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هاشم العلوي\Documents\"/>
    </mc:Choice>
  </mc:AlternateContent>
  <bookViews>
    <workbookView xWindow="0" yWindow="0" windowWidth="20490" windowHeight="7665"/>
  </bookViews>
  <sheets>
    <sheet name="كشوف نهاية العام (3)" sheetId="1" r:id="rId1"/>
  </sheets>
  <externalReferences>
    <externalReference r:id="rId2"/>
  </externalReferences>
  <definedNames>
    <definedName name="DATAHiah" hidden="1">'[1]هيئة التدريس'!$A$7:$AH$400</definedName>
    <definedName name="NameHiah" hidden="1">'[1]هيئة التدريس'!$B$7:$B$400</definedName>
    <definedName name="_xlnm.Print_Area" localSheetId="0">'كشوف نهاية العام (3)'!$A$1:$BF$88</definedName>
    <definedName name="Start27">#REF!</definedName>
    <definedName name="Start51">'كشوف نهاية العام (3)'!$A$1</definedName>
    <definedName name="Start54">#REF!</definedName>
    <definedName name="Start55">#REF!</definedName>
    <definedName name="تسميات_عربي_انجليزي" hidden="1">'[1]تسميات عربي انجليزي'!$B$2:$C$4099</definedName>
    <definedName name="طباعة" hidden="1">[1]طباعة!$A$2:$HH$3000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5" i="1" l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B83" i="1" a="1"/>
  <c r="B79" i="1" a="1"/>
  <c r="B80" i="1" a="1"/>
  <c r="B75" i="1" a="1"/>
  <c r="B71" i="1" a="1"/>
  <c r="B74" i="1" a="1"/>
  <c r="B69" i="1" a="1"/>
  <c r="B65" i="1" a="1"/>
  <c r="B68" i="1" a="1"/>
  <c r="B66" i="1" a="1"/>
  <c r="B82" i="1" a="1"/>
  <c r="B81" i="1" a="1"/>
  <c r="B77" i="1" a="1"/>
  <c r="B78" i="1" a="1"/>
  <c r="B73" i="1" a="1"/>
  <c r="B76" i="1" a="1"/>
  <c r="B72" i="1" a="1"/>
  <c r="B67" i="1" a="1"/>
  <c r="B70" i="1" a="1"/>
  <c r="G58" i="1"/>
  <c r="B66" i="1" l="1"/>
  <c r="B68" i="1"/>
  <c r="B70" i="1"/>
  <c r="B65" i="1"/>
  <c r="B67" i="1"/>
  <c r="B69" i="1"/>
  <c r="B72" i="1"/>
  <c r="B74" i="1"/>
  <c r="B76" i="1"/>
  <c r="B71" i="1"/>
  <c r="B73" i="1"/>
  <c r="B75" i="1"/>
  <c r="B78" i="1"/>
  <c r="B80" i="1"/>
  <c r="B77" i="1"/>
  <c r="B79" i="1"/>
  <c r="B81" i="1"/>
  <c r="B83" i="1"/>
  <c r="B82" i="1"/>
  <c r="AY49" i="1" l="1"/>
  <c r="AY5" i="1"/>
  <c r="BF83" i="1"/>
  <c r="AX83" i="1"/>
  <c r="AP83" i="1"/>
  <c r="AH83" i="1"/>
  <c r="Z83" i="1"/>
  <c r="R83" i="1"/>
  <c r="J83" i="1"/>
  <c r="BE83" i="1"/>
  <c r="AO83" i="1"/>
  <c r="Y83" i="1"/>
  <c r="I83" i="1"/>
  <c r="AM83" i="1"/>
  <c r="G83" i="1"/>
  <c r="AA83" i="1"/>
  <c r="BE79" i="1"/>
  <c r="AW79" i="1"/>
  <c r="AO79" i="1"/>
  <c r="AG79" i="1"/>
  <c r="Y79" i="1"/>
  <c r="Q79" i="1"/>
  <c r="I79" i="1"/>
  <c r="BD79" i="1"/>
  <c r="AN79" i="1"/>
  <c r="X79" i="1"/>
  <c r="H79" i="1"/>
  <c r="AX79" i="1"/>
  <c r="AH79" i="1"/>
  <c r="R79" i="1"/>
  <c r="BF80" i="1"/>
  <c r="AX80" i="1"/>
  <c r="AP80" i="1"/>
  <c r="AH80" i="1"/>
  <c r="Z80" i="1"/>
  <c r="R80" i="1"/>
  <c r="J80" i="1"/>
  <c r="BE80" i="1"/>
  <c r="AO80" i="1"/>
  <c r="Y80" i="1"/>
  <c r="I80" i="1"/>
  <c r="AU80" i="1"/>
  <c r="AE80" i="1"/>
  <c r="O80" i="1"/>
  <c r="BE75" i="1"/>
  <c r="AW75" i="1"/>
  <c r="AO75" i="1"/>
  <c r="AG75" i="1"/>
  <c r="Y75" i="1"/>
  <c r="Q75" i="1"/>
  <c r="I75" i="1"/>
  <c r="BF75" i="1"/>
  <c r="AX75" i="1"/>
  <c r="AP75" i="1"/>
  <c r="AH75" i="1"/>
  <c r="Z75" i="1"/>
  <c r="R75" i="1"/>
  <c r="J75" i="1"/>
  <c r="BE71" i="1"/>
  <c r="AW71" i="1"/>
  <c r="AO71" i="1"/>
  <c r="AG71" i="1"/>
  <c r="Y71" i="1"/>
  <c r="Q71" i="1"/>
  <c r="I71" i="1"/>
  <c r="BF71" i="1"/>
  <c r="AX71" i="1"/>
  <c r="AP71" i="1"/>
  <c r="AH71" i="1"/>
  <c r="Z71" i="1"/>
  <c r="R71" i="1"/>
  <c r="J71" i="1"/>
  <c r="BF74" i="1"/>
  <c r="AX74" i="1"/>
  <c r="AP74" i="1"/>
  <c r="AH74" i="1"/>
  <c r="Z74" i="1"/>
  <c r="R74" i="1"/>
  <c r="J74" i="1"/>
  <c r="BE74" i="1"/>
  <c r="AW74" i="1"/>
  <c r="AO74" i="1"/>
  <c r="AG74" i="1"/>
  <c r="Y74" i="1"/>
  <c r="Q74" i="1"/>
  <c r="I74" i="1"/>
  <c r="BE69" i="1"/>
  <c r="AW69" i="1"/>
  <c r="AO69" i="1"/>
  <c r="AG69" i="1"/>
  <c r="Y69" i="1"/>
  <c r="Q69" i="1"/>
  <c r="I69" i="1"/>
  <c r="BF69" i="1"/>
  <c r="AX69" i="1"/>
  <c r="AP69" i="1"/>
  <c r="AH69" i="1"/>
  <c r="Z69" i="1"/>
  <c r="R69" i="1"/>
  <c r="J69" i="1"/>
  <c r="BE65" i="1"/>
  <c r="AW65" i="1"/>
  <c r="AO65" i="1"/>
  <c r="AG65" i="1"/>
  <c r="Y65" i="1"/>
  <c r="Q65" i="1"/>
  <c r="I65" i="1"/>
  <c r="BF65" i="1"/>
  <c r="AP65" i="1"/>
  <c r="Z65" i="1"/>
  <c r="J65" i="1"/>
  <c r="AV65" i="1"/>
  <c r="AF65" i="1"/>
  <c r="P65" i="1"/>
  <c r="BF68" i="1"/>
  <c r="AX68" i="1"/>
  <c r="AP68" i="1"/>
  <c r="AH68" i="1"/>
  <c r="Z68" i="1"/>
  <c r="R68" i="1"/>
  <c r="J68" i="1"/>
  <c r="BE68" i="1"/>
  <c r="AO68" i="1"/>
  <c r="Y68" i="1"/>
  <c r="I68" i="1"/>
  <c r="AU68" i="1"/>
  <c r="AE68" i="1"/>
  <c r="O68" i="1"/>
  <c r="BE82" i="1"/>
  <c r="AT83" i="1"/>
  <c r="AD83" i="1"/>
  <c r="N83" i="1"/>
  <c r="AW83" i="1"/>
  <c r="Q83" i="1"/>
  <c r="W83" i="1"/>
  <c r="K83" i="1"/>
  <c r="AS79" i="1"/>
  <c r="AC79" i="1"/>
  <c r="M79" i="1"/>
  <c r="AV79" i="1"/>
  <c r="P79" i="1"/>
  <c r="AP79" i="1"/>
  <c r="J79" i="1"/>
  <c r="AT80" i="1"/>
  <c r="AD80" i="1"/>
  <c r="N80" i="1"/>
  <c r="AW80" i="1"/>
  <c r="Q80" i="1"/>
  <c r="AM80" i="1"/>
  <c r="G80" i="1"/>
  <c r="AS75" i="1"/>
  <c r="AC75" i="1"/>
  <c r="M75" i="1"/>
  <c r="BB75" i="1"/>
  <c r="AL75" i="1"/>
  <c r="V75" i="1"/>
  <c r="F75" i="1"/>
  <c r="AS71" i="1"/>
  <c r="AC71" i="1"/>
  <c r="M71" i="1"/>
  <c r="BB71" i="1"/>
  <c r="AL71" i="1"/>
  <c r="V71" i="1"/>
  <c r="F71" i="1"/>
  <c r="AT74" i="1"/>
  <c r="AD74" i="1"/>
  <c r="N74" i="1"/>
  <c r="BA74" i="1"/>
  <c r="AK74" i="1"/>
  <c r="U74" i="1"/>
  <c r="E74" i="1"/>
  <c r="AS69" i="1"/>
  <c r="AC69" i="1"/>
  <c r="M69" i="1"/>
  <c r="BB69" i="1"/>
  <c r="AL69" i="1"/>
  <c r="V69" i="1"/>
  <c r="H69" i="1"/>
  <c r="AS65" i="1"/>
  <c r="AC65" i="1"/>
  <c r="M65" i="1"/>
  <c r="AX65" i="1"/>
  <c r="R65" i="1"/>
  <c r="AN65" i="1"/>
  <c r="H65" i="1"/>
  <c r="AT68" i="1"/>
  <c r="AD68" i="1"/>
  <c r="N68" i="1"/>
  <c r="AW68" i="1"/>
  <c r="Q68" i="1"/>
  <c r="AM68" i="1"/>
  <c r="G68" i="1"/>
  <c r="AW82" i="1"/>
  <c r="AO82" i="1"/>
  <c r="AG82" i="1"/>
  <c r="Y82" i="1"/>
  <c r="Q82" i="1"/>
  <c r="I82" i="1"/>
  <c r="BD82" i="1"/>
  <c r="AN82" i="1"/>
  <c r="X82" i="1"/>
  <c r="H82" i="1"/>
  <c r="AP82" i="1"/>
  <c r="J82" i="1"/>
  <c r="AD82" i="1"/>
  <c r="BF81" i="1"/>
  <c r="AX81" i="1"/>
  <c r="AP81" i="1"/>
  <c r="AH81" i="1"/>
  <c r="Z81" i="1"/>
  <c r="R81" i="1"/>
  <c r="J81" i="1"/>
  <c r="AU81" i="1"/>
  <c r="AE81" i="1"/>
  <c r="O81" i="1"/>
  <c r="C81" i="1"/>
  <c r="AC81" i="1"/>
  <c r="BE81" i="1"/>
  <c r="Y81" i="1"/>
  <c r="BE77" i="1"/>
  <c r="AW77" i="1"/>
  <c r="AO77" i="1"/>
  <c r="AG77" i="1"/>
  <c r="Y77" i="1"/>
  <c r="Q77" i="1"/>
  <c r="I77" i="1"/>
  <c r="BF77" i="1"/>
  <c r="AP77" i="1"/>
  <c r="Z77" i="1"/>
  <c r="J77" i="1"/>
  <c r="AV77" i="1"/>
  <c r="AF77" i="1"/>
  <c r="P77" i="1"/>
  <c r="BF78" i="1"/>
  <c r="AX78" i="1"/>
  <c r="AP78" i="1"/>
  <c r="AH78" i="1"/>
  <c r="Z78" i="1"/>
  <c r="R78" i="1"/>
  <c r="J78" i="1"/>
  <c r="BC78" i="1"/>
  <c r="AM78" i="1"/>
  <c r="W78" i="1"/>
  <c r="G78" i="1"/>
  <c r="AW78" i="1"/>
  <c r="AG78" i="1"/>
  <c r="Q78" i="1"/>
  <c r="BE73" i="1"/>
  <c r="AW73" i="1"/>
  <c r="AO73" i="1"/>
  <c r="AG73" i="1"/>
  <c r="Y73" i="1"/>
  <c r="Q73" i="1"/>
  <c r="I73" i="1"/>
  <c r="BF73" i="1"/>
  <c r="AX73" i="1"/>
  <c r="AP73" i="1"/>
  <c r="AH73" i="1"/>
  <c r="Z73" i="1"/>
  <c r="R73" i="1"/>
  <c r="J73" i="1"/>
  <c r="BF76" i="1"/>
  <c r="AX76" i="1"/>
  <c r="BE76" i="1"/>
  <c r="AY76" i="1"/>
  <c r="AN76" i="1"/>
  <c r="AF76" i="1"/>
  <c r="X76" i="1"/>
  <c r="P76" i="1"/>
  <c r="H76" i="1"/>
  <c r="AO76" i="1"/>
  <c r="AG76" i="1"/>
  <c r="Y76" i="1"/>
  <c r="Q76" i="1"/>
  <c r="I76" i="1"/>
  <c r="BF72" i="1"/>
  <c r="AX72" i="1"/>
  <c r="AP72" i="1"/>
  <c r="AH72" i="1"/>
  <c r="Z72" i="1"/>
  <c r="R72" i="1"/>
  <c r="J72" i="1"/>
  <c r="BE72" i="1"/>
  <c r="AW72" i="1"/>
  <c r="AO72" i="1"/>
  <c r="AG72" i="1"/>
  <c r="Y72" i="1"/>
  <c r="Q72" i="1"/>
  <c r="I72" i="1"/>
  <c r="BE67" i="1"/>
  <c r="AW67" i="1"/>
  <c r="AO67" i="1"/>
  <c r="AG67" i="1"/>
  <c r="Y67" i="1"/>
  <c r="Q67" i="1"/>
  <c r="I67" i="1"/>
  <c r="BD67" i="1"/>
  <c r="AN67" i="1"/>
  <c r="X67" i="1"/>
  <c r="H67" i="1"/>
  <c r="AX67" i="1"/>
  <c r="AH67" i="1"/>
  <c r="R67" i="1"/>
  <c r="BF70" i="1"/>
  <c r="AZ70" i="1"/>
  <c r="AR70" i="1"/>
  <c r="AJ70" i="1"/>
  <c r="AB70" i="1"/>
  <c r="T70" i="1"/>
  <c r="L70" i="1"/>
  <c r="D70" i="1"/>
  <c r="AW70" i="1"/>
  <c r="AO70" i="1"/>
  <c r="AG70" i="1"/>
  <c r="Y70" i="1"/>
  <c r="Q70" i="1"/>
  <c r="I70" i="1"/>
  <c r="BD83" i="1"/>
  <c r="AV83" i="1"/>
  <c r="AN83" i="1"/>
  <c r="AF83" i="1"/>
  <c r="X83" i="1"/>
  <c r="P83" i="1"/>
  <c r="H83" i="1"/>
  <c r="BA83" i="1"/>
  <c r="AK83" i="1"/>
  <c r="U83" i="1"/>
  <c r="E83" i="1"/>
  <c r="AE83" i="1"/>
  <c r="AY83" i="1"/>
  <c r="S83" i="1"/>
  <c r="BC79" i="1"/>
  <c r="AU79" i="1"/>
  <c r="AM79" i="1"/>
  <c r="AE79" i="1"/>
  <c r="W79" i="1"/>
  <c r="O79" i="1"/>
  <c r="G79" i="1"/>
  <c r="AZ79" i="1"/>
  <c r="AJ79" i="1"/>
  <c r="T79" i="1"/>
  <c r="D79" i="1"/>
  <c r="AT79" i="1"/>
  <c r="AD79" i="1"/>
  <c r="N79" i="1"/>
  <c r="BD80" i="1"/>
  <c r="AV80" i="1"/>
  <c r="AN80" i="1"/>
  <c r="AF80" i="1"/>
  <c r="X80" i="1"/>
  <c r="P80" i="1"/>
  <c r="H80" i="1"/>
  <c r="BA80" i="1"/>
  <c r="AK80" i="1"/>
  <c r="U80" i="1"/>
  <c r="E80" i="1"/>
  <c r="AQ80" i="1"/>
  <c r="AA80" i="1"/>
  <c r="K80" i="1"/>
  <c r="BC75" i="1"/>
  <c r="AU75" i="1"/>
  <c r="AM75" i="1"/>
  <c r="AE75" i="1"/>
  <c r="W75" i="1"/>
  <c r="O75" i="1"/>
  <c r="G75" i="1"/>
  <c r="BD75" i="1"/>
  <c r="AV75" i="1"/>
  <c r="AN75" i="1"/>
  <c r="AF75" i="1"/>
  <c r="X75" i="1"/>
  <c r="P75" i="1"/>
  <c r="H75" i="1"/>
  <c r="BC71" i="1"/>
  <c r="AU71" i="1"/>
  <c r="AM71" i="1"/>
  <c r="AE71" i="1"/>
  <c r="W71" i="1"/>
  <c r="O71" i="1"/>
  <c r="G71" i="1"/>
  <c r="BD71" i="1"/>
  <c r="AV71" i="1"/>
  <c r="AN71" i="1"/>
  <c r="AF71" i="1"/>
  <c r="BB83" i="1"/>
  <c r="V83" i="1"/>
  <c r="AG83" i="1"/>
  <c r="AQ83" i="1"/>
  <c r="AK79" i="1"/>
  <c r="E79" i="1"/>
  <c r="BF79" i="1"/>
  <c r="BB80" i="1"/>
  <c r="V80" i="1"/>
  <c r="AG80" i="1"/>
  <c r="W80" i="1"/>
  <c r="AK75" i="1"/>
  <c r="E75" i="1"/>
  <c r="AD75" i="1"/>
  <c r="BA71" i="1"/>
  <c r="U71" i="1"/>
  <c r="AT71" i="1"/>
  <c r="N71" i="1"/>
  <c r="AL74" i="1"/>
  <c r="F74" i="1"/>
  <c r="AC74" i="1"/>
  <c r="BA69" i="1"/>
  <c r="U69" i="1"/>
  <c r="AT69" i="1"/>
  <c r="N69" i="1"/>
  <c r="AK65" i="1"/>
  <c r="E65" i="1"/>
  <c r="BD65" i="1"/>
  <c r="BB68" i="1"/>
  <c r="V68" i="1"/>
  <c r="AG68" i="1"/>
  <c r="W68" i="1"/>
  <c r="AS82" i="1"/>
  <c r="AC82" i="1"/>
  <c r="M82" i="1"/>
  <c r="AV82" i="1"/>
  <c r="P82" i="1"/>
  <c r="Z82" i="1"/>
  <c r="N82" i="1"/>
  <c r="AT81" i="1"/>
  <c r="AD81" i="1"/>
  <c r="N81" i="1"/>
  <c r="AM81" i="1"/>
  <c r="G81" i="1"/>
  <c r="M81" i="1"/>
  <c r="I81" i="1"/>
  <c r="AS77" i="1"/>
  <c r="AC77" i="1"/>
  <c r="M77" i="1"/>
  <c r="AX77" i="1"/>
  <c r="R77" i="1"/>
  <c r="AN77" i="1"/>
  <c r="H77" i="1"/>
  <c r="AT78" i="1"/>
  <c r="AD78" i="1"/>
  <c r="N78" i="1"/>
  <c r="AU78" i="1"/>
  <c r="O78" i="1"/>
  <c r="AO78" i="1"/>
  <c r="I78" i="1"/>
  <c r="AS73" i="1"/>
  <c r="AC73" i="1"/>
  <c r="M73" i="1"/>
  <c r="BB73" i="1"/>
  <c r="AL73" i="1"/>
  <c r="V73" i="1"/>
  <c r="F73" i="1"/>
  <c r="AT76" i="1"/>
  <c r="AS76" i="1"/>
  <c r="AB76" i="1"/>
  <c r="L76" i="1"/>
  <c r="AK76" i="1"/>
  <c r="U76" i="1"/>
  <c r="E76" i="1"/>
  <c r="AT72" i="1"/>
  <c r="AD72" i="1"/>
  <c r="N72" i="1"/>
  <c r="BA72" i="1"/>
  <c r="AK72" i="1"/>
  <c r="U72" i="1"/>
  <c r="E72" i="1"/>
  <c r="AS67" i="1"/>
  <c r="AC67" i="1"/>
  <c r="M67" i="1"/>
  <c r="AV67" i="1"/>
  <c r="P67" i="1"/>
  <c r="AP67" i="1"/>
  <c r="J67" i="1"/>
  <c r="AV70" i="1"/>
  <c r="AF70" i="1"/>
  <c r="P70" i="1"/>
  <c r="BA70" i="1"/>
  <c r="AK70" i="1"/>
  <c r="U70" i="1"/>
  <c r="E70" i="1"/>
  <c r="AR83" i="1"/>
  <c r="AB83" i="1"/>
  <c r="L83" i="1"/>
  <c r="AS83" i="1"/>
  <c r="M83" i="1"/>
  <c r="O83" i="1"/>
  <c r="C83" i="1"/>
  <c r="AQ79" i="1"/>
  <c r="AA79" i="1"/>
  <c r="K79" i="1"/>
  <c r="AR79" i="1"/>
  <c r="L79" i="1"/>
  <c r="AL79" i="1"/>
  <c r="F79" i="1"/>
  <c r="AR80" i="1"/>
  <c r="AB80" i="1"/>
  <c r="L80" i="1"/>
  <c r="AS80" i="1"/>
  <c r="M80" i="1"/>
  <c r="AI80" i="1"/>
  <c r="C80" i="1"/>
  <c r="AQ75" i="1"/>
  <c r="AA75" i="1"/>
  <c r="K75" i="1"/>
  <c r="AZ75" i="1"/>
  <c r="AJ75" i="1"/>
  <c r="T75" i="1"/>
  <c r="D75" i="1"/>
  <c r="AQ71" i="1"/>
  <c r="AA71" i="1"/>
  <c r="K71" i="1"/>
  <c r="AZ71" i="1"/>
  <c r="AJ71" i="1"/>
  <c r="X71" i="1"/>
  <c r="P71" i="1"/>
  <c r="H71" i="1"/>
  <c r="BD74" i="1"/>
  <c r="AV74" i="1"/>
  <c r="AN74" i="1"/>
  <c r="AF74" i="1"/>
  <c r="X74" i="1"/>
  <c r="P74" i="1"/>
  <c r="H74" i="1"/>
  <c r="BC74" i="1"/>
  <c r="AU74" i="1"/>
  <c r="AM74" i="1"/>
  <c r="AE74" i="1"/>
  <c r="W74" i="1"/>
  <c r="O74" i="1"/>
  <c r="G74" i="1"/>
  <c r="BC69" i="1"/>
  <c r="AU69" i="1"/>
  <c r="AM69" i="1"/>
  <c r="AE69" i="1"/>
  <c r="W69" i="1"/>
  <c r="O69" i="1"/>
  <c r="G69" i="1"/>
  <c r="BD69" i="1"/>
  <c r="AV69" i="1"/>
  <c r="AN69" i="1"/>
  <c r="AF69" i="1"/>
  <c r="X69" i="1"/>
  <c r="P69" i="1"/>
  <c r="F69" i="1"/>
  <c r="BC65" i="1"/>
  <c r="AU65" i="1"/>
  <c r="AM65" i="1"/>
  <c r="AE65" i="1"/>
  <c r="W65" i="1"/>
  <c r="O65" i="1"/>
  <c r="G65" i="1"/>
  <c r="BB65" i="1"/>
  <c r="AL65" i="1"/>
  <c r="V65" i="1"/>
  <c r="F65" i="1"/>
  <c r="AR65" i="1"/>
  <c r="AB65" i="1"/>
  <c r="L65" i="1"/>
  <c r="BD68" i="1"/>
  <c r="AV68" i="1"/>
  <c r="AN68" i="1"/>
  <c r="AF68" i="1"/>
  <c r="X68" i="1"/>
  <c r="P68" i="1"/>
  <c r="H68" i="1"/>
  <c r="BA68" i="1"/>
  <c r="AK68" i="1"/>
  <c r="U68" i="1"/>
  <c r="E68" i="1"/>
  <c r="AQ68" i="1"/>
  <c r="AA68" i="1"/>
  <c r="K68" i="1"/>
  <c r="BC82" i="1"/>
  <c r="AU82" i="1"/>
  <c r="AM82" i="1"/>
  <c r="AE82" i="1"/>
  <c r="W82" i="1"/>
  <c r="O82" i="1"/>
  <c r="G82" i="1"/>
  <c r="AZ82" i="1"/>
  <c r="AJ82" i="1"/>
  <c r="T82" i="1"/>
  <c r="D82" i="1"/>
  <c r="AH82" i="1"/>
  <c r="BB82" i="1"/>
  <c r="V82" i="1"/>
  <c r="BD81" i="1"/>
  <c r="AV81" i="1"/>
  <c r="AN81" i="1"/>
  <c r="AF81" i="1"/>
  <c r="X81" i="1"/>
  <c r="P81" i="1"/>
  <c r="H81" i="1"/>
  <c r="AQ81" i="1"/>
  <c r="AA81" i="1"/>
  <c r="K81" i="1"/>
  <c r="BA81" i="1"/>
  <c r="U81" i="1"/>
  <c r="AW81" i="1"/>
  <c r="Q81" i="1"/>
  <c r="BC77" i="1"/>
  <c r="AU77" i="1"/>
  <c r="AM77" i="1"/>
  <c r="AE77" i="1"/>
  <c r="W77" i="1"/>
  <c r="O77" i="1"/>
  <c r="G77" i="1"/>
  <c r="BB77" i="1"/>
  <c r="AL77" i="1"/>
  <c r="V77" i="1"/>
  <c r="F77" i="1"/>
  <c r="AR77" i="1"/>
  <c r="AB77" i="1"/>
  <c r="L77" i="1"/>
  <c r="BD78" i="1"/>
  <c r="AV78" i="1"/>
  <c r="AN78" i="1"/>
  <c r="AF78" i="1"/>
  <c r="X78" i="1"/>
  <c r="P78" i="1"/>
  <c r="H78" i="1"/>
  <c r="AY78" i="1"/>
  <c r="AI78" i="1"/>
  <c r="S78" i="1"/>
  <c r="C78" i="1"/>
  <c r="AS78" i="1"/>
  <c r="AC78" i="1"/>
  <c r="M78" i="1"/>
  <c r="BC73" i="1"/>
  <c r="AU73" i="1"/>
  <c r="AM73" i="1"/>
  <c r="AE73" i="1"/>
  <c r="W73" i="1"/>
  <c r="O73" i="1"/>
  <c r="G73" i="1"/>
  <c r="BD73" i="1"/>
  <c r="AV73" i="1"/>
  <c r="AN73" i="1"/>
  <c r="AF73" i="1"/>
  <c r="X73" i="1"/>
  <c r="P73" i="1"/>
  <c r="H73" i="1"/>
  <c r="BD76" i="1"/>
  <c r="AV76" i="1"/>
  <c r="BA76" i="1"/>
  <c r="AU76" i="1"/>
  <c r="AL76" i="1"/>
  <c r="AD76" i="1"/>
  <c r="V76" i="1"/>
  <c r="N76" i="1"/>
  <c r="F76" i="1"/>
  <c r="AM76" i="1"/>
  <c r="AE76" i="1"/>
  <c r="W76" i="1"/>
  <c r="O76" i="1"/>
  <c r="G76" i="1"/>
  <c r="BD72" i="1"/>
  <c r="AV72" i="1"/>
  <c r="AN72" i="1"/>
  <c r="AF72" i="1"/>
  <c r="T72" i="1"/>
  <c r="D72" i="1"/>
  <c r="AQ72" i="1"/>
  <c r="AA72" i="1"/>
  <c r="K72" i="1"/>
  <c r="AY67" i="1"/>
  <c r="AI67" i="1"/>
  <c r="S67" i="1"/>
  <c r="C67" i="1"/>
  <c r="AB67" i="1"/>
  <c r="BB67" i="1"/>
  <c r="V67" i="1"/>
  <c r="BB70" i="1"/>
  <c r="AL70" i="1"/>
  <c r="V70" i="1"/>
  <c r="F70" i="1"/>
  <c r="AQ70" i="1"/>
  <c r="AA70" i="1"/>
  <c r="K70" i="1"/>
  <c r="BF66" i="1"/>
  <c r="AX66" i="1"/>
  <c r="AP66" i="1"/>
  <c r="AH66" i="1"/>
  <c r="Z66" i="1"/>
  <c r="R66" i="1"/>
  <c r="J66" i="1"/>
  <c r="BC66" i="1"/>
  <c r="AM66" i="1"/>
  <c r="W66" i="1"/>
  <c r="G66" i="1"/>
  <c r="AW66" i="1"/>
  <c r="AG66" i="1"/>
  <c r="Q66" i="1"/>
  <c r="X72" i="1"/>
  <c r="H72" i="1"/>
  <c r="AU72" i="1"/>
  <c r="AE72" i="1"/>
  <c r="O72" i="1"/>
  <c r="BC67" i="1"/>
  <c r="AM67" i="1"/>
  <c r="W67" i="1"/>
  <c r="G67" i="1"/>
  <c r="AJ67" i="1"/>
  <c r="D67" i="1"/>
  <c r="AD67" i="1"/>
  <c r="BE70" i="1"/>
  <c r="AP70" i="1"/>
  <c r="Z70" i="1"/>
  <c r="J70" i="1"/>
  <c r="AU70" i="1"/>
  <c r="AE70" i="1"/>
  <c r="G70" i="1"/>
  <c r="AR66" i="1"/>
  <c r="AB66" i="1"/>
  <c r="L66" i="1"/>
  <c r="AQ66" i="1"/>
  <c r="S66" i="1"/>
  <c r="AS66" i="1"/>
  <c r="M66" i="1"/>
  <c r="W70" i="1"/>
  <c r="AV66" i="1"/>
  <c r="AF66" i="1"/>
  <c r="P66" i="1"/>
  <c r="AY66" i="1"/>
  <c r="K66" i="1"/>
  <c r="AK66" i="1"/>
  <c r="AC76" i="1"/>
  <c r="AF67" i="1"/>
  <c r="Z67" i="1"/>
  <c r="AN70" i="1"/>
  <c r="X70" i="1"/>
  <c r="AS70" i="1"/>
  <c r="M70" i="1"/>
  <c r="AJ83" i="1"/>
  <c r="D83" i="1"/>
  <c r="AU83" i="1"/>
  <c r="AY79" i="1"/>
  <c r="S79" i="1"/>
  <c r="AB79" i="1"/>
  <c r="BB79" i="1"/>
  <c r="AZ80" i="1"/>
  <c r="T80" i="1"/>
  <c r="AC80" i="1"/>
  <c r="S80" i="1"/>
  <c r="AY75" i="1"/>
  <c r="S75" i="1"/>
  <c r="AR75" i="1"/>
  <c r="L75" i="1"/>
  <c r="AI71" i="1"/>
  <c r="C71" i="1"/>
  <c r="AB71" i="1"/>
  <c r="L71" i="1"/>
  <c r="AZ74" i="1"/>
  <c r="AJ74" i="1"/>
  <c r="AB74" i="1"/>
  <c r="L74" i="1"/>
  <c r="AY74" i="1"/>
  <c r="AI74" i="1"/>
  <c r="S74" i="1"/>
  <c r="C74" i="1"/>
  <c r="AQ69" i="1"/>
  <c r="AA69" i="1"/>
  <c r="K69" i="1"/>
  <c r="AZ69" i="1"/>
  <c r="AJ69" i="1"/>
  <c r="T69" i="1"/>
  <c r="D69" i="1"/>
  <c r="AQ65" i="1"/>
  <c r="AI65" i="1"/>
  <c r="S65" i="1"/>
  <c r="C65" i="1"/>
  <c r="AD65" i="1"/>
  <c r="AZ65" i="1"/>
  <c r="T65" i="1"/>
  <c r="AZ68" i="1"/>
  <c r="AJ68" i="1"/>
  <c r="T68" i="1"/>
  <c r="AL83" i="1"/>
  <c r="F83" i="1"/>
  <c r="BC83" i="1"/>
  <c r="BA79" i="1"/>
  <c r="U79" i="1"/>
  <c r="AF79" i="1"/>
  <c r="Z79" i="1"/>
  <c r="AL80" i="1"/>
  <c r="F80" i="1"/>
  <c r="BC80" i="1"/>
  <c r="BA75" i="1"/>
  <c r="U75" i="1"/>
  <c r="AT75" i="1"/>
  <c r="N75" i="1"/>
  <c r="AK71" i="1"/>
  <c r="E71" i="1"/>
  <c r="AD71" i="1"/>
  <c r="BB74" i="1"/>
  <c r="V74" i="1"/>
  <c r="AS74" i="1"/>
  <c r="M74" i="1"/>
  <c r="AK69" i="1"/>
  <c r="E69" i="1"/>
  <c r="AD69" i="1"/>
  <c r="BA65" i="1"/>
  <c r="U65" i="1"/>
  <c r="AH65" i="1"/>
  <c r="X65" i="1"/>
  <c r="AL68" i="1"/>
  <c r="F68" i="1"/>
  <c r="BC68" i="1"/>
  <c r="BA82" i="1"/>
  <c r="AK82" i="1"/>
  <c r="U82" i="1"/>
  <c r="E82" i="1"/>
  <c r="AF82" i="1"/>
  <c r="BF82" i="1"/>
  <c r="AT82" i="1"/>
  <c r="BB81" i="1"/>
  <c r="AL81" i="1"/>
  <c r="V81" i="1"/>
  <c r="BC81" i="1"/>
  <c r="W81" i="1"/>
  <c r="AS81" i="1"/>
  <c r="AO81" i="1"/>
  <c r="BA77" i="1"/>
  <c r="AK77" i="1"/>
  <c r="U77" i="1"/>
  <c r="E77" i="1"/>
  <c r="AH77" i="1"/>
  <c r="BD77" i="1"/>
  <c r="X77" i="1"/>
  <c r="BB78" i="1"/>
  <c r="AL78" i="1"/>
  <c r="V78" i="1"/>
  <c r="F78" i="1"/>
  <c r="AE78" i="1"/>
  <c r="BE78" i="1"/>
  <c r="Y78" i="1"/>
  <c r="BA73" i="1"/>
  <c r="AK73" i="1"/>
  <c r="U73" i="1"/>
  <c r="E73" i="1"/>
  <c r="AT73" i="1"/>
  <c r="AD73" i="1"/>
  <c r="N73" i="1"/>
  <c r="BB76" i="1"/>
  <c r="AW76" i="1"/>
  <c r="AJ76" i="1"/>
  <c r="T76" i="1"/>
  <c r="D76" i="1"/>
  <c r="M76" i="1"/>
  <c r="BB72" i="1"/>
  <c r="AL72" i="1"/>
  <c r="V72" i="1"/>
  <c r="F72" i="1"/>
  <c r="AS72" i="1"/>
  <c r="AC72" i="1"/>
  <c r="M72" i="1"/>
  <c r="BA67" i="1"/>
  <c r="AK67" i="1"/>
  <c r="U67" i="1"/>
  <c r="E67" i="1"/>
  <c r="BF67" i="1"/>
  <c r="BD70" i="1"/>
  <c r="H70" i="1"/>
  <c r="AC70" i="1"/>
  <c r="AZ83" i="1"/>
  <c r="T83" i="1"/>
  <c r="AC83" i="1"/>
  <c r="AI83" i="1"/>
  <c r="AI79" i="1"/>
  <c r="C79" i="1"/>
  <c r="V79" i="1"/>
  <c r="AJ80" i="1"/>
  <c r="D80" i="1"/>
  <c r="AY80" i="1"/>
  <c r="AI75" i="1"/>
  <c r="C75" i="1"/>
  <c r="AB75" i="1"/>
  <c r="AY71" i="1"/>
  <c r="S71" i="1"/>
  <c r="AR71" i="1"/>
  <c r="T71" i="1"/>
  <c r="D71" i="1"/>
  <c r="AR74" i="1"/>
  <c r="T74" i="1"/>
  <c r="D74" i="1"/>
  <c r="AQ74" i="1"/>
  <c r="AA74" i="1"/>
  <c r="K74" i="1"/>
  <c r="AY69" i="1"/>
  <c r="AI69" i="1"/>
  <c r="S69" i="1"/>
  <c r="C69" i="1"/>
  <c r="AR69" i="1"/>
  <c r="AB69" i="1"/>
  <c r="L69" i="1"/>
  <c r="AY65" i="1"/>
  <c r="AA65" i="1"/>
  <c r="K65" i="1"/>
  <c r="AT65" i="1"/>
  <c r="N65" i="1"/>
  <c r="AJ65" i="1"/>
  <c r="D65" i="1"/>
  <c r="AR68" i="1"/>
  <c r="AB68" i="1"/>
  <c r="L68" i="1"/>
  <c r="AS68" i="1"/>
  <c r="M68" i="1"/>
  <c r="AI68" i="1"/>
  <c r="C68" i="1"/>
  <c r="AQ82" i="1"/>
  <c r="AA82" i="1"/>
  <c r="K82" i="1"/>
  <c r="AR82" i="1"/>
  <c r="L82" i="1"/>
  <c r="R82" i="1"/>
  <c r="F82" i="1"/>
  <c r="AR81" i="1"/>
  <c r="AB81" i="1"/>
  <c r="L81" i="1"/>
  <c r="AI81" i="1"/>
  <c r="E81" i="1"/>
  <c r="F81" i="1"/>
  <c r="D81" i="1"/>
  <c r="AQ77" i="1"/>
  <c r="AA77" i="1"/>
  <c r="K77" i="1"/>
  <c r="AT77" i="1"/>
  <c r="N77" i="1"/>
  <c r="AJ77" i="1"/>
  <c r="D77" i="1"/>
  <c r="AR78" i="1"/>
  <c r="AB78" i="1"/>
  <c r="L78" i="1"/>
  <c r="AQ78" i="1"/>
  <c r="K78" i="1"/>
  <c r="AK78" i="1"/>
  <c r="E78" i="1"/>
  <c r="AQ73" i="1"/>
  <c r="AA73" i="1"/>
  <c r="K73" i="1"/>
  <c r="AZ73" i="1"/>
  <c r="AJ73" i="1"/>
  <c r="T73" i="1"/>
  <c r="D73" i="1"/>
  <c r="AR76" i="1"/>
  <c r="AP76" i="1"/>
  <c r="Z76" i="1"/>
  <c r="J76" i="1"/>
  <c r="AI76" i="1"/>
  <c r="S76" i="1"/>
  <c r="C76" i="1"/>
  <c r="AR72" i="1"/>
  <c r="AB72" i="1"/>
  <c r="AY72" i="1"/>
  <c r="S72" i="1"/>
  <c r="AQ67" i="1"/>
  <c r="K67" i="1"/>
  <c r="L67" i="1"/>
  <c r="F67" i="1"/>
  <c r="AD70" i="1"/>
  <c r="AY70" i="1"/>
  <c r="S70" i="1"/>
  <c r="BB66" i="1"/>
  <c r="AL66" i="1"/>
  <c r="V66" i="1"/>
  <c r="F66" i="1"/>
  <c r="AE66" i="1"/>
  <c r="BE66" i="1"/>
  <c r="Y66" i="1"/>
  <c r="P72" i="1"/>
  <c r="AM72" i="1"/>
  <c r="G72" i="1"/>
  <c r="AE67" i="1"/>
  <c r="AZ67" i="1"/>
  <c r="AX70" i="1"/>
  <c r="AM70" i="1"/>
  <c r="T66" i="1"/>
  <c r="BD66" i="1"/>
  <c r="AI66" i="1"/>
  <c r="D68" i="1"/>
  <c r="AC68" i="1"/>
  <c r="AY68" i="1"/>
  <c r="S68" i="1"/>
  <c r="AY82" i="1"/>
  <c r="AI82" i="1"/>
  <c r="S82" i="1"/>
  <c r="C82" i="1"/>
  <c r="AB82" i="1"/>
  <c r="AX82" i="1"/>
  <c r="AL82" i="1"/>
  <c r="AZ81" i="1"/>
  <c r="AJ81" i="1"/>
  <c r="T81" i="1"/>
  <c r="AY81" i="1"/>
  <c r="S81" i="1"/>
  <c r="AK81" i="1"/>
  <c r="AG81" i="1"/>
  <c r="AY77" i="1"/>
  <c r="AI77" i="1"/>
  <c r="S77" i="1"/>
  <c r="C77" i="1"/>
  <c r="AD77" i="1"/>
  <c r="AZ77" i="1"/>
  <c r="T77" i="1"/>
  <c r="AZ78" i="1"/>
  <c r="AJ78" i="1"/>
  <c r="T78" i="1"/>
  <c r="D78" i="1"/>
  <c r="AA78" i="1"/>
  <c r="BA78" i="1"/>
  <c r="U78" i="1"/>
  <c r="AY73" i="1"/>
  <c r="AI73" i="1"/>
  <c r="S73" i="1"/>
  <c r="C73" i="1"/>
  <c r="AR73" i="1"/>
  <c r="AB73" i="1"/>
  <c r="L73" i="1"/>
  <c r="AZ76" i="1"/>
  <c r="BC76" i="1"/>
  <c r="AH76" i="1"/>
  <c r="R76" i="1"/>
  <c r="AQ76" i="1"/>
  <c r="AA76" i="1"/>
  <c r="K76" i="1"/>
  <c r="AZ72" i="1"/>
  <c r="AJ72" i="1"/>
  <c r="L72" i="1"/>
  <c r="AI72" i="1"/>
  <c r="C72" i="1"/>
  <c r="AA67" i="1"/>
  <c r="AR67" i="1"/>
  <c r="AL67" i="1"/>
  <c r="AT70" i="1"/>
  <c r="N70" i="1"/>
  <c r="AI70" i="1"/>
  <c r="C70" i="1"/>
  <c r="AT66" i="1"/>
  <c r="AD66" i="1"/>
  <c r="N66" i="1"/>
  <c r="AU66" i="1"/>
  <c r="O66" i="1"/>
  <c r="AO66" i="1"/>
  <c r="I66" i="1"/>
  <c r="BC72" i="1"/>
  <c r="W72" i="1"/>
  <c r="AU67" i="1"/>
  <c r="O67" i="1"/>
  <c r="T67" i="1"/>
  <c r="N67" i="1"/>
  <c r="AH70" i="1"/>
  <c r="BC70" i="1"/>
  <c r="O70" i="1"/>
  <c r="AJ66" i="1"/>
  <c r="D66" i="1"/>
  <c r="C66" i="1"/>
  <c r="E66" i="1"/>
  <c r="AN66" i="1"/>
  <c r="H66" i="1"/>
  <c r="BA66" i="1"/>
  <c r="AT67" i="1"/>
  <c r="R70" i="1"/>
  <c r="AZ66" i="1"/>
  <c r="AA66" i="1"/>
  <c r="AC66" i="1"/>
  <c r="X66" i="1"/>
  <c r="U66" i="1"/>
</calcChain>
</file>

<file path=xl/sharedStrings.xml><?xml version="1.0" encoding="utf-8"?>
<sst xmlns="http://schemas.openxmlformats.org/spreadsheetml/2006/main" count="416" uniqueCount="121">
  <si>
    <t>الجمهورية اليمنية</t>
  </si>
  <si>
    <t>المدرسة :</t>
  </si>
  <si>
    <t>النور ببني علي</t>
  </si>
  <si>
    <t>وزارة التربية والتعليم</t>
  </si>
  <si>
    <t>الصف:</t>
  </si>
  <si>
    <t>قطاع المناهج والتوجية</t>
  </si>
  <si>
    <t>الفترة</t>
  </si>
  <si>
    <t>الإدارة العامة للمناهج والتقويم التربوي</t>
  </si>
  <si>
    <t xml:space="preserve">كشف رصد اعمال السنة وامتحان النقل من الصف الأول حتى الثامن أساسي </t>
  </si>
  <si>
    <t>كشف رقم</t>
  </si>
  <si>
    <t>من</t>
  </si>
  <si>
    <t>لجنة النظام والمراقبة بمحافظةذمار</t>
  </si>
  <si>
    <t>مكتب التربية والتعليم بمديريةوصاب السافل</t>
  </si>
  <si>
    <t>للعام الدراسي  2020 /  2021م</t>
  </si>
  <si>
    <t>المواد الدراسية</t>
  </si>
  <si>
    <t>القران الكريم</t>
  </si>
  <si>
    <t>التربية الإسلامية</t>
  </si>
  <si>
    <t>اللغة العربية</t>
  </si>
  <si>
    <t>اللغة الإنجليزية</t>
  </si>
  <si>
    <t>الرياضيات</t>
  </si>
  <si>
    <t>العلوم</t>
  </si>
  <si>
    <t>الاجتماعيات</t>
  </si>
  <si>
    <t>السلوك</t>
  </si>
  <si>
    <t>الفنية</t>
  </si>
  <si>
    <t>الرياضية</t>
  </si>
  <si>
    <t>المجموع الكلي</t>
  </si>
  <si>
    <t>النسبة</t>
  </si>
  <si>
    <t>التقدير</t>
  </si>
  <si>
    <t>الترتيب</t>
  </si>
  <si>
    <t>النتيجة النهائية</t>
  </si>
  <si>
    <t>م</t>
  </si>
  <si>
    <t>اسم الطالب</t>
  </si>
  <si>
    <t>الجنس</t>
  </si>
  <si>
    <t>الفصل الأول</t>
  </si>
  <si>
    <t>الفصل الثاني</t>
  </si>
  <si>
    <t>المجموع</t>
  </si>
  <si>
    <t>المحصلة الأولى</t>
  </si>
  <si>
    <t>المحصلة الثانية</t>
  </si>
  <si>
    <t>نهاية الفصل 2</t>
  </si>
  <si>
    <t>نهاية الفصل 1</t>
  </si>
  <si>
    <t>%</t>
  </si>
  <si>
    <t>مسئول الحاسوب / هاشم</t>
  </si>
  <si>
    <t xml:space="preserve">يعتمد </t>
  </si>
  <si>
    <t>لجنة التدقيق والمراجعة بالمدرسة</t>
  </si>
  <si>
    <t>مدير الاختبارات بالمديرية</t>
  </si>
  <si>
    <t>مديرالتربية بالمديرية</t>
  </si>
  <si>
    <t>مدير الاختبارات بالمحافظة</t>
  </si>
  <si>
    <t>مدير عام التربية بالمحافظة</t>
  </si>
  <si>
    <t xml:space="preserve">هاشم </t>
  </si>
  <si>
    <t>هاشم</t>
  </si>
  <si>
    <t>ناصر</t>
  </si>
  <si>
    <t>محمد  احمد  عبدالرزاق</t>
  </si>
  <si>
    <t>سمير</t>
  </si>
  <si>
    <t>احمد</t>
  </si>
  <si>
    <t>راشد</t>
  </si>
  <si>
    <t>التوقيع</t>
  </si>
  <si>
    <t>حنفي</t>
  </si>
  <si>
    <t>الختم</t>
  </si>
  <si>
    <t xml:space="preserve">ابرهيم احمد سالم علي </t>
  </si>
  <si>
    <t>ذكر</t>
  </si>
  <si>
    <t>-</t>
  </si>
  <si>
    <t xml:space="preserve">  </t>
  </si>
  <si>
    <t>ناجح</t>
  </si>
  <si>
    <t>احمد توفيق احمد قايد</t>
  </si>
  <si>
    <t>احمد جعفر احمد عبدالله</t>
  </si>
  <si>
    <t>مقبول</t>
  </si>
  <si>
    <t xml:space="preserve">العاشر  </t>
  </si>
  <si>
    <t>احمد عزالدين عوض فاضل</t>
  </si>
  <si>
    <t>احمد فضل العزي عوض</t>
  </si>
  <si>
    <t>ادم محمد يوسف محمد</t>
  </si>
  <si>
    <t xml:space="preserve">السابع  </t>
  </si>
  <si>
    <t>اسحاق ابراهيم مقبل محمد</t>
  </si>
  <si>
    <t xml:space="preserve">الخامس عشر  </t>
  </si>
  <si>
    <t>اكرم عبده محمد عبدالمجيد</t>
  </si>
  <si>
    <t xml:space="preserve">الخامس   </t>
  </si>
  <si>
    <t>الليث هشام هاشم احمد العلوي</t>
  </si>
  <si>
    <t xml:space="preserve">الثامن  </t>
  </si>
  <si>
    <t>امجد عدنان عوض فاضل</t>
  </si>
  <si>
    <t>براء علي حيدر غانم</t>
  </si>
  <si>
    <t>حفظ الله نجيب العزي عوض</t>
  </si>
  <si>
    <t>رام الله عبدالجبار عبدالله علي</t>
  </si>
  <si>
    <t xml:space="preserve">الرايع عشر  </t>
  </si>
  <si>
    <t>ارزاق عبده علوان راشد</t>
  </si>
  <si>
    <t>انثى</t>
  </si>
  <si>
    <t>ناجحة</t>
  </si>
  <si>
    <t>ارزاق عبده محمود محمد</t>
  </si>
  <si>
    <t>ازال عمار محمد عبدالله</t>
  </si>
  <si>
    <t xml:space="preserve">الرابع  </t>
  </si>
  <si>
    <t>اسلام علي العزي عوض</t>
  </si>
  <si>
    <t xml:space="preserve">الثالث عشر  </t>
  </si>
  <si>
    <t>اسينات خالد عبدالرزاق حامد</t>
  </si>
  <si>
    <t>جيدجدا</t>
  </si>
  <si>
    <t>الأول</t>
  </si>
  <si>
    <t>اشواق غيلان محمد عبدالله</t>
  </si>
  <si>
    <t>الاء محمد محمود فاضل</t>
  </si>
  <si>
    <t>امل محمد احمد هاشم</t>
  </si>
  <si>
    <t>انهار عبدالجليل احمد حيدر</t>
  </si>
  <si>
    <t xml:space="preserve">الحادي عشر  </t>
  </si>
  <si>
    <t>بسمة سليم احمد حيدر</t>
  </si>
  <si>
    <t xml:space="preserve">الثاني عشر  </t>
  </si>
  <si>
    <t>بشارة محمد حيدر مقبل</t>
  </si>
  <si>
    <t>جيد</t>
  </si>
  <si>
    <t xml:space="preserve">الثالث  </t>
  </si>
  <si>
    <t>حماس محمد سليمان عبدالله</t>
  </si>
  <si>
    <t xml:space="preserve">السادس  </t>
  </si>
  <si>
    <t>الاول</t>
  </si>
  <si>
    <t>الصياحية</t>
  </si>
  <si>
    <t>بسم الله الرحمن ارحيم</t>
  </si>
  <si>
    <t>حنان عبدالله احمد محمد علي</t>
  </si>
  <si>
    <t xml:space="preserve">التاسع  </t>
  </si>
  <si>
    <t>دعاء ابراهيم احمد محمد</t>
  </si>
  <si>
    <t xml:space="preserve">الثاني   </t>
  </si>
  <si>
    <t>اصيل عبدالواحد عبدالله محمد</t>
  </si>
  <si>
    <t>تسنيم محمد داود عبده</t>
  </si>
  <si>
    <t>_</t>
  </si>
  <si>
    <t>راسبة</t>
  </si>
  <si>
    <t>ايمن شمس الدين داود عبده</t>
  </si>
  <si>
    <t>غ</t>
  </si>
  <si>
    <t>غائب</t>
  </si>
  <si>
    <t>اذكار المقداد مقبل محمد</t>
  </si>
  <si>
    <t>غائبة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</si>
</sst>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78"/>
      <scheme val="minor"/>
    </font>
    <font>
      <sz val="12"/>
      <color theme="1"/>
      <name val="Calibri"/>
      <family val="2"/>
      <charset val="178"/>
      <scheme val="minor"/>
    </font>
    <font>
      <sz val="20"/>
      <color theme="1"/>
      <name val="Calibri"/>
      <family val="2"/>
      <charset val="178"/>
      <scheme val="minor"/>
    </font>
    <font>
      <sz val="18"/>
      <color theme="1"/>
      <name val="Calibri"/>
      <family val="2"/>
      <charset val="178"/>
      <scheme val="minor"/>
    </font>
    <font>
      <sz val="9"/>
      <name val="Monotype Koufi"/>
      <charset val="178"/>
    </font>
    <font>
      <sz val="9"/>
      <name val="Arial"/>
      <family val="2"/>
    </font>
    <font>
      <sz val="9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vertical="center" shrinkToFit="1"/>
    </xf>
    <xf numFmtId="1" fontId="1" fillId="0" borderId="0" xfId="0" applyNumberFormat="1" applyFont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13" xfId="0" applyNumberFormat="1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14" xfId="0" applyNumberFormat="1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5" fillId="0" borderId="0" xfId="0" applyFont="1" applyFill="1" applyBorder="1" applyAlignment="1" applyProtection="1">
      <alignment horizontal="right" vertical="center" shrinkToFit="1" readingOrder="2"/>
      <protection hidden="1"/>
    </xf>
    <xf numFmtId="0" fontId="5" fillId="0" borderId="0" xfId="0" applyFont="1" applyFill="1" applyBorder="1" applyAlignment="1" applyProtection="1">
      <alignment horizontal="center" vertical="center" shrinkToFit="1" readingOrder="2"/>
      <protection hidden="1"/>
    </xf>
    <xf numFmtId="0" fontId="6" fillId="0" borderId="0" xfId="0" applyFont="1" applyAlignment="1" applyProtection="1">
      <alignment shrinkToFit="1" readingOrder="2"/>
      <protection hidden="1"/>
    </xf>
    <xf numFmtId="0" fontId="4" fillId="0" borderId="0" xfId="0" applyFont="1" applyFill="1" applyBorder="1" applyAlignment="1" applyProtection="1">
      <alignment horizontal="center" vertical="center" shrinkToFit="1" readingOrder="2"/>
      <protection hidden="1"/>
    </xf>
    <xf numFmtId="0" fontId="4" fillId="0" borderId="0" xfId="0" applyFont="1" applyFill="1" applyBorder="1" applyAlignment="1" applyProtection="1">
      <alignment vertical="center" shrinkToFit="1" readingOrder="2"/>
      <protection hidden="1"/>
    </xf>
    <xf numFmtId="0" fontId="4" fillId="0" borderId="0" xfId="0" applyFont="1" applyFill="1" applyBorder="1" applyAlignment="1" applyProtection="1">
      <alignment horizontal="right" vertical="center" shrinkToFit="1" readingOrder="2"/>
      <protection hidden="1"/>
    </xf>
    <xf numFmtId="0" fontId="6" fillId="0" borderId="0" xfId="0" applyFont="1" applyAlignment="1" applyProtection="1">
      <alignment horizontal="right" shrinkToFit="1" readingOrder="2"/>
      <protection hidden="1"/>
    </xf>
    <xf numFmtId="0" fontId="4" fillId="0" borderId="0" xfId="0" applyFont="1" applyFill="1" applyBorder="1" applyAlignment="1" applyProtection="1">
      <alignment horizontal="right" vertical="center" shrinkToFit="1" readingOrder="2"/>
      <protection hidden="1"/>
    </xf>
    <xf numFmtId="0" fontId="4" fillId="0" borderId="0" xfId="0" applyFont="1" applyFill="1" applyBorder="1" applyAlignment="1" applyProtection="1">
      <alignment horizontal="center" vertical="center" shrinkToFit="1" readingOrder="2"/>
      <protection hidden="1"/>
    </xf>
    <xf numFmtId="0" fontId="1" fillId="0" borderId="13" xfId="0" applyFont="1" applyBorder="1" applyAlignment="1">
      <alignment horizontal="center" vertical="center" textRotation="90" shrinkToFit="1"/>
    </xf>
    <xf numFmtId="0" fontId="1" fillId="0" borderId="14" xfId="0" applyFont="1" applyBorder="1" applyAlignment="1">
      <alignment horizontal="center" vertical="center" textRotation="90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textRotation="90" shrinkToFit="1"/>
    </xf>
    <xf numFmtId="0" fontId="1" fillId="0" borderId="20" xfId="0" applyFont="1" applyBorder="1" applyAlignment="1">
      <alignment horizontal="center" vertical="center" textRotation="90" shrinkToFit="1"/>
    </xf>
    <xf numFmtId="0" fontId="1" fillId="0" borderId="21" xfId="0" applyFont="1" applyBorder="1" applyAlignment="1">
      <alignment horizontal="center" vertical="center" textRotation="90" shrinkToFit="1"/>
    </xf>
    <xf numFmtId="0" fontId="1" fillId="0" borderId="15" xfId="0" applyFont="1" applyBorder="1" applyAlignment="1">
      <alignment horizontal="center" vertical="center" textRotation="90" shrinkToFit="1"/>
    </xf>
    <xf numFmtId="0" fontId="1" fillId="0" borderId="10" xfId="0" applyFont="1" applyBorder="1" applyAlignment="1">
      <alignment horizontal="center" vertical="center" textRotation="90" shrinkToFit="1"/>
    </xf>
    <xf numFmtId="0" fontId="1" fillId="0" borderId="18" xfId="0" applyFont="1" applyBorder="1" applyAlignment="1">
      <alignment horizontal="center" vertical="center" textRotation="90" shrinkToFit="1"/>
    </xf>
    <xf numFmtId="0" fontId="1" fillId="0" borderId="24" xfId="0" applyFont="1" applyBorder="1" applyAlignment="1">
      <alignment horizontal="center" vertical="center" textRotation="90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textRotation="90" shrinkToFit="1"/>
    </xf>
    <xf numFmtId="0" fontId="1" fillId="0" borderId="19" xfId="0" applyFont="1" applyBorder="1" applyAlignment="1">
      <alignment horizontal="center" vertical="center" textRotation="90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textRotation="90" shrinkToFit="1"/>
    </xf>
    <xf numFmtId="0" fontId="1" fillId="0" borderId="17" xfId="0" applyFont="1" applyBorder="1" applyAlignment="1">
      <alignment horizontal="center" vertical="center" textRotation="90" shrinkToFit="1"/>
    </xf>
    <xf numFmtId="0" fontId="1" fillId="0" borderId="0" xfId="0" applyFont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0" fillId="0" borderId="0" xfId="0" applyAlignment="1">
      <alignment horizontal="center"/>
    </xf>
  </cellXfs>
  <cellStyles count="1">
    <cellStyle name="Normal" xfId="0" builtinId="0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35435</xdr:colOff>
      <xdr:row>0</xdr:row>
      <xdr:rowOff>137585</xdr:rowOff>
    </xdr:from>
    <xdr:to>
      <xdr:col>29</xdr:col>
      <xdr:colOff>28576</xdr:colOff>
      <xdr:row>4</xdr:row>
      <xdr:rowOff>54963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61674924" y="137585"/>
          <a:ext cx="945641" cy="565078"/>
        </a:xfrm>
        <a:prstGeom prst="rect">
          <a:avLst/>
        </a:prstGeom>
      </xdr:spPr>
    </xdr:pic>
    <xdr:clientData/>
  </xdr:twoCellAnchor>
  <xdr:twoCellAnchor editAs="oneCell">
    <xdr:from>
      <xdr:col>24</xdr:col>
      <xdr:colOff>35435</xdr:colOff>
      <xdr:row>44</xdr:row>
      <xdr:rowOff>137585</xdr:rowOff>
    </xdr:from>
    <xdr:to>
      <xdr:col>29</xdr:col>
      <xdr:colOff>28576</xdr:colOff>
      <xdr:row>48</xdr:row>
      <xdr:rowOff>54963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61674924" y="137585"/>
          <a:ext cx="945641" cy="56507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607;&#1575;&#1588;&#1605;%20&#1575;&#1604;&#1593;&#1604;&#1608;&#1610;/Desktop/&#8207;&#8207;&#1576;&#1585;&#1606;&#1575;&#1605;&#1580;%20&#1575;&#1604;&#1603;&#1606;&#1578;&#1585;&#1608;&#1604;%20&#1575;&#1604;&#1605;&#1583;&#1585;&#1587;&#1610;%20&#1608;&#1575;&#1604;&#1587;&#1603;&#1585;&#1578;&#1575;&#1585;&#1610;&#1577;%2020-2021&#1605;/&#8207;&#8207;&#1576;&#1585;&#1606;&#1575;&#1605;&#1580;%20&#1575;&#1604;&#1603;&#1606;&#1578;&#1585;&#1608;&#1604;%20&#1575;&#1604;&#1605;&#1583;&#1585;&#1587;&#1610;%20&#1608;&#1575;&#1604;&#1587;&#1603;&#1585;&#1578;&#1575;&#1585;&#1610;&#1577;%2021-22&#1605;-1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بيانات أساسية"/>
      <sheetName val="DATA"/>
      <sheetName val="احصائية1"/>
      <sheetName val="احصائية2 "/>
      <sheetName val="هيئة التدريس"/>
      <sheetName val="حافظة الدوام"/>
      <sheetName val="اقرار قوى عاملة"/>
      <sheetName val="خلفية شهادات رسمية ثاني علمي"/>
      <sheetName val="شهادات رسمية ثاني علمي واجهة"/>
      <sheetName val="خلفية شهادات رسمية أول ثانوي"/>
      <sheetName val="شهادات رسمية أول ثانوي"/>
      <sheetName val="خلفية شهادات رسمية أساسي"/>
      <sheetName val="شهادات رسمية أساسي"/>
      <sheetName val="طباعة"/>
      <sheetName val="شهادات"/>
      <sheetName val="شهادات نصفي اساسي"/>
      <sheetName val="شهادات آخر اساسي"/>
      <sheetName val="شهادات نصفي ث1"/>
      <sheetName val="شهادات آخر ث1"/>
      <sheetName val="شهادات نصفي ث2علمي"/>
      <sheetName val="شهادات آخر ث2علمي"/>
      <sheetName val="ناجح نصفي"/>
      <sheetName val="ناجح آخر"/>
      <sheetName val="ناجح نصفي ث1"/>
      <sheetName val="ناجح آخر ث1"/>
      <sheetName val="ناجح نصفي ث2علمي"/>
      <sheetName val="ناجح آخر ث2علمي"/>
      <sheetName val="سجل توزيع الكتب ث2أ"/>
      <sheetName val="سجل توزيع الكتب ث2ع&amp;ث3ع"/>
      <sheetName val="سجل توزيع الكتب ث3أ"/>
      <sheetName val="سجل توزيع الكتب ث1"/>
      <sheetName val="سجل توزيع الكتب"/>
      <sheetName val="مناداة1"/>
      <sheetName val="الشهور"/>
      <sheetName val="الغياب"/>
      <sheetName val="الشعب"/>
      <sheetName val="دليل ث"/>
      <sheetName val="دليل ث2أ"/>
      <sheetName val="دليل ث1"/>
      <sheetName val="دليل اساسي"/>
      <sheetName val="جدول الاختبار"/>
      <sheetName val="احصاء الشعب"/>
      <sheetName val="كشوف تأكيد صحة الأسماء"/>
      <sheetName val="كشف المستبعدون"/>
      <sheetName val="كشوف تسجيل الطلاب"/>
      <sheetName val="كشف أسماء الطلاب"/>
      <sheetName val="دليل سري"/>
      <sheetName val="استمارة تفريغ"/>
      <sheetName val="احصاء القاعات"/>
      <sheetName val="احصاء القاعات (2)"/>
      <sheetName val="احصاء القاعات (3)"/>
      <sheetName val="بيانات اللجان"/>
      <sheetName val="بيانات الشعب"/>
      <sheetName val="أول"/>
      <sheetName val="ثاني"/>
      <sheetName val="ثالث"/>
      <sheetName val="رابع"/>
      <sheetName val="خامس"/>
      <sheetName val="سادس"/>
      <sheetName val="سابع"/>
      <sheetName val="ثامن"/>
      <sheetName val="تاسع"/>
      <sheetName val="كشوف تاسع نهائية قرار"/>
      <sheetName val="تاسع تجريبي"/>
      <sheetName val="متقدمين تاسع"/>
      <sheetName val="بطاقات التقدم تاسع"/>
      <sheetName val="أرقام الجلوس"/>
      <sheetName val="جلوس وسري"/>
      <sheetName val="كلمات مفاتيح سري"/>
      <sheetName val="أوائل"/>
      <sheetName val="الترفيع"/>
      <sheetName val="تأكيد صحة الأسم"/>
      <sheetName val="أول ثانوي"/>
      <sheetName val="ثاني ثانوي علمي"/>
      <sheetName val="ترحيل تهيئة"/>
      <sheetName val="ثالث ثانوي تجريبي"/>
      <sheetName val="المتقدمين"/>
      <sheetName val="ثالث ثانوي علمي"/>
      <sheetName val="التعليمات"/>
      <sheetName val="بطاقات ثانوي نموذج2"/>
      <sheetName val="بطاقات التقدم ثالث علمي"/>
      <sheetName val="تسميات عربي انجليزي"/>
      <sheetName val="بيانات شيت"/>
      <sheetName val="شيت1"/>
      <sheetName val="شيت2"/>
      <sheetName val="شيت ث1 نصفي"/>
      <sheetName val="شيت ث1 آخر"/>
      <sheetName val="شيت ث2 نصفي"/>
      <sheetName val="شيت ث2 آخر"/>
      <sheetName val="محصلة ثاني علمي"/>
      <sheetName val="المحصلة"/>
      <sheetName val="المحصلة1ث"/>
    </sheetNames>
    <sheetDataSet>
      <sheetData sheetId="0"/>
      <sheetData sheetId="1"/>
      <sheetData sheetId="2"/>
      <sheetData sheetId="3"/>
      <sheetData sheetId="4"/>
      <sheetData sheetId="5">
        <row r="7">
          <cell r="A7">
            <v>1</v>
          </cell>
          <cell r="B7" t="str">
            <v>هاشم فاضل محمد العلوي</v>
          </cell>
          <cell r="C7">
            <v>12413</v>
          </cell>
          <cell r="D7" t="str">
            <v>بك تربية</v>
          </cell>
          <cell r="E7" t="str">
            <v>جغرافيا</v>
          </cell>
          <cell r="H7" t="str">
            <v>ثابت</v>
          </cell>
          <cell r="I7" t="str">
            <v>مدير</v>
          </cell>
          <cell r="L7" t="str">
            <v>ـــــــــــــ</v>
          </cell>
          <cell r="M7" t="str">
            <v>النور بني علي</v>
          </cell>
          <cell r="N7" t="str">
            <v>ذمار</v>
          </cell>
          <cell r="O7" t="str">
            <v>وصاب السافل</v>
          </cell>
          <cell r="Q7" t="str">
            <v>ذمار</v>
          </cell>
          <cell r="R7" t="str">
            <v>وصاب السافل</v>
          </cell>
          <cell r="S7" t="str">
            <v>الصباحية</v>
          </cell>
          <cell r="T7">
            <v>1</v>
          </cell>
          <cell r="U7">
            <v>1</v>
          </cell>
          <cell r="V7">
            <v>777061475</v>
          </cell>
          <cell r="W7" t="str">
            <v>ذكر</v>
          </cell>
          <cell r="X7">
            <v>17010004479</v>
          </cell>
          <cell r="AA7" t="str">
            <v>مديرا</v>
          </cell>
          <cell r="AB7">
            <v>1</v>
          </cell>
        </row>
        <row r="8">
          <cell r="A8">
            <v>2</v>
          </cell>
          <cell r="B8" t="str">
            <v>شمس الدين علي محمد سعد العلوي</v>
          </cell>
          <cell r="C8">
            <v>11335</v>
          </cell>
          <cell r="D8" t="str">
            <v>بك تربية</v>
          </cell>
          <cell r="E8" t="str">
            <v>إسلامية</v>
          </cell>
          <cell r="H8" t="str">
            <v>ثابت</v>
          </cell>
          <cell r="I8" t="str">
            <v>وكيل</v>
          </cell>
          <cell r="M8" t="str">
            <v>النور بني علي</v>
          </cell>
          <cell r="N8" t="str">
            <v>ذمار</v>
          </cell>
          <cell r="O8" t="str">
            <v>وصاب السافل</v>
          </cell>
          <cell r="Q8" t="str">
            <v>ذمار</v>
          </cell>
          <cell r="R8" t="str">
            <v>وصاب السافل</v>
          </cell>
          <cell r="S8" t="str">
            <v>الصباحية</v>
          </cell>
          <cell r="T8">
            <v>2</v>
          </cell>
          <cell r="U8">
            <v>1</v>
          </cell>
          <cell r="V8">
            <v>771862393</v>
          </cell>
          <cell r="W8" t="str">
            <v>ذكر</v>
          </cell>
          <cell r="X8">
            <v>17010089747</v>
          </cell>
          <cell r="AA8" t="str">
            <v>وكيلا</v>
          </cell>
          <cell r="AB8">
            <v>2</v>
          </cell>
        </row>
        <row r="9">
          <cell r="A9">
            <v>3</v>
          </cell>
          <cell r="B9" t="str">
            <v>منصور محمود محمد عبدالله العلوي</v>
          </cell>
          <cell r="C9">
            <v>17567</v>
          </cell>
          <cell r="D9" t="str">
            <v>د/متوسط</v>
          </cell>
          <cell r="E9" t="str">
            <v>رياضيات</v>
          </cell>
          <cell r="H9" t="str">
            <v>ثابت</v>
          </cell>
          <cell r="I9" t="str">
            <v>وكبل</v>
          </cell>
          <cell r="L9">
            <v>10</v>
          </cell>
          <cell r="M9" t="str">
            <v>النور بني علي</v>
          </cell>
          <cell r="N9" t="str">
            <v>ذمار</v>
          </cell>
          <cell r="O9" t="str">
            <v>وصاب السافل</v>
          </cell>
          <cell r="Q9" t="str">
            <v>ذمار</v>
          </cell>
          <cell r="R9" t="str">
            <v>وصاب السافل</v>
          </cell>
          <cell r="S9" t="str">
            <v>الصباحية</v>
          </cell>
          <cell r="T9">
            <v>2</v>
          </cell>
          <cell r="U9">
            <v>1</v>
          </cell>
          <cell r="V9">
            <v>777511795</v>
          </cell>
          <cell r="W9" t="str">
            <v>ذكر</v>
          </cell>
          <cell r="X9">
            <v>17010161439</v>
          </cell>
          <cell r="AA9" t="str">
            <v>وكيلا</v>
          </cell>
          <cell r="AB9">
            <v>2</v>
          </cell>
        </row>
        <row r="10">
          <cell r="A10">
            <v>4</v>
          </cell>
          <cell r="B10" t="str">
            <v>محمد احمد حميد السلال</v>
          </cell>
          <cell r="C10">
            <v>23776</v>
          </cell>
          <cell r="D10" t="str">
            <v>د / معلمين</v>
          </cell>
          <cell r="E10" t="str">
            <v>عام</v>
          </cell>
          <cell r="H10" t="str">
            <v>ثابت</v>
          </cell>
          <cell r="I10" t="str">
            <v>سكرتير</v>
          </cell>
          <cell r="L10" t="str">
            <v>ــــــــــــــ</v>
          </cell>
          <cell r="M10" t="str">
            <v>النور بني علي</v>
          </cell>
          <cell r="N10" t="str">
            <v>ذمار</v>
          </cell>
          <cell r="O10" t="str">
            <v>وصاب السافل</v>
          </cell>
          <cell r="Q10" t="str">
            <v>ذمار</v>
          </cell>
          <cell r="R10" t="str">
            <v>وصاب السافل</v>
          </cell>
          <cell r="S10" t="str">
            <v>الصباحية</v>
          </cell>
          <cell r="T10">
            <v>3</v>
          </cell>
          <cell r="U10">
            <v>1</v>
          </cell>
          <cell r="V10">
            <v>777640153</v>
          </cell>
          <cell r="W10" t="str">
            <v>ذكر</v>
          </cell>
          <cell r="X10">
            <v>17010235911</v>
          </cell>
          <cell r="AA10" t="str">
            <v>سكرتيرا</v>
          </cell>
          <cell r="AB10">
            <v>3</v>
          </cell>
        </row>
        <row r="11">
          <cell r="A11">
            <v>5</v>
          </cell>
          <cell r="B11" t="str">
            <v>امين عبده هاشم حميد</v>
          </cell>
          <cell r="C11">
            <v>127003</v>
          </cell>
          <cell r="D11" t="str">
            <v>د / معلمين</v>
          </cell>
          <cell r="E11" t="str">
            <v>عام</v>
          </cell>
          <cell r="H11" t="str">
            <v>ثابت</v>
          </cell>
          <cell r="I11" t="str">
            <v>اخصائي</v>
          </cell>
          <cell r="L11" t="str">
            <v>ـــــ</v>
          </cell>
          <cell r="M11" t="str">
            <v>النور بني علي</v>
          </cell>
          <cell r="N11" t="str">
            <v>ذمار</v>
          </cell>
          <cell r="O11" t="str">
            <v>وصاب السافل</v>
          </cell>
          <cell r="Q11" t="str">
            <v>ذمار</v>
          </cell>
          <cell r="R11" t="str">
            <v>وصاب السافل</v>
          </cell>
          <cell r="S11" t="str">
            <v>الصباحية</v>
          </cell>
          <cell r="T11">
            <v>4</v>
          </cell>
          <cell r="U11">
            <v>1</v>
          </cell>
          <cell r="V11">
            <v>773345484</v>
          </cell>
          <cell r="W11" t="str">
            <v>ذكر</v>
          </cell>
          <cell r="X11">
            <v>17010163223</v>
          </cell>
          <cell r="AA11" t="str">
            <v>اخصائي</v>
          </cell>
          <cell r="AB11">
            <v>4</v>
          </cell>
        </row>
        <row r="12">
          <cell r="A12">
            <v>6</v>
          </cell>
          <cell r="B12" t="str">
            <v>محمد احمد عبدالرحمن حميد</v>
          </cell>
          <cell r="C12">
            <v>23798</v>
          </cell>
          <cell r="D12" t="str">
            <v>د / معلمين</v>
          </cell>
          <cell r="E12" t="str">
            <v>عام</v>
          </cell>
          <cell r="H12" t="str">
            <v>ثابت</v>
          </cell>
          <cell r="I12" t="str">
            <v>مشرف</v>
          </cell>
          <cell r="L12" t="str">
            <v>ـــــــــ</v>
          </cell>
          <cell r="M12" t="str">
            <v>النور بني علي</v>
          </cell>
          <cell r="N12" t="str">
            <v>ذمار</v>
          </cell>
          <cell r="O12" t="str">
            <v>وصاب السافل</v>
          </cell>
          <cell r="Q12" t="str">
            <v>ذمار</v>
          </cell>
          <cell r="R12" t="str">
            <v>وصاب السافل</v>
          </cell>
          <cell r="S12" t="str">
            <v>الصباحية</v>
          </cell>
          <cell r="T12">
            <v>5</v>
          </cell>
          <cell r="U12">
            <v>1</v>
          </cell>
          <cell r="V12">
            <v>770423337</v>
          </cell>
          <cell r="W12" t="str">
            <v>ذكر</v>
          </cell>
          <cell r="X12">
            <v>17010089899</v>
          </cell>
          <cell r="AA12" t="str">
            <v>مشرف</v>
          </cell>
          <cell r="AB12">
            <v>5</v>
          </cell>
        </row>
        <row r="13">
          <cell r="A13">
            <v>7</v>
          </cell>
          <cell r="B13" t="str">
            <v>محمد علي احمد محمد العلوي</v>
          </cell>
          <cell r="C13">
            <v>23799</v>
          </cell>
          <cell r="D13" t="str">
            <v>د/ متوسط</v>
          </cell>
          <cell r="E13" t="str">
            <v>اجتماعيات</v>
          </cell>
          <cell r="H13" t="str">
            <v>ثابت</v>
          </cell>
          <cell r="I13" t="str">
            <v>مسئول أنشطة</v>
          </cell>
          <cell r="L13">
            <v>15</v>
          </cell>
          <cell r="M13" t="str">
            <v>النور بني علي</v>
          </cell>
          <cell r="N13" t="str">
            <v>ذمار</v>
          </cell>
          <cell r="O13" t="str">
            <v>وصاب السافل</v>
          </cell>
          <cell r="Q13" t="str">
            <v>ذمار</v>
          </cell>
          <cell r="R13" t="str">
            <v>وصاب السافل</v>
          </cell>
          <cell r="S13" t="str">
            <v>الصباحية</v>
          </cell>
          <cell r="T13">
            <v>6</v>
          </cell>
          <cell r="U13">
            <v>1</v>
          </cell>
          <cell r="V13">
            <v>777102473</v>
          </cell>
          <cell r="W13" t="str">
            <v>ذكر</v>
          </cell>
          <cell r="X13">
            <v>17010088997</v>
          </cell>
          <cell r="AA13" t="str">
            <v>مسئول أنشطة</v>
          </cell>
          <cell r="AB13">
            <v>6</v>
          </cell>
        </row>
        <row r="14">
          <cell r="A14">
            <v>8</v>
          </cell>
          <cell r="B14" t="str">
            <v>محمد محمد احمد محمد العلوي</v>
          </cell>
          <cell r="C14">
            <v>97235</v>
          </cell>
          <cell r="D14" t="str">
            <v>د / معلمين</v>
          </cell>
          <cell r="E14" t="str">
            <v>عام</v>
          </cell>
          <cell r="H14" t="str">
            <v>ثابت</v>
          </cell>
          <cell r="I14" t="str">
            <v>امين مخازن</v>
          </cell>
          <cell r="L14">
            <v>9</v>
          </cell>
          <cell r="M14" t="str">
            <v>النور بني علي</v>
          </cell>
          <cell r="N14" t="str">
            <v>ذمار</v>
          </cell>
          <cell r="O14" t="str">
            <v>وصاب السافل</v>
          </cell>
          <cell r="Q14" t="str">
            <v>ذمار</v>
          </cell>
          <cell r="R14" t="str">
            <v>وصاب السافل</v>
          </cell>
          <cell r="S14" t="str">
            <v>الصباحية</v>
          </cell>
          <cell r="T14">
            <v>7</v>
          </cell>
          <cell r="U14">
            <v>1</v>
          </cell>
          <cell r="V14">
            <v>774632787</v>
          </cell>
          <cell r="W14" t="str">
            <v>ذكر</v>
          </cell>
          <cell r="X14">
            <v>17010090055</v>
          </cell>
          <cell r="AA14" t="str">
            <v>امين مخازن</v>
          </cell>
          <cell r="AB14">
            <v>7</v>
          </cell>
        </row>
        <row r="15">
          <cell r="A15">
            <v>9</v>
          </cell>
          <cell r="B15" t="str">
            <v>احمد محمد علي ابراهيم</v>
          </cell>
          <cell r="C15">
            <v>127060</v>
          </cell>
          <cell r="D15" t="str">
            <v>د / معلمين</v>
          </cell>
          <cell r="E15" t="str">
            <v>عام</v>
          </cell>
          <cell r="H15" t="str">
            <v>ثابت</v>
          </cell>
          <cell r="I15" t="str">
            <v>اجتماعيات</v>
          </cell>
          <cell r="J15" t="str">
            <v>أساسي</v>
          </cell>
          <cell r="K15" t="str">
            <v>5----   6</v>
          </cell>
          <cell r="L15">
            <v>15</v>
          </cell>
          <cell r="M15" t="str">
            <v>النور بني علي</v>
          </cell>
          <cell r="N15" t="str">
            <v>ذمار</v>
          </cell>
          <cell r="O15" t="str">
            <v>وصاب السافل</v>
          </cell>
          <cell r="Q15" t="str">
            <v>ذمار</v>
          </cell>
          <cell r="R15" t="str">
            <v>وصاب السافل</v>
          </cell>
          <cell r="S15" t="str">
            <v>الصباحية</v>
          </cell>
          <cell r="T15">
            <v>8</v>
          </cell>
          <cell r="U15">
            <v>1</v>
          </cell>
          <cell r="V15">
            <v>773135727</v>
          </cell>
          <cell r="W15" t="str">
            <v>ذكر</v>
          </cell>
          <cell r="X15">
            <v>17010163046</v>
          </cell>
          <cell r="AA15" t="str">
            <v>مدرس</v>
          </cell>
          <cell r="AB15">
            <v>8</v>
          </cell>
        </row>
        <row r="16">
          <cell r="A16">
            <v>10</v>
          </cell>
          <cell r="B16" t="str">
            <v>اسماعيل منصور محمد منصر</v>
          </cell>
          <cell r="C16">
            <v>165940</v>
          </cell>
          <cell r="D16" t="str">
            <v>د / معلمين</v>
          </cell>
          <cell r="E16" t="str">
            <v>عام</v>
          </cell>
          <cell r="H16" t="str">
            <v>ثابت</v>
          </cell>
          <cell r="I16" t="str">
            <v>رياضيات +اجتماعيات</v>
          </cell>
          <cell r="J16" t="str">
            <v>أساسي</v>
          </cell>
          <cell r="K16" t="str">
            <v>رابع</v>
          </cell>
          <cell r="L16">
            <v>14</v>
          </cell>
          <cell r="M16" t="str">
            <v>النور بني علي</v>
          </cell>
          <cell r="N16" t="str">
            <v>ذمار</v>
          </cell>
          <cell r="O16" t="str">
            <v>وصاب السافل</v>
          </cell>
          <cell r="Q16" t="str">
            <v>ذمار</v>
          </cell>
          <cell r="R16" t="str">
            <v>وصاب السافل</v>
          </cell>
          <cell r="S16" t="str">
            <v>الصباحية</v>
          </cell>
          <cell r="T16">
            <v>8</v>
          </cell>
          <cell r="U16">
            <v>1</v>
          </cell>
          <cell r="V16">
            <v>777682501</v>
          </cell>
          <cell r="W16" t="str">
            <v>ذكر</v>
          </cell>
          <cell r="X16">
            <v>17010089746</v>
          </cell>
          <cell r="AA16" t="str">
            <v>مدرس</v>
          </cell>
          <cell r="AB16">
            <v>8</v>
          </cell>
        </row>
        <row r="17">
          <cell r="A17">
            <v>11</v>
          </cell>
          <cell r="B17" t="str">
            <v>المقداد مقبل محمد علي العلوي</v>
          </cell>
          <cell r="C17">
            <v>171406</v>
          </cell>
          <cell r="D17" t="str">
            <v>بك تربية</v>
          </cell>
          <cell r="E17" t="str">
            <v>كيمياء</v>
          </cell>
          <cell r="H17" t="str">
            <v>ثابت</v>
          </cell>
          <cell r="I17" t="str">
            <v>كيمياء</v>
          </cell>
          <cell r="J17" t="str">
            <v>ثانوي</v>
          </cell>
          <cell r="K17" t="str">
            <v>1ث-2ث-3ث</v>
          </cell>
          <cell r="L17">
            <v>19</v>
          </cell>
          <cell r="M17" t="str">
            <v>النور بني علي</v>
          </cell>
          <cell r="N17" t="str">
            <v>ذمار</v>
          </cell>
          <cell r="O17" t="str">
            <v>وصاب السافل</v>
          </cell>
          <cell r="Q17" t="str">
            <v>ذمار</v>
          </cell>
          <cell r="R17" t="str">
            <v>وصاب السافل</v>
          </cell>
          <cell r="S17" t="str">
            <v>الصباحية</v>
          </cell>
          <cell r="T17">
            <v>8</v>
          </cell>
          <cell r="U17">
            <v>1</v>
          </cell>
          <cell r="V17">
            <v>770920757</v>
          </cell>
          <cell r="W17" t="str">
            <v>ذكر</v>
          </cell>
          <cell r="X17">
            <v>17010075271</v>
          </cell>
          <cell r="AA17" t="str">
            <v>مدرس</v>
          </cell>
          <cell r="AB17">
            <v>8</v>
          </cell>
        </row>
        <row r="18">
          <cell r="A18">
            <v>12</v>
          </cell>
          <cell r="B18" t="str">
            <v>بدر احمد محمد مخير العلوي</v>
          </cell>
          <cell r="C18">
            <v>173263</v>
          </cell>
          <cell r="D18" t="str">
            <v>بك تربية</v>
          </cell>
          <cell r="E18" t="str">
            <v>اسلامية</v>
          </cell>
          <cell r="H18" t="str">
            <v>ثابت</v>
          </cell>
          <cell r="I18" t="str">
            <v>قرآن+اسلامية</v>
          </cell>
          <cell r="J18" t="str">
            <v>أساسي-ثانوي</v>
          </cell>
          <cell r="K18" t="str">
            <v>8-2ث</v>
          </cell>
          <cell r="L18">
            <v>20</v>
          </cell>
          <cell r="M18" t="str">
            <v>النور بني علي</v>
          </cell>
          <cell r="N18" t="str">
            <v>ذمار</v>
          </cell>
          <cell r="O18" t="str">
            <v>وصاب السافل</v>
          </cell>
          <cell r="Q18" t="str">
            <v>ذمار</v>
          </cell>
          <cell r="R18" t="str">
            <v>وصاب السافل</v>
          </cell>
          <cell r="S18" t="str">
            <v>الصباحية</v>
          </cell>
          <cell r="T18">
            <v>8</v>
          </cell>
          <cell r="U18">
            <v>1</v>
          </cell>
          <cell r="V18">
            <v>771167425</v>
          </cell>
          <cell r="W18" t="str">
            <v>ذكر</v>
          </cell>
          <cell r="X18">
            <v>17010163168</v>
          </cell>
          <cell r="AA18" t="str">
            <v>مدرس</v>
          </cell>
          <cell r="AB18">
            <v>8</v>
          </cell>
        </row>
        <row r="19">
          <cell r="A19">
            <v>13</v>
          </cell>
          <cell r="B19" t="str">
            <v>جعفر احمد عبدالله خالد العلوي</v>
          </cell>
          <cell r="C19">
            <v>173764</v>
          </cell>
          <cell r="D19" t="str">
            <v>د/ متوسط</v>
          </cell>
          <cell r="E19" t="str">
            <v>اجتماعيات</v>
          </cell>
          <cell r="H19" t="str">
            <v>ثابت</v>
          </cell>
          <cell r="I19" t="str">
            <v>اجتماعيات</v>
          </cell>
          <cell r="J19" t="str">
            <v>أساسي-ثانوي</v>
          </cell>
          <cell r="K19" t="str">
            <v>8-1ث</v>
          </cell>
          <cell r="L19">
            <v>15</v>
          </cell>
          <cell r="M19" t="str">
            <v>النور بني علي</v>
          </cell>
          <cell r="N19" t="str">
            <v>ذمار</v>
          </cell>
          <cell r="O19" t="str">
            <v>وصاب السافل</v>
          </cell>
          <cell r="Q19" t="str">
            <v>ذمار</v>
          </cell>
          <cell r="R19" t="str">
            <v>وصاب السافل</v>
          </cell>
          <cell r="S19" t="str">
            <v>الصباحية</v>
          </cell>
          <cell r="T19">
            <v>8</v>
          </cell>
          <cell r="U19">
            <v>1</v>
          </cell>
          <cell r="V19">
            <v>773562624</v>
          </cell>
          <cell r="W19" t="str">
            <v>ذكر</v>
          </cell>
          <cell r="X19">
            <v>17010163046</v>
          </cell>
          <cell r="AA19" t="str">
            <v>مدرس</v>
          </cell>
          <cell r="AB19">
            <v>8</v>
          </cell>
        </row>
        <row r="20">
          <cell r="A20">
            <v>14</v>
          </cell>
          <cell r="B20" t="str">
            <v>حنفي محمود محمد العلوي</v>
          </cell>
          <cell r="C20">
            <v>439865</v>
          </cell>
          <cell r="D20" t="str">
            <v>بك تربية</v>
          </cell>
          <cell r="E20" t="str">
            <v>تربية بدنيةورياضية</v>
          </cell>
          <cell r="H20" t="str">
            <v>ثابت</v>
          </cell>
          <cell r="I20" t="str">
            <v>رياضيات +اانجليزي</v>
          </cell>
          <cell r="J20" t="str">
            <v>أساسي-ثانوي</v>
          </cell>
          <cell r="K20" t="str">
            <v>8-9-1ث</v>
          </cell>
          <cell r="L20">
            <v>20</v>
          </cell>
          <cell r="M20" t="str">
            <v>النور بني علي</v>
          </cell>
          <cell r="N20" t="str">
            <v>ذمار</v>
          </cell>
          <cell r="O20" t="str">
            <v>وصاب السافل</v>
          </cell>
          <cell r="Q20" t="str">
            <v>ذمار</v>
          </cell>
          <cell r="R20" t="str">
            <v>وصاب السافل</v>
          </cell>
          <cell r="S20" t="str">
            <v>الصباحية</v>
          </cell>
          <cell r="T20">
            <v>8</v>
          </cell>
          <cell r="U20">
            <v>1</v>
          </cell>
          <cell r="V20">
            <v>775529235</v>
          </cell>
          <cell r="W20" t="str">
            <v>ذكر</v>
          </cell>
          <cell r="X20">
            <v>17010075271</v>
          </cell>
          <cell r="AA20" t="str">
            <v>مدرس</v>
          </cell>
          <cell r="AB20">
            <v>8</v>
          </cell>
        </row>
        <row r="21">
          <cell r="A21">
            <v>15</v>
          </cell>
          <cell r="B21" t="str">
            <v>خالد عبدالرزاق حامد العلوي</v>
          </cell>
          <cell r="C21">
            <v>96045</v>
          </cell>
          <cell r="D21" t="str">
            <v>د/ معلمين</v>
          </cell>
          <cell r="E21" t="str">
            <v>عام</v>
          </cell>
          <cell r="H21" t="str">
            <v>ثابت</v>
          </cell>
          <cell r="I21" t="str">
            <v>قران +إسلامية</v>
          </cell>
          <cell r="J21" t="str">
            <v>أساسي</v>
          </cell>
          <cell r="K21">
            <v>5</v>
          </cell>
          <cell r="L21">
            <v>16</v>
          </cell>
          <cell r="M21" t="str">
            <v>النور بني علي</v>
          </cell>
          <cell r="N21" t="str">
            <v>ذمار</v>
          </cell>
          <cell r="O21" t="str">
            <v>وصاب السافل</v>
          </cell>
          <cell r="Q21" t="str">
            <v>ذمار</v>
          </cell>
          <cell r="R21" t="str">
            <v>وصاب السافل</v>
          </cell>
          <cell r="S21" t="str">
            <v>الصباحية</v>
          </cell>
          <cell r="T21">
            <v>8</v>
          </cell>
          <cell r="U21">
            <v>1</v>
          </cell>
          <cell r="V21">
            <v>772492456</v>
          </cell>
          <cell r="W21" t="str">
            <v>ذكر</v>
          </cell>
          <cell r="X21">
            <v>17010235883</v>
          </cell>
          <cell r="AA21" t="str">
            <v>مدرس</v>
          </cell>
          <cell r="AB21">
            <v>8</v>
          </cell>
        </row>
        <row r="22">
          <cell r="A22">
            <v>16</v>
          </cell>
          <cell r="B22" t="str">
            <v>راشد مقبل محمد علي العلوي</v>
          </cell>
          <cell r="C22">
            <v>17254</v>
          </cell>
          <cell r="D22" t="str">
            <v>د/ متوسط</v>
          </cell>
          <cell r="E22" t="str">
            <v>عربي</v>
          </cell>
          <cell r="H22" t="str">
            <v>ثابت</v>
          </cell>
          <cell r="I22" t="str">
            <v>عربي</v>
          </cell>
          <cell r="J22" t="str">
            <v>أساسي</v>
          </cell>
          <cell r="K22">
            <v>8</v>
          </cell>
          <cell r="L22">
            <v>18</v>
          </cell>
          <cell r="M22" t="str">
            <v>النور بني علي</v>
          </cell>
          <cell r="N22" t="str">
            <v>ذمار</v>
          </cell>
          <cell r="O22" t="str">
            <v>وصاب السافل</v>
          </cell>
          <cell r="Q22" t="str">
            <v>ذمار</v>
          </cell>
          <cell r="R22" t="str">
            <v>وصاب السافل</v>
          </cell>
          <cell r="S22" t="str">
            <v>الصباحية</v>
          </cell>
          <cell r="T22">
            <v>8</v>
          </cell>
          <cell r="U22">
            <v>1</v>
          </cell>
          <cell r="V22">
            <v>774548851</v>
          </cell>
          <cell r="W22" t="str">
            <v>ذكر</v>
          </cell>
          <cell r="X22">
            <v>17010230234</v>
          </cell>
          <cell r="AA22" t="str">
            <v>مدرس</v>
          </cell>
          <cell r="AB22">
            <v>8</v>
          </cell>
        </row>
        <row r="23">
          <cell r="A23">
            <v>17</v>
          </cell>
          <cell r="B23" t="str">
            <v>عبدالسلام قايد احمد محمد</v>
          </cell>
          <cell r="C23">
            <v>168029</v>
          </cell>
          <cell r="D23" t="str">
            <v>د / معلمين</v>
          </cell>
          <cell r="E23" t="str">
            <v>عام</v>
          </cell>
          <cell r="H23" t="str">
            <v>ثابت</v>
          </cell>
          <cell r="I23" t="str">
            <v>انجليزي</v>
          </cell>
          <cell r="K23" t="str">
            <v>2ث-3ث</v>
          </cell>
          <cell r="L23">
            <v>15</v>
          </cell>
          <cell r="M23" t="str">
            <v>النور بني علي</v>
          </cell>
          <cell r="N23" t="str">
            <v>ذمار</v>
          </cell>
          <cell r="O23" t="str">
            <v>وصاب السافل</v>
          </cell>
          <cell r="Q23" t="str">
            <v>ذمار</v>
          </cell>
          <cell r="R23" t="str">
            <v>وصاب السافل</v>
          </cell>
          <cell r="S23" t="str">
            <v>الصباحية</v>
          </cell>
          <cell r="T23">
            <v>8</v>
          </cell>
          <cell r="U23">
            <v>1</v>
          </cell>
          <cell r="W23" t="str">
            <v>ذكر</v>
          </cell>
          <cell r="AA23" t="str">
            <v>مدرس</v>
          </cell>
          <cell r="AB23">
            <v>8</v>
          </cell>
        </row>
        <row r="24">
          <cell r="A24">
            <v>18</v>
          </cell>
          <cell r="B24" t="str">
            <v>عبدالله احمد محمد العلوي</v>
          </cell>
          <cell r="C24">
            <v>14614</v>
          </cell>
          <cell r="D24" t="str">
            <v>د/ متوسط</v>
          </cell>
          <cell r="E24" t="str">
            <v>عام</v>
          </cell>
          <cell r="H24" t="str">
            <v>ثابت</v>
          </cell>
          <cell r="I24" t="str">
            <v>عربي</v>
          </cell>
          <cell r="J24" t="str">
            <v>أساسي</v>
          </cell>
          <cell r="K24" t="str">
            <v>9-- 7</v>
          </cell>
          <cell r="L24">
            <v>18</v>
          </cell>
          <cell r="M24" t="str">
            <v>النور بني علي</v>
          </cell>
          <cell r="N24" t="str">
            <v>ذمار</v>
          </cell>
          <cell r="O24" t="str">
            <v>وصاب السافل</v>
          </cell>
          <cell r="Q24" t="str">
            <v>ذمار</v>
          </cell>
          <cell r="R24" t="str">
            <v>وصاب السافل</v>
          </cell>
          <cell r="S24" t="str">
            <v>الصباحية</v>
          </cell>
          <cell r="T24">
            <v>8</v>
          </cell>
          <cell r="U24">
            <v>1</v>
          </cell>
          <cell r="V24">
            <v>773847968</v>
          </cell>
          <cell r="W24" t="str">
            <v>ذكر</v>
          </cell>
          <cell r="X24">
            <v>17010089136</v>
          </cell>
          <cell r="AA24" t="str">
            <v>مدرس</v>
          </cell>
          <cell r="AB24">
            <v>8</v>
          </cell>
        </row>
        <row r="25">
          <cell r="A25">
            <v>19</v>
          </cell>
          <cell r="B25" t="str">
            <v>عبدالله عزي عوض العلوي</v>
          </cell>
          <cell r="C25">
            <v>23758</v>
          </cell>
          <cell r="D25" t="str">
            <v>د/ متوسط</v>
          </cell>
          <cell r="E25" t="str">
            <v>رياضيات</v>
          </cell>
          <cell r="H25" t="str">
            <v>ثابت</v>
          </cell>
          <cell r="I25" t="str">
            <v>رياضيات</v>
          </cell>
          <cell r="K25" t="str">
            <v>8-2ث</v>
          </cell>
          <cell r="L25">
            <v>20</v>
          </cell>
          <cell r="M25" t="str">
            <v>النور بني علي</v>
          </cell>
          <cell r="N25" t="str">
            <v>ذمار</v>
          </cell>
          <cell r="O25" t="str">
            <v>وصاب السافل</v>
          </cell>
          <cell r="Q25" t="str">
            <v>ذمار</v>
          </cell>
          <cell r="R25" t="str">
            <v>وصاب السافل</v>
          </cell>
          <cell r="S25" t="str">
            <v>الصباحية</v>
          </cell>
          <cell r="T25">
            <v>8</v>
          </cell>
          <cell r="U25">
            <v>1</v>
          </cell>
          <cell r="V25">
            <v>770734146</v>
          </cell>
          <cell r="W25" t="str">
            <v>ذكر</v>
          </cell>
          <cell r="X25">
            <v>17010089888</v>
          </cell>
          <cell r="AA25" t="str">
            <v>مدرس</v>
          </cell>
          <cell r="AB25">
            <v>8</v>
          </cell>
        </row>
        <row r="26">
          <cell r="A26">
            <v>20</v>
          </cell>
          <cell r="B26" t="str">
            <v>عبدالله محمد حيدر عبدالله</v>
          </cell>
          <cell r="C26">
            <v>96249</v>
          </cell>
          <cell r="D26" t="str">
            <v>د / معلمين</v>
          </cell>
          <cell r="E26" t="str">
            <v>عام</v>
          </cell>
          <cell r="H26" t="str">
            <v>ثابت</v>
          </cell>
          <cell r="I26" t="str">
            <v>عربي</v>
          </cell>
          <cell r="J26" t="str">
            <v>أساسي</v>
          </cell>
          <cell r="K26">
            <v>4</v>
          </cell>
          <cell r="L26">
            <v>20</v>
          </cell>
          <cell r="M26" t="str">
            <v>النور بني علي</v>
          </cell>
          <cell r="N26" t="str">
            <v>ذمار</v>
          </cell>
          <cell r="O26" t="str">
            <v>وصاب السافل</v>
          </cell>
          <cell r="Q26" t="str">
            <v>ذمار</v>
          </cell>
          <cell r="R26" t="str">
            <v>وصاب السافل</v>
          </cell>
          <cell r="S26" t="str">
            <v>الصباحية</v>
          </cell>
          <cell r="T26">
            <v>8</v>
          </cell>
          <cell r="U26">
            <v>1</v>
          </cell>
          <cell r="V26">
            <v>775529235</v>
          </cell>
          <cell r="W26" t="str">
            <v>ذكر</v>
          </cell>
          <cell r="X26">
            <v>17010090059</v>
          </cell>
          <cell r="AA26" t="str">
            <v>مدرس</v>
          </cell>
          <cell r="AB26">
            <v>8</v>
          </cell>
        </row>
        <row r="27">
          <cell r="A27">
            <v>21</v>
          </cell>
          <cell r="B27" t="str">
            <v>عبدالله مسعد يوسف العلوي</v>
          </cell>
          <cell r="C27">
            <v>96035</v>
          </cell>
          <cell r="D27" t="str">
            <v>د / معلمين</v>
          </cell>
          <cell r="E27" t="str">
            <v>عام</v>
          </cell>
          <cell r="H27" t="str">
            <v>ثابت</v>
          </cell>
          <cell r="I27" t="str">
            <v>رياضيات</v>
          </cell>
          <cell r="J27" t="str">
            <v>أساسي</v>
          </cell>
          <cell r="K27" t="str">
            <v>5-- 6</v>
          </cell>
          <cell r="L27">
            <v>18</v>
          </cell>
          <cell r="M27" t="str">
            <v>النور بني علي</v>
          </cell>
          <cell r="N27" t="str">
            <v>ذمار</v>
          </cell>
          <cell r="O27" t="str">
            <v>وصاب السافل</v>
          </cell>
          <cell r="Q27" t="str">
            <v>ذمار</v>
          </cell>
          <cell r="R27" t="str">
            <v>وصاب السافل</v>
          </cell>
          <cell r="S27" t="str">
            <v>الصباحية</v>
          </cell>
          <cell r="T27">
            <v>8</v>
          </cell>
          <cell r="U27">
            <v>1</v>
          </cell>
          <cell r="V27">
            <v>774856232</v>
          </cell>
          <cell r="W27" t="str">
            <v>ذكر</v>
          </cell>
          <cell r="X27">
            <v>17010002168</v>
          </cell>
          <cell r="AA27" t="str">
            <v>مدرس</v>
          </cell>
          <cell r="AB27">
            <v>8</v>
          </cell>
        </row>
        <row r="28">
          <cell r="A28">
            <v>22</v>
          </cell>
          <cell r="B28" t="str">
            <v>عبده علي احمد محمد العلوي</v>
          </cell>
          <cell r="C28">
            <v>13035</v>
          </cell>
          <cell r="D28" t="str">
            <v>بك تربية</v>
          </cell>
          <cell r="E28" t="str">
            <v>إسلامية</v>
          </cell>
          <cell r="H28" t="str">
            <v>ثابت</v>
          </cell>
          <cell r="I28" t="str">
            <v>قران +إسلامية</v>
          </cell>
          <cell r="K28" t="str">
            <v>3ث</v>
          </cell>
          <cell r="L28">
            <v>15</v>
          </cell>
          <cell r="M28" t="str">
            <v>النور بني علي</v>
          </cell>
          <cell r="N28" t="str">
            <v>ذمار</v>
          </cell>
          <cell r="O28" t="str">
            <v>وصاب السافل</v>
          </cell>
          <cell r="Q28" t="str">
            <v>ذمار</v>
          </cell>
          <cell r="R28" t="str">
            <v>وصاب السافل</v>
          </cell>
          <cell r="S28" t="str">
            <v>الصباحية</v>
          </cell>
          <cell r="T28">
            <v>8</v>
          </cell>
          <cell r="U28">
            <v>1</v>
          </cell>
          <cell r="V28">
            <v>770855381</v>
          </cell>
          <cell r="W28" t="str">
            <v>ذكر</v>
          </cell>
          <cell r="X28">
            <v>5110030312</v>
          </cell>
          <cell r="AA28" t="str">
            <v>مدرس</v>
          </cell>
          <cell r="AB28">
            <v>8</v>
          </cell>
        </row>
        <row r="29">
          <cell r="A29">
            <v>23</v>
          </cell>
          <cell r="B29" t="str">
            <v>عبده محمد عبدالمجيد العلوي</v>
          </cell>
          <cell r="C29">
            <v>165969</v>
          </cell>
          <cell r="D29" t="str">
            <v>د / معلمين</v>
          </cell>
          <cell r="E29" t="str">
            <v>عام</v>
          </cell>
          <cell r="H29" t="str">
            <v>ثابت</v>
          </cell>
          <cell r="I29" t="str">
            <v>عربي</v>
          </cell>
          <cell r="J29" t="str">
            <v>أساسي</v>
          </cell>
          <cell r="K29">
            <v>5</v>
          </cell>
          <cell r="L29">
            <v>18</v>
          </cell>
          <cell r="M29" t="str">
            <v>النور بني علي</v>
          </cell>
          <cell r="N29" t="str">
            <v>ذمار</v>
          </cell>
          <cell r="O29" t="str">
            <v>وصاب السافل</v>
          </cell>
          <cell r="Q29" t="str">
            <v>ذمار</v>
          </cell>
          <cell r="R29" t="str">
            <v>وصاب السافل</v>
          </cell>
          <cell r="S29" t="str">
            <v>الصباحية</v>
          </cell>
          <cell r="T29">
            <v>8</v>
          </cell>
          <cell r="U29">
            <v>1</v>
          </cell>
          <cell r="V29">
            <v>776044269</v>
          </cell>
          <cell r="W29" t="str">
            <v>ذكر</v>
          </cell>
          <cell r="X29">
            <v>17010236060</v>
          </cell>
          <cell r="AA29" t="str">
            <v>مدرس</v>
          </cell>
          <cell r="AB29">
            <v>8</v>
          </cell>
        </row>
        <row r="30">
          <cell r="A30">
            <v>24</v>
          </cell>
          <cell r="B30" t="str">
            <v>عبده محمد عبده  الوصابي</v>
          </cell>
          <cell r="C30">
            <v>23761</v>
          </cell>
          <cell r="D30" t="str">
            <v>د/ متوسط</v>
          </cell>
          <cell r="E30" t="str">
            <v>إسلامية</v>
          </cell>
          <cell r="H30" t="str">
            <v>ثابت</v>
          </cell>
          <cell r="I30" t="str">
            <v>قران +إسلامية</v>
          </cell>
          <cell r="J30" t="str">
            <v>أساسي</v>
          </cell>
          <cell r="K30" t="str">
            <v>7--  8</v>
          </cell>
          <cell r="L30">
            <v>20</v>
          </cell>
          <cell r="M30" t="str">
            <v>النور بني علي</v>
          </cell>
          <cell r="N30" t="str">
            <v>ذمار</v>
          </cell>
          <cell r="O30" t="str">
            <v>وصاب السافل</v>
          </cell>
          <cell r="Q30" t="str">
            <v>ذمار</v>
          </cell>
          <cell r="R30" t="str">
            <v>وصاب السافل</v>
          </cell>
          <cell r="S30" t="str">
            <v>الصباحية</v>
          </cell>
          <cell r="T30">
            <v>8</v>
          </cell>
          <cell r="U30">
            <v>1</v>
          </cell>
          <cell r="V30">
            <v>771439671</v>
          </cell>
          <cell r="W30" t="str">
            <v>ذكر</v>
          </cell>
          <cell r="X30">
            <v>17010089900</v>
          </cell>
          <cell r="AA30" t="str">
            <v>مدرس</v>
          </cell>
          <cell r="AB30">
            <v>8</v>
          </cell>
        </row>
        <row r="31">
          <cell r="A31">
            <v>25</v>
          </cell>
          <cell r="B31" t="str">
            <v>عدنان عبدالرزاق حامد العلوي</v>
          </cell>
          <cell r="C31">
            <v>127020</v>
          </cell>
          <cell r="D31" t="str">
            <v>د / معلمين</v>
          </cell>
          <cell r="E31" t="str">
            <v>عام</v>
          </cell>
          <cell r="H31" t="str">
            <v>ثابت</v>
          </cell>
          <cell r="I31" t="str">
            <v>عربي+علوم</v>
          </cell>
          <cell r="J31" t="str">
            <v>أساسي</v>
          </cell>
          <cell r="K31">
            <v>6</v>
          </cell>
          <cell r="L31">
            <v>20</v>
          </cell>
          <cell r="M31" t="str">
            <v>النور بني علي</v>
          </cell>
          <cell r="N31" t="str">
            <v>ذمار</v>
          </cell>
          <cell r="O31" t="str">
            <v>وصاب السافل</v>
          </cell>
          <cell r="Q31" t="str">
            <v>ذمار</v>
          </cell>
          <cell r="R31" t="str">
            <v>وصاب السافل</v>
          </cell>
          <cell r="S31" t="str">
            <v>الصباحية</v>
          </cell>
          <cell r="T31">
            <v>8</v>
          </cell>
          <cell r="U31">
            <v>1</v>
          </cell>
          <cell r="V31">
            <v>773677896</v>
          </cell>
          <cell r="W31" t="str">
            <v>ذكر</v>
          </cell>
          <cell r="X31">
            <v>17010089743</v>
          </cell>
          <cell r="AA31" t="str">
            <v>مدرس</v>
          </cell>
          <cell r="AB31">
            <v>8</v>
          </cell>
        </row>
        <row r="32">
          <cell r="A32">
            <v>26</v>
          </cell>
          <cell r="B32" t="str">
            <v>لطف منصور محمد المشرع</v>
          </cell>
          <cell r="C32">
            <v>143505</v>
          </cell>
          <cell r="D32" t="str">
            <v>د / معلمين</v>
          </cell>
          <cell r="E32" t="str">
            <v>عام</v>
          </cell>
          <cell r="H32" t="str">
            <v>ثابت</v>
          </cell>
          <cell r="I32" t="str">
            <v>مربي</v>
          </cell>
          <cell r="J32" t="str">
            <v>أساسي</v>
          </cell>
          <cell r="K32">
            <v>3</v>
          </cell>
          <cell r="L32">
            <v>32</v>
          </cell>
          <cell r="M32" t="str">
            <v>النور بني علي</v>
          </cell>
          <cell r="N32" t="str">
            <v>ذمار</v>
          </cell>
          <cell r="O32" t="str">
            <v>وصاب السافل</v>
          </cell>
          <cell r="Q32" t="str">
            <v>ذمار</v>
          </cell>
          <cell r="R32" t="str">
            <v>وصاب السافل</v>
          </cell>
          <cell r="S32" t="str">
            <v>الصباحية</v>
          </cell>
          <cell r="T32">
            <v>8</v>
          </cell>
          <cell r="U32">
            <v>1</v>
          </cell>
          <cell r="V32">
            <v>770540105</v>
          </cell>
          <cell r="W32" t="str">
            <v>ذكر</v>
          </cell>
          <cell r="X32">
            <v>17010089780</v>
          </cell>
          <cell r="AA32" t="str">
            <v>مدرس</v>
          </cell>
          <cell r="AB32">
            <v>8</v>
          </cell>
        </row>
        <row r="33">
          <cell r="A33">
            <v>27</v>
          </cell>
          <cell r="B33" t="str">
            <v>محمد العزي محمد حميد</v>
          </cell>
          <cell r="C33">
            <v>165960</v>
          </cell>
          <cell r="D33" t="str">
            <v>د / معلمين</v>
          </cell>
          <cell r="E33" t="str">
            <v>عام</v>
          </cell>
          <cell r="H33" t="str">
            <v>ثابت</v>
          </cell>
          <cell r="I33" t="str">
            <v>اجتماعيات+علوم</v>
          </cell>
          <cell r="J33" t="str">
            <v>أساسي</v>
          </cell>
          <cell r="K33" t="str">
            <v xml:space="preserve">5-- 4 </v>
          </cell>
          <cell r="L33">
            <v>11</v>
          </cell>
          <cell r="M33" t="str">
            <v>النور بني علي</v>
          </cell>
          <cell r="N33" t="str">
            <v>ذمار</v>
          </cell>
          <cell r="O33" t="str">
            <v>وصاب السافل</v>
          </cell>
          <cell r="Q33" t="str">
            <v>ذمار</v>
          </cell>
          <cell r="R33" t="str">
            <v>وصاب السافل</v>
          </cell>
          <cell r="S33" t="str">
            <v>الصباحية</v>
          </cell>
          <cell r="T33">
            <v>8</v>
          </cell>
          <cell r="U33">
            <v>1</v>
          </cell>
          <cell r="V33">
            <v>770559288</v>
          </cell>
          <cell r="W33" t="str">
            <v>ذكر</v>
          </cell>
          <cell r="X33">
            <v>17010089880</v>
          </cell>
          <cell r="AA33" t="str">
            <v>مدرس</v>
          </cell>
          <cell r="AB33">
            <v>8</v>
          </cell>
        </row>
        <row r="34">
          <cell r="A34">
            <v>28</v>
          </cell>
          <cell r="B34" t="str">
            <v>محمد خالد محمد العلوي</v>
          </cell>
          <cell r="C34">
            <v>171405</v>
          </cell>
          <cell r="D34" t="str">
            <v>بك تربية</v>
          </cell>
          <cell r="E34" t="str">
            <v>احياء</v>
          </cell>
          <cell r="H34" t="str">
            <v>ثابت</v>
          </cell>
          <cell r="I34" t="str">
            <v>احياء</v>
          </cell>
          <cell r="K34" t="str">
            <v>1ث-2ث-3ث</v>
          </cell>
          <cell r="L34">
            <v>20</v>
          </cell>
          <cell r="M34" t="str">
            <v>النور بني علي</v>
          </cell>
          <cell r="N34" t="str">
            <v>ذمار</v>
          </cell>
          <cell r="O34" t="str">
            <v>وصاب السافل</v>
          </cell>
          <cell r="Q34" t="str">
            <v>ذمار</v>
          </cell>
          <cell r="R34" t="str">
            <v>وصاب السافل</v>
          </cell>
          <cell r="S34" t="str">
            <v>الصباحية</v>
          </cell>
          <cell r="T34">
            <v>8</v>
          </cell>
          <cell r="U34">
            <v>1</v>
          </cell>
          <cell r="V34">
            <v>773596634</v>
          </cell>
          <cell r="W34" t="str">
            <v>ذكر</v>
          </cell>
          <cell r="X34">
            <v>17010089935</v>
          </cell>
          <cell r="AA34" t="str">
            <v>مدرس</v>
          </cell>
          <cell r="AB34">
            <v>8</v>
          </cell>
        </row>
        <row r="35">
          <cell r="A35">
            <v>29</v>
          </cell>
          <cell r="B35" t="str">
            <v>محمد علي احمد خالد</v>
          </cell>
          <cell r="C35">
            <v>165830</v>
          </cell>
          <cell r="D35" t="str">
            <v>د / معلمين</v>
          </cell>
          <cell r="E35" t="str">
            <v>عام</v>
          </cell>
          <cell r="H35" t="str">
            <v>ثابت</v>
          </cell>
          <cell r="I35" t="str">
            <v>قران +إسلامية</v>
          </cell>
          <cell r="J35" t="str">
            <v>أساسي</v>
          </cell>
          <cell r="K35">
            <v>4</v>
          </cell>
          <cell r="L35">
            <v>16</v>
          </cell>
          <cell r="M35" t="str">
            <v>النور بني علي</v>
          </cell>
          <cell r="N35" t="str">
            <v>ذمار</v>
          </cell>
          <cell r="O35" t="str">
            <v>وصاب السافل</v>
          </cell>
          <cell r="Q35" t="str">
            <v>ذمار</v>
          </cell>
          <cell r="R35" t="str">
            <v>وصاب السافل</v>
          </cell>
          <cell r="S35" t="str">
            <v>الصباحية</v>
          </cell>
          <cell r="T35">
            <v>8</v>
          </cell>
          <cell r="U35">
            <v>1</v>
          </cell>
          <cell r="V35">
            <v>776380556</v>
          </cell>
          <cell r="W35" t="str">
            <v>ذكر</v>
          </cell>
          <cell r="X35">
            <v>17010090445</v>
          </cell>
          <cell r="AA35" t="str">
            <v>مدرس</v>
          </cell>
          <cell r="AB35">
            <v>8</v>
          </cell>
        </row>
        <row r="36">
          <cell r="A36">
            <v>30</v>
          </cell>
          <cell r="B36" t="str">
            <v>محمد محمد سليمان مسعد العلوي</v>
          </cell>
          <cell r="C36">
            <v>23751</v>
          </cell>
          <cell r="D36" t="str">
            <v>د / معلمين</v>
          </cell>
          <cell r="E36" t="str">
            <v>عام</v>
          </cell>
          <cell r="H36" t="str">
            <v>ثابت</v>
          </cell>
          <cell r="I36" t="str">
            <v>قران +إسلامية</v>
          </cell>
          <cell r="J36" t="str">
            <v>أساسي</v>
          </cell>
          <cell r="K36">
            <v>6</v>
          </cell>
          <cell r="L36">
            <v>16</v>
          </cell>
          <cell r="M36" t="str">
            <v>النور بني علي</v>
          </cell>
          <cell r="N36" t="str">
            <v>ذمار</v>
          </cell>
          <cell r="O36" t="str">
            <v>وصاب السافل</v>
          </cell>
          <cell r="Q36" t="str">
            <v>ذمار</v>
          </cell>
          <cell r="R36" t="str">
            <v>وصاب السافل</v>
          </cell>
          <cell r="S36" t="str">
            <v>الصباحية</v>
          </cell>
          <cell r="T36">
            <v>8</v>
          </cell>
          <cell r="U36">
            <v>1</v>
          </cell>
          <cell r="V36">
            <v>770603176</v>
          </cell>
          <cell r="W36" t="str">
            <v>ذكر</v>
          </cell>
          <cell r="X36">
            <v>17010092016</v>
          </cell>
          <cell r="AA36" t="str">
            <v>مدرس</v>
          </cell>
          <cell r="AB36">
            <v>8</v>
          </cell>
        </row>
        <row r="37">
          <cell r="A37">
            <v>31</v>
          </cell>
          <cell r="B37" t="str">
            <v>محمد مقبل خالد محمد</v>
          </cell>
          <cell r="C37">
            <v>28562</v>
          </cell>
          <cell r="D37" t="str">
            <v>د / معلمين</v>
          </cell>
          <cell r="E37" t="str">
            <v>عام</v>
          </cell>
          <cell r="H37" t="str">
            <v>ثابت</v>
          </cell>
          <cell r="I37" t="str">
            <v>قران +إسلامية</v>
          </cell>
          <cell r="K37" t="str">
            <v>1ث</v>
          </cell>
          <cell r="L37">
            <v>12</v>
          </cell>
          <cell r="M37" t="str">
            <v>النور بني علي</v>
          </cell>
          <cell r="N37" t="str">
            <v>ذمار</v>
          </cell>
          <cell r="O37" t="str">
            <v>وصاب السافل</v>
          </cell>
          <cell r="Q37" t="str">
            <v>ذمار</v>
          </cell>
          <cell r="R37" t="str">
            <v>وصاب السافل</v>
          </cell>
          <cell r="S37" t="str">
            <v>الصباحية</v>
          </cell>
          <cell r="T37">
            <v>8</v>
          </cell>
          <cell r="U37">
            <v>1</v>
          </cell>
          <cell r="V37">
            <v>772714584</v>
          </cell>
          <cell r="W37" t="str">
            <v>ذكر</v>
          </cell>
          <cell r="X37">
            <v>17010033424</v>
          </cell>
          <cell r="AA37" t="str">
            <v>مدرس</v>
          </cell>
          <cell r="AB37">
            <v>8</v>
          </cell>
        </row>
        <row r="38">
          <cell r="A38">
            <v>32</v>
          </cell>
          <cell r="B38" t="str">
            <v>مدين مدين محمد العلوي</v>
          </cell>
          <cell r="C38">
            <v>168011</v>
          </cell>
          <cell r="D38" t="str">
            <v>ليسنس</v>
          </cell>
          <cell r="E38" t="str">
            <v>عربي</v>
          </cell>
          <cell r="H38" t="str">
            <v>ثابت</v>
          </cell>
          <cell r="I38" t="str">
            <v>عربي</v>
          </cell>
          <cell r="K38" t="str">
            <v>2ث-1ث</v>
          </cell>
          <cell r="L38">
            <v>18</v>
          </cell>
          <cell r="M38" t="str">
            <v>النور بني علي</v>
          </cell>
          <cell r="N38" t="str">
            <v>ذمار</v>
          </cell>
          <cell r="O38" t="str">
            <v>وصاب السافل</v>
          </cell>
          <cell r="Q38" t="str">
            <v>ذمار</v>
          </cell>
          <cell r="R38" t="str">
            <v>وصاب السافل</v>
          </cell>
          <cell r="S38" t="str">
            <v>الصباحية</v>
          </cell>
          <cell r="T38">
            <v>8</v>
          </cell>
          <cell r="U38">
            <v>1</v>
          </cell>
          <cell r="V38">
            <v>770390328</v>
          </cell>
          <cell r="W38" t="str">
            <v>ذكر</v>
          </cell>
          <cell r="X38">
            <v>17010091980</v>
          </cell>
          <cell r="AA38" t="str">
            <v>مدرس</v>
          </cell>
          <cell r="AB38">
            <v>8</v>
          </cell>
        </row>
        <row r="39">
          <cell r="A39">
            <v>33</v>
          </cell>
          <cell r="B39" t="str">
            <v>مروان محمد علي مسعد</v>
          </cell>
          <cell r="C39">
            <v>165376</v>
          </cell>
          <cell r="D39" t="str">
            <v>د / معلمين</v>
          </cell>
          <cell r="E39" t="str">
            <v>عام</v>
          </cell>
          <cell r="H39" t="str">
            <v>ثابت</v>
          </cell>
          <cell r="I39" t="str">
            <v>رياضيات</v>
          </cell>
          <cell r="J39" t="str">
            <v>أساسي</v>
          </cell>
          <cell r="K39" t="str">
            <v>7---  6</v>
          </cell>
          <cell r="L39">
            <v>18</v>
          </cell>
          <cell r="M39" t="str">
            <v>النور بني علي</v>
          </cell>
          <cell r="N39" t="str">
            <v>ذمار</v>
          </cell>
          <cell r="O39" t="str">
            <v>وصاب السافل</v>
          </cell>
          <cell r="Q39" t="str">
            <v>ذمار</v>
          </cell>
          <cell r="R39" t="str">
            <v>وصاب السافل</v>
          </cell>
          <cell r="S39" t="str">
            <v>الصباحية</v>
          </cell>
          <cell r="T39">
            <v>8</v>
          </cell>
          <cell r="U39">
            <v>1</v>
          </cell>
          <cell r="V39">
            <v>771570171</v>
          </cell>
          <cell r="W39" t="str">
            <v>ذكر</v>
          </cell>
          <cell r="X39">
            <v>17010163244</v>
          </cell>
          <cell r="AA39" t="str">
            <v>مدرس</v>
          </cell>
          <cell r="AB39">
            <v>8</v>
          </cell>
        </row>
        <row r="40">
          <cell r="A40">
            <v>34</v>
          </cell>
          <cell r="B40" t="str">
            <v>هاشم حيدر مقبل علي العلوي</v>
          </cell>
          <cell r="C40">
            <v>127047</v>
          </cell>
          <cell r="D40" t="str">
            <v>بك تربية</v>
          </cell>
          <cell r="E40" t="str">
            <v>انجليزي</v>
          </cell>
          <cell r="H40" t="str">
            <v>ثابت</v>
          </cell>
          <cell r="I40" t="str">
            <v>E + امين معمل حاسوب</v>
          </cell>
          <cell r="K40" t="str">
            <v>حاسوب</v>
          </cell>
          <cell r="L40">
            <v>15</v>
          </cell>
          <cell r="M40" t="str">
            <v>النور بني علي</v>
          </cell>
          <cell r="N40" t="str">
            <v>ذمار</v>
          </cell>
          <cell r="O40" t="str">
            <v>وصاب السافل</v>
          </cell>
          <cell r="Q40" t="str">
            <v>ذمار</v>
          </cell>
          <cell r="R40" t="str">
            <v>وصاب السافل</v>
          </cell>
          <cell r="S40" t="str">
            <v>الصباحية</v>
          </cell>
          <cell r="T40">
            <v>8</v>
          </cell>
          <cell r="U40">
            <v>1</v>
          </cell>
          <cell r="V40">
            <v>770448732</v>
          </cell>
          <cell r="W40" t="str">
            <v>ذكر</v>
          </cell>
          <cell r="X40">
            <v>17010090403</v>
          </cell>
          <cell r="AA40" t="str">
            <v>مدرس</v>
          </cell>
          <cell r="AB40">
            <v>8</v>
          </cell>
        </row>
        <row r="41">
          <cell r="A41">
            <v>35</v>
          </cell>
          <cell r="B41" t="str">
            <v>هشام هاشم احمد علي العلوي</v>
          </cell>
          <cell r="C41">
            <v>23783</v>
          </cell>
          <cell r="D41" t="str">
            <v>د/ متوسط</v>
          </cell>
          <cell r="E41" t="str">
            <v>فيزياء</v>
          </cell>
          <cell r="H41" t="str">
            <v>ثابت</v>
          </cell>
          <cell r="I41" t="str">
            <v>رياضيات+فيزياء</v>
          </cell>
          <cell r="K41" t="str">
            <v>2ث-3ث</v>
          </cell>
          <cell r="L41">
            <v>20</v>
          </cell>
          <cell r="M41" t="str">
            <v>النور بني علي</v>
          </cell>
          <cell r="N41" t="str">
            <v>ذمار</v>
          </cell>
          <cell r="O41" t="str">
            <v>وصاب السافل</v>
          </cell>
          <cell r="Q41" t="str">
            <v>ذمار</v>
          </cell>
          <cell r="R41" t="str">
            <v>وصاب السافل</v>
          </cell>
          <cell r="S41" t="str">
            <v>الصباحية</v>
          </cell>
          <cell r="T41">
            <v>8</v>
          </cell>
          <cell r="U41">
            <v>1</v>
          </cell>
          <cell r="V41">
            <v>770952755</v>
          </cell>
          <cell r="W41" t="str">
            <v>ذكر</v>
          </cell>
          <cell r="X41">
            <v>17010160345</v>
          </cell>
          <cell r="AA41" t="str">
            <v>مدرس</v>
          </cell>
          <cell r="AB41">
            <v>8</v>
          </cell>
        </row>
        <row r="42">
          <cell r="A42">
            <v>36</v>
          </cell>
          <cell r="B42" t="str">
            <v>حفصة مدين محمد عبدالله</v>
          </cell>
          <cell r="C42">
            <v>170866</v>
          </cell>
          <cell r="D42" t="str">
            <v>بك تربية</v>
          </cell>
          <cell r="E42" t="str">
            <v>عربي</v>
          </cell>
          <cell r="H42" t="str">
            <v>ثابت</v>
          </cell>
          <cell r="I42" t="str">
            <v>مربي</v>
          </cell>
          <cell r="J42" t="str">
            <v>أساسي</v>
          </cell>
          <cell r="K42">
            <v>2</v>
          </cell>
          <cell r="L42">
            <v>31</v>
          </cell>
          <cell r="M42" t="str">
            <v>النور بني علي</v>
          </cell>
          <cell r="N42" t="str">
            <v>ذمار</v>
          </cell>
          <cell r="O42" t="str">
            <v>وصاب السافل</v>
          </cell>
          <cell r="Q42" t="str">
            <v>ذمار</v>
          </cell>
          <cell r="R42" t="str">
            <v>وصاب السافل</v>
          </cell>
          <cell r="S42" t="str">
            <v>الصباحية</v>
          </cell>
          <cell r="T42">
            <v>8</v>
          </cell>
          <cell r="U42">
            <v>1</v>
          </cell>
          <cell r="V42">
            <v>770390328</v>
          </cell>
          <cell r="W42" t="str">
            <v>انثى</v>
          </cell>
          <cell r="X42">
            <v>17010089746</v>
          </cell>
          <cell r="AA42" t="str">
            <v>مدرس</v>
          </cell>
          <cell r="AB42">
            <v>8</v>
          </cell>
        </row>
        <row r="43">
          <cell r="A43">
            <v>37</v>
          </cell>
          <cell r="B43" t="str">
            <v>رقة علي محمد حميد العلوي</v>
          </cell>
          <cell r="C43">
            <v>419103</v>
          </cell>
          <cell r="D43" t="str">
            <v>د/ متوسط</v>
          </cell>
          <cell r="E43" t="str">
            <v>عام</v>
          </cell>
          <cell r="H43" t="str">
            <v>ثابت</v>
          </cell>
          <cell r="I43" t="str">
            <v>مربي</v>
          </cell>
          <cell r="J43" t="str">
            <v>أساسي</v>
          </cell>
          <cell r="K43">
            <v>2</v>
          </cell>
          <cell r="L43">
            <v>31</v>
          </cell>
          <cell r="M43" t="str">
            <v>النور بني علي</v>
          </cell>
          <cell r="N43" t="str">
            <v>ذمار</v>
          </cell>
          <cell r="O43" t="str">
            <v>وصاب السافل</v>
          </cell>
          <cell r="Q43" t="str">
            <v>ذمار</v>
          </cell>
          <cell r="R43" t="str">
            <v>وصاب السافل</v>
          </cell>
          <cell r="S43" t="str">
            <v>الصباحية</v>
          </cell>
          <cell r="T43">
            <v>8</v>
          </cell>
          <cell r="U43">
            <v>1</v>
          </cell>
          <cell r="V43">
            <v>770662554</v>
          </cell>
          <cell r="W43" t="str">
            <v>انثى</v>
          </cell>
          <cell r="X43">
            <v>17000040190</v>
          </cell>
          <cell r="AA43" t="str">
            <v>مدرس</v>
          </cell>
          <cell r="AB43">
            <v>8</v>
          </cell>
        </row>
        <row r="44">
          <cell r="A44">
            <v>38</v>
          </cell>
          <cell r="B44" t="str">
            <v>زينب فاضل راشد حميد العلوي</v>
          </cell>
          <cell r="C44">
            <v>419120</v>
          </cell>
          <cell r="D44" t="str">
            <v>د/ متوسط</v>
          </cell>
          <cell r="E44" t="str">
            <v>عام</v>
          </cell>
          <cell r="H44" t="str">
            <v>ثابت</v>
          </cell>
          <cell r="I44" t="str">
            <v>مربي</v>
          </cell>
          <cell r="J44" t="str">
            <v>أساسي</v>
          </cell>
          <cell r="K44">
            <v>1</v>
          </cell>
          <cell r="L44">
            <v>30</v>
          </cell>
          <cell r="M44" t="str">
            <v>النور بني علي</v>
          </cell>
          <cell r="N44" t="str">
            <v>ذمار</v>
          </cell>
          <cell r="O44" t="str">
            <v>وصاب السافل</v>
          </cell>
          <cell r="Q44" t="str">
            <v>ذمار</v>
          </cell>
          <cell r="R44" t="str">
            <v>وصاب السافل</v>
          </cell>
          <cell r="S44" t="str">
            <v>الصباحية</v>
          </cell>
          <cell r="T44">
            <v>8</v>
          </cell>
          <cell r="U44">
            <v>1</v>
          </cell>
          <cell r="V44">
            <v>777759604</v>
          </cell>
          <cell r="W44" t="str">
            <v>انثى</v>
          </cell>
          <cell r="X44">
            <v>17000040189</v>
          </cell>
          <cell r="AA44" t="str">
            <v>مدرس</v>
          </cell>
          <cell r="AB44">
            <v>8</v>
          </cell>
        </row>
        <row r="45">
          <cell r="A45">
            <v>39</v>
          </cell>
          <cell r="B45" t="str">
            <v>سعود فاضل محمد احمد العلوي</v>
          </cell>
          <cell r="C45">
            <v>419117</v>
          </cell>
          <cell r="D45" t="str">
            <v>د/ متوسط</v>
          </cell>
          <cell r="E45" t="str">
            <v>عام</v>
          </cell>
          <cell r="H45" t="str">
            <v>ثابت</v>
          </cell>
          <cell r="I45" t="str">
            <v>مربي</v>
          </cell>
          <cell r="J45" t="str">
            <v>أساسي</v>
          </cell>
          <cell r="K45">
            <v>1</v>
          </cell>
          <cell r="L45">
            <v>31</v>
          </cell>
          <cell r="M45" t="str">
            <v>النور بني علي</v>
          </cell>
          <cell r="N45" t="str">
            <v>ذمار</v>
          </cell>
          <cell r="O45" t="str">
            <v>وصاب السافل</v>
          </cell>
          <cell r="Q45" t="str">
            <v>ذمار</v>
          </cell>
          <cell r="R45" t="str">
            <v>وصاب السافل</v>
          </cell>
          <cell r="S45" t="str">
            <v>الصباحية</v>
          </cell>
          <cell r="T45">
            <v>8</v>
          </cell>
          <cell r="U45">
            <v>1</v>
          </cell>
          <cell r="V45">
            <v>773677896</v>
          </cell>
          <cell r="W45" t="str">
            <v>انثى</v>
          </cell>
          <cell r="X45">
            <v>17000040188</v>
          </cell>
          <cell r="AA45" t="str">
            <v>مدرس</v>
          </cell>
          <cell r="AB45">
            <v>8</v>
          </cell>
        </row>
        <row r="46">
          <cell r="A46">
            <v>40</v>
          </cell>
          <cell r="B46" t="str">
            <v>شمس الدين داود عبده صالح</v>
          </cell>
          <cell r="C46">
            <v>165949</v>
          </cell>
          <cell r="D46" t="str">
            <v>د / معلمين</v>
          </cell>
          <cell r="E46" t="str">
            <v>عام</v>
          </cell>
          <cell r="H46" t="str">
            <v>ثابت</v>
          </cell>
          <cell r="I46" t="str">
            <v>انجليزي+عربي</v>
          </cell>
          <cell r="J46" t="str">
            <v>أساسي</v>
          </cell>
          <cell r="K46" t="str">
            <v>7-- 8</v>
          </cell>
          <cell r="L46">
            <v>19</v>
          </cell>
          <cell r="M46" t="str">
            <v>النور بني علي</v>
          </cell>
          <cell r="N46" t="str">
            <v>ذمار</v>
          </cell>
          <cell r="O46" t="str">
            <v>وصاب السافل</v>
          </cell>
          <cell r="Q46" t="str">
            <v>ذمار</v>
          </cell>
          <cell r="R46" t="str">
            <v>وصاب السافل</v>
          </cell>
          <cell r="S46" t="str">
            <v>الصباحية</v>
          </cell>
          <cell r="T46">
            <v>8</v>
          </cell>
          <cell r="U46">
            <v>1</v>
          </cell>
          <cell r="V46">
            <v>772127681</v>
          </cell>
          <cell r="W46" t="str">
            <v>انثى</v>
          </cell>
          <cell r="X46">
            <v>17010203118</v>
          </cell>
          <cell r="AA46" t="str">
            <v>مدرس</v>
          </cell>
          <cell r="AB46">
            <v>8</v>
          </cell>
        </row>
        <row r="47">
          <cell r="A47">
            <v>41</v>
          </cell>
          <cell r="B47" t="str">
            <v>فاطمة خالد محمد  العلوي</v>
          </cell>
          <cell r="C47">
            <v>171403</v>
          </cell>
          <cell r="D47" t="str">
            <v>بك تربية كيمياء</v>
          </cell>
          <cell r="E47" t="str">
            <v>كيمياء</v>
          </cell>
          <cell r="H47" t="str">
            <v>ثابت</v>
          </cell>
          <cell r="I47" t="str">
            <v>علوم</v>
          </cell>
          <cell r="J47" t="str">
            <v>أساسي</v>
          </cell>
          <cell r="K47" t="str">
            <v>7--  8</v>
          </cell>
          <cell r="L47">
            <v>10</v>
          </cell>
          <cell r="M47" t="str">
            <v>النور بني علي</v>
          </cell>
          <cell r="N47" t="str">
            <v>ذمار</v>
          </cell>
          <cell r="O47" t="str">
            <v>وصاب السافل</v>
          </cell>
          <cell r="Q47" t="str">
            <v>ذمار</v>
          </cell>
          <cell r="R47" t="str">
            <v>وصاب السافل</v>
          </cell>
          <cell r="S47" t="str">
            <v>الصباحية</v>
          </cell>
          <cell r="T47">
            <v>8</v>
          </cell>
          <cell r="U47">
            <v>1</v>
          </cell>
          <cell r="V47">
            <v>772809503</v>
          </cell>
          <cell r="W47" t="str">
            <v>انثى</v>
          </cell>
          <cell r="X47">
            <v>17000011693</v>
          </cell>
          <cell r="AA47" t="str">
            <v>مدرس</v>
          </cell>
          <cell r="AB47">
            <v>8</v>
          </cell>
        </row>
        <row r="48">
          <cell r="A48">
            <v>42</v>
          </cell>
          <cell r="B48" t="str">
            <v>منار سليمان عبدالله خالد</v>
          </cell>
          <cell r="C48">
            <v>419123</v>
          </cell>
          <cell r="D48" t="str">
            <v>د/ متوسط</v>
          </cell>
          <cell r="E48" t="str">
            <v>عام</v>
          </cell>
          <cell r="H48" t="str">
            <v>ثابت</v>
          </cell>
          <cell r="I48" t="str">
            <v>مربي</v>
          </cell>
          <cell r="J48" t="str">
            <v>أساسي</v>
          </cell>
          <cell r="K48">
            <v>3</v>
          </cell>
          <cell r="L48">
            <v>31</v>
          </cell>
          <cell r="M48" t="str">
            <v>النور بني علي</v>
          </cell>
          <cell r="N48" t="str">
            <v>ذمار</v>
          </cell>
          <cell r="O48" t="str">
            <v>وصاب السافل</v>
          </cell>
          <cell r="Q48" t="str">
            <v>ذمار</v>
          </cell>
          <cell r="R48" t="str">
            <v>وصاب السافل</v>
          </cell>
          <cell r="S48" t="str">
            <v>الصباحية</v>
          </cell>
          <cell r="T48">
            <v>8</v>
          </cell>
          <cell r="U48">
            <v>1</v>
          </cell>
          <cell r="V48">
            <v>770647481</v>
          </cell>
          <cell r="W48" t="str">
            <v>انثى</v>
          </cell>
          <cell r="X48">
            <v>17000013948</v>
          </cell>
          <cell r="AA48" t="str">
            <v>مدرس</v>
          </cell>
          <cell r="AB48">
            <v>8</v>
          </cell>
        </row>
        <row r="49">
          <cell r="A49">
            <v>43</v>
          </cell>
          <cell r="B49" t="str">
            <v>احمد مصلح علي محمد</v>
          </cell>
          <cell r="C49">
            <v>127061</v>
          </cell>
          <cell r="D49" t="str">
            <v>د / معلمين</v>
          </cell>
          <cell r="E49" t="str">
            <v>عام</v>
          </cell>
          <cell r="H49" t="str">
            <v>ثابت</v>
          </cell>
          <cell r="J49" t="str">
            <v>أساسي</v>
          </cell>
          <cell r="L49" t="str">
            <v>ــــــــــــــ</v>
          </cell>
          <cell r="M49" t="str">
            <v>النور بني علي</v>
          </cell>
          <cell r="N49" t="str">
            <v>ذمار</v>
          </cell>
          <cell r="O49" t="str">
            <v>وصاب السافل</v>
          </cell>
          <cell r="Q49" t="str">
            <v>ذمار</v>
          </cell>
          <cell r="R49" t="str">
            <v>وصاب السافل</v>
          </cell>
          <cell r="S49" t="str">
            <v>الصباحية</v>
          </cell>
          <cell r="T49">
            <v>8</v>
          </cell>
          <cell r="U49">
            <v>1</v>
          </cell>
          <cell r="V49">
            <v>771355099</v>
          </cell>
          <cell r="W49" t="str">
            <v>ذكر</v>
          </cell>
          <cell r="X49">
            <v>17010089938</v>
          </cell>
          <cell r="AA49" t="str">
            <v>مدرس</v>
          </cell>
          <cell r="AB49">
            <v>8</v>
          </cell>
        </row>
        <row r="50">
          <cell r="A50">
            <v>44</v>
          </cell>
          <cell r="B50" t="str">
            <v>محمد محمد راشد العلوي</v>
          </cell>
          <cell r="C50">
            <v>127097</v>
          </cell>
          <cell r="D50" t="str">
            <v>د / معلمين</v>
          </cell>
          <cell r="E50" t="str">
            <v>عام</v>
          </cell>
          <cell r="H50" t="str">
            <v>ثابت</v>
          </cell>
          <cell r="J50" t="str">
            <v>أساسي</v>
          </cell>
          <cell r="M50" t="str">
            <v>النور بني علي</v>
          </cell>
          <cell r="N50" t="str">
            <v>ذمار</v>
          </cell>
          <cell r="O50" t="str">
            <v>وصاب السافل</v>
          </cell>
          <cell r="Q50" t="str">
            <v>ذمار</v>
          </cell>
          <cell r="R50" t="str">
            <v>وصاب السافل</v>
          </cell>
          <cell r="S50" t="str">
            <v>الصباحية</v>
          </cell>
          <cell r="T50">
            <v>8</v>
          </cell>
          <cell r="U50">
            <v>1</v>
          </cell>
          <cell r="V50">
            <v>771880727</v>
          </cell>
          <cell r="W50" t="str">
            <v>ذكر</v>
          </cell>
          <cell r="X50">
            <v>17010090049</v>
          </cell>
          <cell r="AA50" t="str">
            <v>مدرس</v>
          </cell>
          <cell r="AB50">
            <v>8</v>
          </cell>
        </row>
        <row r="51">
          <cell r="A51">
            <v>45</v>
          </cell>
          <cell r="B51" t="str">
            <v>محمد احمد محمد علي العيال</v>
          </cell>
          <cell r="C51">
            <v>127030</v>
          </cell>
          <cell r="D51" t="str">
            <v>د / معلمين</v>
          </cell>
          <cell r="E51" t="str">
            <v>عام</v>
          </cell>
          <cell r="H51" t="str">
            <v>ثابت</v>
          </cell>
          <cell r="J51" t="str">
            <v>أساسي</v>
          </cell>
          <cell r="K51" t="str">
            <v>7+6</v>
          </cell>
          <cell r="S51" t="str">
            <v>الصباحية</v>
          </cell>
          <cell r="T51">
            <v>8</v>
          </cell>
          <cell r="U51">
            <v>1</v>
          </cell>
          <cell r="V51">
            <v>770673353</v>
          </cell>
          <cell r="W51" t="str">
            <v>ذكر</v>
          </cell>
          <cell r="X51">
            <v>17010089121</v>
          </cell>
          <cell r="AA51" t="str">
            <v>مدرس</v>
          </cell>
          <cell r="AB51">
            <v>8</v>
          </cell>
        </row>
        <row r="52">
          <cell r="A52">
            <v>46</v>
          </cell>
          <cell r="B52" t="str">
            <v>عبده علي عوض علي</v>
          </cell>
          <cell r="D52" t="str">
            <v>د / معلمين</v>
          </cell>
          <cell r="E52" t="str">
            <v>عام</v>
          </cell>
          <cell r="H52" t="str">
            <v>ثابت</v>
          </cell>
          <cell r="J52" t="str">
            <v>أساسي</v>
          </cell>
          <cell r="S52" t="str">
            <v>الصباحية</v>
          </cell>
          <cell r="T52">
            <v>8</v>
          </cell>
          <cell r="U52">
            <v>1</v>
          </cell>
          <cell r="W52" t="str">
            <v>ذكر</v>
          </cell>
          <cell r="AA52" t="str">
            <v>مدرس</v>
          </cell>
          <cell r="AB52">
            <v>8</v>
          </cell>
        </row>
        <row r="53">
          <cell r="A53">
            <v>47</v>
          </cell>
          <cell r="B53" t="str">
            <v>علي العزي عوض احمد</v>
          </cell>
          <cell r="C53" t="str">
            <v>متطوع</v>
          </cell>
          <cell r="D53" t="str">
            <v>ليسانس</v>
          </cell>
          <cell r="E53" t="str">
            <v>اسلامية</v>
          </cell>
          <cell r="H53" t="str">
            <v>متطوع</v>
          </cell>
          <cell r="J53" t="str">
            <v>أساسي</v>
          </cell>
          <cell r="K53" t="str">
            <v>6+7</v>
          </cell>
          <cell r="M53" t="str">
            <v>بدون</v>
          </cell>
          <cell r="N53" t="str">
            <v>ذمار</v>
          </cell>
          <cell r="O53" t="str">
            <v>وصاب السافل</v>
          </cell>
          <cell r="Q53" t="str">
            <v>ذمار</v>
          </cell>
          <cell r="R53" t="str">
            <v>وصاب السافل</v>
          </cell>
          <cell r="S53" t="str">
            <v>الصباحية</v>
          </cell>
          <cell r="T53">
            <v>9</v>
          </cell>
          <cell r="U53">
            <v>1</v>
          </cell>
          <cell r="W53" t="str">
            <v>ذكر</v>
          </cell>
          <cell r="AA53" t="str">
            <v>مدرس متطوع</v>
          </cell>
          <cell r="AB53">
            <v>9</v>
          </cell>
        </row>
        <row r="54">
          <cell r="A54">
            <v>48</v>
          </cell>
          <cell r="B54" t="str">
            <v>اسماء إبراهيم  احمد عبدالله</v>
          </cell>
          <cell r="C54" t="str">
            <v>متطوعة</v>
          </cell>
          <cell r="D54" t="str">
            <v>ثانوية</v>
          </cell>
          <cell r="E54" t="str">
            <v>عام</v>
          </cell>
          <cell r="H54" t="str">
            <v>متطوع</v>
          </cell>
          <cell r="I54" t="str">
            <v>مربي</v>
          </cell>
          <cell r="J54" t="str">
            <v>أساسي</v>
          </cell>
          <cell r="K54">
            <v>3</v>
          </cell>
          <cell r="L54">
            <v>24</v>
          </cell>
          <cell r="M54" t="str">
            <v>بدون</v>
          </cell>
          <cell r="N54" t="str">
            <v>ذمار</v>
          </cell>
          <cell r="O54" t="str">
            <v>وصاب السافل</v>
          </cell>
          <cell r="Q54" t="str">
            <v>ذمار</v>
          </cell>
          <cell r="R54" t="str">
            <v>وصاب السافل</v>
          </cell>
          <cell r="S54" t="str">
            <v>الصباحية</v>
          </cell>
          <cell r="T54">
            <v>9</v>
          </cell>
          <cell r="U54">
            <v>1</v>
          </cell>
          <cell r="V54">
            <v>775570542</v>
          </cell>
          <cell r="W54" t="str">
            <v>انثى</v>
          </cell>
          <cell r="X54">
            <v>17000035389</v>
          </cell>
          <cell r="AA54" t="str">
            <v>مدرس متطوع</v>
          </cell>
          <cell r="AB54">
            <v>9</v>
          </cell>
        </row>
        <row r="55">
          <cell r="A55">
            <v>49</v>
          </cell>
          <cell r="B55" t="str">
            <v>محمد عزي عوض احمد</v>
          </cell>
          <cell r="D55" t="str">
            <v>ثانوية</v>
          </cell>
          <cell r="E55" t="str">
            <v>عام</v>
          </cell>
          <cell r="H55" t="str">
            <v>متطوع</v>
          </cell>
          <cell r="J55" t="str">
            <v>أساسي</v>
          </cell>
          <cell r="K55" t="str">
            <v>7+8</v>
          </cell>
          <cell r="S55" t="str">
            <v>الصباحية</v>
          </cell>
          <cell r="T55">
            <v>9</v>
          </cell>
          <cell r="U55">
            <v>1</v>
          </cell>
          <cell r="W55" t="str">
            <v>ذكر</v>
          </cell>
          <cell r="AA55" t="str">
            <v>مدرس متطوع</v>
          </cell>
          <cell r="AB55">
            <v>9</v>
          </cell>
        </row>
        <row r="56">
          <cell r="A56">
            <v>50</v>
          </cell>
          <cell r="B56" t="str">
            <v>فاطمة عبدالله محمد عبده</v>
          </cell>
          <cell r="D56" t="str">
            <v>ثانوية</v>
          </cell>
          <cell r="E56" t="str">
            <v>عام</v>
          </cell>
          <cell r="H56" t="str">
            <v>متطوع</v>
          </cell>
          <cell r="J56" t="str">
            <v>أساسي</v>
          </cell>
          <cell r="K56">
            <v>3</v>
          </cell>
          <cell r="S56" t="str">
            <v>الصباحية</v>
          </cell>
          <cell r="T56">
            <v>9</v>
          </cell>
          <cell r="U56">
            <v>1</v>
          </cell>
          <cell r="W56" t="str">
            <v>انثى</v>
          </cell>
          <cell r="AA56" t="str">
            <v>مدرس متطوع</v>
          </cell>
          <cell r="AB56">
            <v>9</v>
          </cell>
        </row>
        <row r="57">
          <cell r="A57">
            <v>51</v>
          </cell>
          <cell r="B57" t="str">
            <v>احمد مقبل محمد العلوي</v>
          </cell>
          <cell r="C57" t="str">
            <v>منطوع</v>
          </cell>
          <cell r="H57" t="str">
            <v>متطوع</v>
          </cell>
          <cell r="I57" t="str">
            <v>حارس</v>
          </cell>
          <cell r="M57" t="str">
            <v>بدون</v>
          </cell>
          <cell r="N57" t="str">
            <v>ذمار</v>
          </cell>
          <cell r="O57" t="str">
            <v>وصاب السافل</v>
          </cell>
          <cell r="Q57" t="str">
            <v>ذمار</v>
          </cell>
          <cell r="R57" t="str">
            <v>وصاب السافل</v>
          </cell>
          <cell r="S57" t="str">
            <v>الصباحية</v>
          </cell>
          <cell r="T57">
            <v>10</v>
          </cell>
          <cell r="U57">
            <v>1</v>
          </cell>
          <cell r="V57">
            <v>776149377</v>
          </cell>
          <cell r="W57" t="str">
            <v>ذكر</v>
          </cell>
          <cell r="AA57" t="str">
            <v>حارس</v>
          </cell>
          <cell r="AB57">
            <v>10</v>
          </cell>
        </row>
        <row r="58">
          <cell r="A58" t="str">
            <v/>
          </cell>
          <cell r="T58" t="str">
            <v/>
          </cell>
          <cell r="U58" t="str">
            <v/>
          </cell>
          <cell r="AB58" t="str">
            <v/>
          </cell>
        </row>
        <row r="59">
          <cell r="A59" t="str">
            <v/>
          </cell>
          <cell r="T59" t="str">
            <v/>
          </cell>
          <cell r="U59" t="str">
            <v/>
          </cell>
          <cell r="AB59" t="str">
            <v/>
          </cell>
        </row>
        <row r="60">
          <cell r="A60" t="str">
            <v/>
          </cell>
          <cell r="T60" t="str">
            <v/>
          </cell>
          <cell r="U60" t="str">
            <v/>
          </cell>
          <cell r="AB60" t="str">
            <v/>
          </cell>
        </row>
        <row r="61">
          <cell r="A61" t="str">
            <v/>
          </cell>
          <cell r="T61" t="str">
            <v/>
          </cell>
          <cell r="U61" t="str">
            <v/>
          </cell>
          <cell r="AB61" t="str">
            <v/>
          </cell>
        </row>
        <row r="62">
          <cell r="A62" t="str">
            <v/>
          </cell>
          <cell r="T62" t="str">
            <v/>
          </cell>
          <cell r="U62" t="str">
            <v/>
          </cell>
          <cell r="AB62" t="str">
            <v/>
          </cell>
        </row>
        <row r="63">
          <cell r="A63" t="str">
            <v/>
          </cell>
          <cell r="T63" t="str">
            <v/>
          </cell>
          <cell r="U63" t="str">
            <v/>
          </cell>
          <cell r="AB63" t="str">
            <v/>
          </cell>
        </row>
        <row r="64">
          <cell r="A64" t="str">
            <v/>
          </cell>
          <cell r="T64" t="str">
            <v/>
          </cell>
          <cell r="U64" t="str">
            <v/>
          </cell>
          <cell r="AB64" t="str">
            <v/>
          </cell>
        </row>
        <row r="65">
          <cell r="A65" t="str">
            <v/>
          </cell>
          <cell r="T65" t="str">
            <v/>
          </cell>
          <cell r="U65" t="str">
            <v/>
          </cell>
          <cell r="AB65" t="str">
            <v/>
          </cell>
        </row>
        <row r="66">
          <cell r="A66" t="str">
            <v/>
          </cell>
          <cell r="T66" t="str">
            <v/>
          </cell>
          <cell r="U66" t="str">
            <v/>
          </cell>
          <cell r="AB66" t="str">
            <v/>
          </cell>
        </row>
        <row r="67">
          <cell r="A67" t="str">
            <v/>
          </cell>
          <cell r="T67" t="str">
            <v/>
          </cell>
          <cell r="U67" t="str">
            <v/>
          </cell>
          <cell r="AB67" t="str">
            <v/>
          </cell>
        </row>
        <row r="68">
          <cell r="A68" t="str">
            <v/>
          </cell>
          <cell r="T68" t="str">
            <v/>
          </cell>
          <cell r="U68" t="str">
            <v/>
          </cell>
          <cell r="AB68" t="str">
            <v/>
          </cell>
        </row>
        <row r="69">
          <cell r="A69" t="str">
            <v/>
          </cell>
          <cell r="T69" t="str">
            <v/>
          </cell>
          <cell r="U69" t="str">
            <v/>
          </cell>
          <cell r="AB69" t="str">
            <v/>
          </cell>
        </row>
        <row r="70">
          <cell r="A70" t="str">
            <v/>
          </cell>
          <cell r="T70" t="str">
            <v/>
          </cell>
          <cell r="U70" t="str">
            <v/>
          </cell>
          <cell r="AB70" t="str">
            <v/>
          </cell>
        </row>
        <row r="71">
          <cell r="A71" t="str">
            <v/>
          </cell>
          <cell r="T71" t="str">
            <v/>
          </cell>
          <cell r="U71" t="str">
            <v/>
          </cell>
          <cell r="AB71" t="str">
            <v/>
          </cell>
        </row>
        <row r="72">
          <cell r="A72" t="str">
            <v/>
          </cell>
          <cell r="T72" t="str">
            <v/>
          </cell>
          <cell r="U72" t="str">
            <v/>
          </cell>
          <cell r="AB72" t="str">
            <v/>
          </cell>
        </row>
        <row r="73">
          <cell r="A73" t="str">
            <v/>
          </cell>
          <cell r="T73" t="str">
            <v/>
          </cell>
          <cell r="U73" t="str">
            <v/>
          </cell>
          <cell r="AB73" t="str">
            <v/>
          </cell>
        </row>
        <row r="74">
          <cell r="A74" t="str">
            <v/>
          </cell>
          <cell r="T74" t="str">
            <v/>
          </cell>
          <cell r="U74" t="str">
            <v/>
          </cell>
          <cell r="AB74" t="str">
            <v/>
          </cell>
        </row>
        <row r="75">
          <cell r="A75" t="str">
            <v/>
          </cell>
          <cell r="T75" t="str">
            <v/>
          </cell>
          <cell r="U75" t="str">
            <v/>
          </cell>
          <cell r="AB75" t="str">
            <v/>
          </cell>
        </row>
        <row r="76">
          <cell r="A76" t="str">
            <v/>
          </cell>
          <cell r="T76" t="str">
            <v/>
          </cell>
          <cell r="U76" t="str">
            <v/>
          </cell>
          <cell r="AB76" t="str">
            <v/>
          </cell>
        </row>
        <row r="77">
          <cell r="A77" t="str">
            <v/>
          </cell>
          <cell r="T77" t="str">
            <v/>
          </cell>
          <cell r="U77" t="str">
            <v/>
          </cell>
          <cell r="AB77" t="str">
            <v/>
          </cell>
        </row>
        <row r="78">
          <cell r="A78" t="str">
            <v/>
          </cell>
          <cell r="T78" t="str">
            <v/>
          </cell>
          <cell r="U78" t="str">
            <v/>
          </cell>
          <cell r="AB78" t="str">
            <v/>
          </cell>
        </row>
        <row r="79">
          <cell r="A79" t="str">
            <v/>
          </cell>
          <cell r="T79" t="str">
            <v/>
          </cell>
          <cell r="U79" t="str">
            <v/>
          </cell>
          <cell r="AB79" t="str">
            <v/>
          </cell>
        </row>
        <row r="80">
          <cell r="A80" t="str">
            <v/>
          </cell>
          <cell r="T80" t="str">
            <v/>
          </cell>
          <cell r="U80" t="str">
            <v/>
          </cell>
          <cell r="AB80" t="str">
            <v/>
          </cell>
        </row>
        <row r="81">
          <cell r="A81" t="str">
            <v/>
          </cell>
          <cell r="T81" t="str">
            <v/>
          </cell>
          <cell r="U81" t="str">
            <v/>
          </cell>
          <cell r="AB81" t="str">
            <v/>
          </cell>
        </row>
        <row r="82">
          <cell r="A82" t="str">
            <v/>
          </cell>
          <cell r="T82" t="str">
            <v/>
          </cell>
          <cell r="U82" t="str">
            <v/>
          </cell>
          <cell r="AB82" t="str">
            <v/>
          </cell>
        </row>
        <row r="83">
          <cell r="A83" t="str">
            <v/>
          </cell>
          <cell r="T83" t="str">
            <v/>
          </cell>
          <cell r="U83" t="str">
            <v/>
          </cell>
          <cell r="AB83" t="str">
            <v/>
          </cell>
        </row>
        <row r="84">
          <cell r="A84" t="str">
            <v/>
          </cell>
          <cell r="T84" t="str">
            <v/>
          </cell>
          <cell r="U84" t="str">
            <v/>
          </cell>
          <cell r="AB84" t="str">
            <v/>
          </cell>
        </row>
        <row r="85">
          <cell r="A85" t="str">
            <v/>
          </cell>
          <cell r="T85" t="str">
            <v/>
          </cell>
          <cell r="U85" t="str">
            <v/>
          </cell>
          <cell r="AB85" t="str">
            <v/>
          </cell>
        </row>
        <row r="86">
          <cell r="A86" t="str">
            <v/>
          </cell>
          <cell r="T86" t="str">
            <v/>
          </cell>
          <cell r="U86" t="str">
            <v/>
          </cell>
          <cell r="AB86" t="str">
            <v/>
          </cell>
        </row>
        <row r="87">
          <cell r="A87" t="str">
            <v/>
          </cell>
          <cell r="T87" t="str">
            <v/>
          </cell>
          <cell r="U87" t="str">
            <v/>
          </cell>
          <cell r="AB87" t="str">
            <v/>
          </cell>
        </row>
        <row r="88">
          <cell r="A88" t="str">
            <v/>
          </cell>
          <cell r="T88" t="str">
            <v/>
          </cell>
          <cell r="U88" t="str">
            <v/>
          </cell>
          <cell r="AB88" t="str">
            <v/>
          </cell>
        </row>
        <row r="89">
          <cell r="A89" t="str">
            <v/>
          </cell>
          <cell r="T89" t="str">
            <v/>
          </cell>
          <cell r="U89" t="str">
            <v/>
          </cell>
          <cell r="AB89" t="str">
            <v/>
          </cell>
        </row>
        <row r="90">
          <cell r="A90" t="str">
            <v/>
          </cell>
          <cell r="T90" t="str">
            <v/>
          </cell>
          <cell r="U90" t="str">
            <v/>
          </cell>
          <cell r="AB90" t="str">
            <v/>
          </cell>
        </row>
        <row r="91">
          <cell r="A91" t="str">
            <v/>
          </cell>
          <cell r="T91" t="str">
            <v/>
          </cell>
          <cell r="U91" t="str">
            <v/>
          </cell>
          <cell r="AB91" t="str">
            <v/>
          </cell>
        </row>
        <row r="92">
          <cell r="A92" t="str">
            <v/>
          </cell>
          <cell r="T92" t="str">
            <v/>
          </cell>
          <cell r="U92" t="str">
            <v/>
          </cell>
          <cell r="AB92" t="str">
            <v/>
          </cell>
        </row>
        <row r="93">
          <cell r="A93" t="str">
            <v/>
          </cell>
          <cell r="T93" t="str">
            <v/>
          </cell>
          <cell r="U93" t="str">
            <v/>
          </cell>
          <cell r="AB93" t="str">
            <v/>
          </cell>
        </row>
        <row r="94">
          <cell r="A94" t="str">
            <v/>
          </cell>
          <cell r="T94" t="str">
            <v/>
          </cell>
          <cell r="U94" t="str">
            <v/>
          </cell>
          <cell r="AB94" t="str">
            <v/>
          </cell>
        </row>
        <row r="95">
          <cell r="A95" t="str">
            <v/>
          </cell>
          <cell r="T95" t="str">
            <v/>
          </cell>
          <cell r="U95" t="str">
            <v/>
          </cell>
          <cell r="AB95" t="str">
            <v/>
          </cell>
        </row>
        <row r="96">
          <cell r="A96" t="str">
            <v/>
          </cell>
          <cell r="T96" t="str">
            <v/>
          </cell>
          <cell r="U96" t="str">
            <v/>
          </cell>
          <cell r="AB96" t="str">
            <v/>
          </cell>
        </row>
        <row r="97">
          <cell r="A97" t="str">
            <v/>
          </cell>
          <cell r="T97" t="str">
            <v/>
          </cell>
          <cell r="U97" t="str">
            <v/>
          </cell>
          <cell r="AB97" t="str">
            <v/>
          </cell>
        </row>
        <row r="98">
          <cell r="A98" t="str">
            <v/>
          </cell>
          <cell r="T98" t="str">
            <v/>
          </cell>
          <cell r="U98" t="str">
            <v/>
          </cell>
          <cell r="AB98" t="str">
            <v/>
          </cell>
        </row>
        <row r="99">
          <cell r="A99" t="str">
            <v/>
          </cell>
          <cell r="T99" t="str">
            <v/>
          </cell>
          <cell r="U99" t="str">
            <v/>
          </cell>
          <cell r="AB99" t="str">
            <v/>
          </cell>
        </row>
        <row r="100">
          <cell r="A100" t="str">
            <v/>
          </cell>
          <cell r="T100" t="str">
            <v/>
          </cell>
          <cell r="U100" t="str">
            <v/>
          </cell>
          <cell r="AB100" t="str">
            <v/>
          </cell>
        </row>
        <row r="101">
          <cell r="A101" t="str">
            <v/>
          </cell>
          <cell r="T101" t="str">
            <v/>
          </cell>
          <cell r="U101" t="str">
            <v/>
          </cell>
          <cell r="AB101" t="str">
            <v/>
          </cell>
        </row>
        <row r="102">
          <cell r="A102" t="str">
            <v/>
          </cell>
          <cell r="T102" t="str">
            <v/>
          </cell>
          <cell r="U102" t="str">
            <v/>
          </cell>
          <cell r="AB102" t="str">
            <v/>
          </cell>
        </row>
        <row r="103">
          <cell r="A103" t="str">
            <v/>
          </cell>
          <cell r="T103" t="str">
            <v/>
          </cell>
          <cell r="U103" t="str">
            <v/>
          </cell>
          <cell r="AB103" t="str">
            <v/>
          </cell>
        </row>
        <row r="104">
          <cell r="A104" t="str">
            <v/>
          </cell>
          <cell r="T104" t="str">
            <v/>
          </cell>
          <cell r="U104" t="str">
            <v/>
          </cell>
          <cell r="AB104" t="str">
            <v/>
          </cell>
        </row>
        <row r="105">
          <cell r="A105" t="str">
            <v/>
          </cell>
          <cell r="T105" t="str">
            <v/>
          </cell>
          <cell r="U105" t="str">
            <v/>
          </cell>
          <cell r="AB105" t="str">
            <v/>
          </cell>
        </row>
        <row r="106">
          <cell r="A106" t="str">
            <v/>
          </cell>
          <cell r="T106" t="str">
            <v/>
          </cell>
          <cell r="U106" t="str">
            <v/>
          </cell>
          <cell r="AB106" t="str">
            <v/>
          </cell>
        </row>
        <row r="107">
          <cell r="A107" t="str">
            <v/>
          </cell>
          <cell r="T107" t="str">
            <v/>
          </cell>
          <cell r="U107" t="str">
            <v/>
          </cell>
          <cell r="AB107" t="str">
            <v/>
          </cell>
        </row>
        <row r="108">
          <cell r="A108" t="str">
            <v/>
          </cell>
          <cell r="T108" t="str">
            <v/>
          </cell>
          <cell r="U108" t="str">
            <v/>
          </cell>
          <cell r="AB108" t="str">
            <v/>
          </cell>
        </row>
        <row r="109">
          <cell r="A109" t="str">
            <v/>
          </cell>
          <cell r="T109" t="str">
            <v/>
          </cell>
          <cell r="U109" t="str">
            <v/>
          </cell>
          <cell r="AB109" t="str">
            <v/>
          </cell>
        </row>
        <row r="110">
          <cell r="A110" t="str">
            <v/>
          </cell>
          <cell r="T110" t="str">
            <v/>
          </cell>
          <cell r="U110" t="str">
            <v/>
          </cell>
          <cell r="AB110" t="str">
            <v/>
          </cell>
        </row>
        <row r="111">
          <cell r="A111" t="str">
            <v/>
          </cell>
          <cell r="T111" t="str">
            <v/>
          </cell>
          <cell r="U111" t="str">
            <v/>
          </cell>
          <cell r="AB111" t="str">
            <v/>
          </cell>
        </row>
        <row r="112">
          <cell r="A112" t="str">
            <v/>
          </cell>
          <cell r="T112" t="str">
            <v/>
          </cell>
          <cell r="U112" t="str">
            <v/>
          </cell>
          <cell r="AB112" t="str">
            <v/>
          </cell>
        </row>
        <row r="113">
          <cell r="A113" t="str">
            <v/>
          </cell>
          <cell r="T113" t="str">
            <v/>
          </cell>
          <cell r="U113" t="str">
            <v/>
          </cell>
          <cell r="AB113" t="str">
            <v/>
          </cell>
        </row>
        <row r="114">
          <cell r="A114" t="str">
            <v/>
          </cell>
          <cell r="T114" t="str">
            <v/>
          </cell>
          <cell r="U114" t="str">
            <v/>
          </cell>
          <cell r="AB114" t="str">
            <v/>
          </cell>
        </row>
        <row r="115">
          <cell r="A115" t="str">
            <v/>
          </cell>
          <cell r="T115" t="str">
            <v/>
          </cell>
          <cell r="U115" t="str">
            <v/>
          </cell>
          <cell r="AB115" t="str">
            <v/>
          </cell>
        </row>
        <row r="116">
          <cell r="A116" t="str">
            <v/>
          </cell>
          <cell r="T116" t="str">
            <v/>
          </cell>
          <cell r="U116" t="str">
            <v/>
          </cell>
          <cell r="AB116" t="str">
            <v/>
          </cell>
        </row>
        <row r="117">
          <cell r="A117" t="str">
            <v/>
          </cell>
          <cell r="T117" t="str">
            <v/>
          </cell>
          <cell r="U117" t="str">
            <v/>
          </cell>
          <cell r="AB117" t="str">
            <v/>
          </cell>
        </row>
        <row r="118">
          <cell r="A118" t="str">
            <v/>
          </cell>
          <cell r="T118" t="str">
            <v/>
          </cell>
          <cell r="U118" t="str">
            <v/>
          </cell>
          <cell r="AB118" t="str">
            <v/>
          </cell>
        </row>
        <row r="119">
          <cell r="A119" t="str">
            <v/>
          </cell>
          <cell r="T119" t="str">
            <v/>
          </cell>
          <cell r="U119" t="str">
            <v/>
          </cell>
          <cell r="AB119" t="str">
            <v/>
          </cell>
        </row>
        <row r="120">
          <cell r="A120" t="str">
            <v/>
          </cell>
          <cell r="T120" t="str">
            <v/>
          </cell>
          <cell r="U120" t="str">
            <v/>
          </cell>
          <cell r="AB120" t="str">
            <v/>
          </cell>
        </row>
        <row r="121">
          <cell r="A121" t="str">
            <v/>
          </cell>
          <cell r="U121" t="str">
            <v/>
          </cell>
          <cell r="AB121" t="str">
            <v/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A2">
            <v>1</v>
          </cell>
          <cell r="B2">
            <v>1</v>
          </cell>
          <cell r="C2" t="str">
            <v>ابراهيم محمد يوسف محمد</v>
          </cell>
          <cell r="D2" t="str">
            <v>صح</v>
          </cell>
          <cell r="G2" t="str">
            <v>مستجد</v>
          </cell>
          <cell r="H2" t="str">
            <v>الرابع</v>
          </cell>
          <cell r="I2" t="str">
            <v>الصباحية</v>
          </cell>
          <cell r="J2" t="str">
            <v>أ</v>
          </cell>
          <cell r="Q2" t="str">
            <v>ذكر</v>
          </cell>
          <cell r="R2" t="str">
            <v>يمني</v>
          </cell>
          <cell r="S2" t="str">
            <v>مسلم</v>
          </cell>
          <cell r="T2" t="str">
            <v>ذمار</v>
          </cell>
          <cell r="U2" t="str">
            <v>وصاب السافل</v>
          </cell>
          <cell r="V2">
            <v>40247</v>
          </cell>
          <cell r="Y2">
            <v>17</v>
          </cell>
          <cell r="Z2">
            <v>18</v>
          </cell>
          <cell r="AA2">
            <v>35</v>
          </cell>
          <cell r="AB2">
            <v>17</v>
          </cell>
          <cell r="AC2">
            <v>18</v>
          </cell>
          <cell r="AD2">
            <v>35</v>
          </cell>
          <cell r="AE2">
            <v>70</v>
          </cell>
          <cell r="AF2" t="str">
            <v>سبعون</v>
          </cell>
          <cell r="AG2">
            <v>16</v>
          </cell>
          <cell r="AH2">
            <v>17</v>
          </cell>
          <cell r="AI2">
            <v>33</v>
          </cell>
          <cell r="AJ2">
            <v>16</v>
          </cell>
          <cell r="AK2">
            <v>17</v>
          </cell>
          <cell r="AL2">
            <v>33</v>
          </cell>
          <cell r="AM2">
            <v>66</v>
          </cell>
          <cell r="AN2" t="str">
            <v>ست وستون</v>
          </cell>
          <cell r="AO2">
            <v>10</v>
          </cell>
          <cell r="AP2">
            <v>15</v>
          </cell>
          <cell r="AQ2">
            <v>25</v>
          </cell>
          <cell r="AR2">
            <v>10</v>
          </cell>
          <cell r="AS2">
            <v>15</v>
          </cell>
          <cell r="AT2">
            <v>25</v>
          </cell>
          <cell r="AU2">
            <v>50</v>
          </cell>
          <cell r="AV2" t="str">
            <v>خمسون</v>
          </cell>
          <cell r="BE2">
            <v>15</v>
          </cell>
          <cell r="BF2">
            <v>15</v>
          </cell>
          <cell r="BG2">
            <v>30</v>
          </cell>
          <cell r="BH2">
            <v>15</v>
          </cell>
          <cell r="BI2">
            <v>15</v>
          </cell>
          <cell r="BJ2">
            <v>30</v>
          </cell>
          <cell r="BK2">
            <v>60</v>
          </cell>
          <cell r="BL2" t="str">
            <v>ستون</v>
          </cell>
          <cell r="BM2">
            <v>15</v>
          </cell>
          <cell r="BN2">
            <v>15</v>
          </cell>
          <cell r="BO2">
            <v>30</v>
          </cell>
          <cell r="BP2">
            <v>15</v>
          </cell>
          <cell r="BQ2">
            <v>15</v>
          </cell>
          <cell r="BR2">
            <v>30</v>
          </cell>
          <cell r="BS2">
            <v>60</v>
          </cell>
          <cell r="BT2" t="str">
            <v>ستون</v>
          </cell>
          <cell r="BU2">
            <v>15</v>
          </cell>
          <cell r="BV2">
            <v>15</v>
          </cell>
          <cell r="BW2">
            <v>30</v>
          </cell>
          <cell r="BX2">
            <v>15</v>
          </cell>
          <cell r="BY2">
            <v>15</v>
          </cell>
          <cell r="BZ2">
            <v>30</v>
          </cell>
          <cell r="CA2">
            <v>60</v>
          </cell>
          <cell r="CB2" t="str">
            <v>ستون</v>
          </cell>
          <cell r="CC2">
            <v>16</v>
          </cell>
          <cell r="CD2">
            <v>17</v>
          </cell>
          <cell r="CE2">
            <v>33</v>
          </cell>
          <cell r="CF2">
            <v>16</v>
          </cell>
          <cell r="CG2">
            <v>19</v>
          </cell>
          <cell r="CH2">
            <v>35</v>
          </cell>
          <cell r="CI2">
            <v>68</v>
          </cell>
          <cell r="CJ2" t="str">
            <v>ثمان وستون</v>
          </cell>
          <cell r="CK2">
            <v>20</v>
          </cell>
          <cell r="CL2">
            <v>30</v>
          </cell>
          <cell r="CM2">
            <v>50</v>
          </cell>
          <cell r="CN2">
            <v>20</v>
          </cell>
          <cell r="CO2">
            <v>30</v>
          </cell>
          <cell r="CP2">
            <v>50</v>
          </cell>
          <cell r="CQ2">
            <v>100</v>
          </cell>
          <cell r="CR2" t="str">
            <v>مائة</v>
          </cell>
          <cell r="CS2">
            <v>316</v>
          </cell>
          <cell r="CT2" t="str">
            <v>ثلاثمائة وست عشرة</v>
          </cell>
          <cell r="CU2">
            <v>70</v>
          </cell>
          <cell r="CV2" t="str">
            <v>جيد</v>
          </cell>
          <cell r="CW2" t="str">
            <v>ــ</v>
          </cell>
          <cell r="CX2" t="str">
            <v>ناجح</v>
          </cell>
          <cell r="CY2" t="str">
            <v>حضر</v>
          </cell>
          <cell r="DA2">
            <v>634</v>
          </cell>
          <cell r="DB2" t="str">
            <v>ستمائة واربع وثلاثون</v>
          </cell>
          <cell r="DC2">
            <v>70</v>
          </cell>
          <cell r="DD2" t="str">
            <v>جيد</v>
          </cell>
          <cell r="DE2" t="str">
            <v>ــ</v>
          </cell>
          <cell r="DF2" t="str">
            <v>ــ</v>
          </cell>
          <cell r="DG2" t="str">
            <v>ناجح</v>
          </cell>
          <cell r="DH2" t="str">
            <v>حضر</v>
          </cell>
          <cell r="DR2" t="str">
            <v>ناجح</v>
          </cell>
          <cell r="DS2">
            <v>1</v>
          </cell>
          <cell r="DT2" t="str">
            <v>ناجح</v>
          </cell>
          <cell r="DU2">
            <v>1</v>
          </cell>
          <cell r="DV2" t="str">
            <v>ناجح</v>
          </cell>
          <cell r="DW2" t="str">
            <v>ناجح</v>
          </cell>
          <cell r="DX2" t="str">
            <v>مستجد</v>
          </cell>
          <cell r="DY2" t="str">
            <v>ابراهيم</v>
          </cell>
          <cell r="DZ2" t="str">
            <v>محمد</v>
          </cell>
          <cell r="EA2" t="str">
            <v>يوسف</v>
          </cell>
          <cell r="EB2" t="str">
            <v>محمد</v>
          </cell>
          <cell r="EI2" t="str">
            <v>ابراهيم محمد يوسف محمد</v>
          </cell>
          <cell r="EJ2" t="b">
            <v>1</v>
          </cell>
          <cell r="EK2" t="str">
            <v>أ</v>
          </cell>
          <cell r="EL2">
            <v>1</v>
          </cell>
          <cell r="EN2" t="str">
            <v>ناجح</v>
          </cell>
          <cell r="EO2" t="str">
            <v>ناجح</v>
          </cell>
          <cell r="EP2" t="b">
            <v>0</v>
          </cell>
          <cell r="ER2" t="str">
            <v>ناجح</v>
          </cell>
          <cell r="ES2" t="str">
            <v>ناجح</v>
          </cell>
          <cell r="ET2" t="b">
            <v>0</v>
          </cell>
          <cell r="EV2" t="b">
            <v>0</v>
          </cell>
          <cell r="EW2" t="b">
            <v>0</v>
          </cell>
          <cell r="EX2" t="str">
            <v>جيد</v>
          </cell>
          <cell r="EY2" t="str">
            <v>جيد</v>
          </cell>
          <cell r="EZ2">
            <v>1</v>
          </cell>
          <cell r="FA2">
            <v>1</v>
          </cell>
          <cell r="FB2" t="str">
            <v/>
          </cell>
          <cell r="FC2" t="str">
            <v/>
          </cell>
          <cell r="FF2">
            <v>2</v>
          </cell>
          <cell r="FG2">
            <v>0</v>
          </cell>
          <cell r="FH2">
            <v>0</v>
          </cell>
          <cell r="FM2">
            <v>1</v>
          </cell>
        </row>
        <row r="3">
          <cell r="A3">
            <v>2</v>
          </cell>
          <cell r="B3">
            <v>1</v>
          </cell>
          <cell r="C3" t="str">
            <v>احمد محمد عبده هاشم</v>
          </cell>
          <cell r="D3" t="str">
            <v>صح</v>
          </cell>
          <cell r="G3" t="str">
            <v>مستجد</v>
          </cell>
          <cell r="H3" t="str">
            <v>الرابع</v>
          </cell>
          <cell r="I3" t="str">
            <v>الصباحية</v>
          </cell>
          <cell r="J3" t="str">
            <v>أ</v>
          </cell>
          <cell r="Q3" t="str">
            <v>ذكر</v>
          </cell>
          <cell r="R3" t="str">
            <v>يمني</v>
          </cell>
          <cell r="S3" t="str">
            <v>مسلم</v>
          </cell>
          <cell r="T3" t="str">
            <v>ذمار</v>
          </cell>
          <cell r="U3" t="str">
            <v>وصاب السافل</v>
          </cell>
          <cell r="V3">
            <v>40248</v>
          </cell>
          <cell r="Y3">
            <v>13</v>
          </cell>
          <cell r="Z3">
            <v>15</v>
          </cell>
          <cell r="AA3">
            <v>28</v>
          </cell>
          <cell r="AB3">
            <v>13</v>
          </cell>
          <cell r="AC3">
            <v>15</v>
          </cell>
          <cell r="AD3">
            <v>28</v>
          </cell>
          <cell r="AE3">
            <v>56</v>
          </cell>
          <cell r="AF3" t="str">
            <v>ست وخمسون</v>
          </cell>
          <cell r="AG3">
            <v>14</v>
          </cell>
          <cell r="AH3">
            <v>17</v>
          </cell>
          <cell r="AI3">
            <v>31</v>
          </cell>
          <cell r="AJ3">
            <v>14</v>
          </cell>
          <cell r="AK3">
            <v>17</v>
          </cell>
          <cell r="AL3">
            <v>31</v>
          </cell>
          <cell r="AM3">
            <v>62</v>
          </cell>
          <cell r="AN3" t="str">
            <v>اثنتان وستون</v>
          </cell>
          <cell r="AO3">
            <v>12</v>
          </cell>
          <cell r="AP3">
            <v>14</v>
          </cell>
          <cell r="AQ3">
            <v>26</v>
          </cell>
          <cell r="AR3">
            <v>12</v>
          </cell>
          <cell r="AS3">
            <v>14</v>
          </cell>
          <cell r="AT3">
            <v>26</v>
          </cell>
          <cell r="AU3">
            <v>52</v>
          </cell>
          <cell r="AV3" t="str">
            <v>اثنتان وخمسون</v>
          </cell>
          <cell r="BE3">
            <v>10</v>
          </cell>
          <cell r="BF3">
            <v>15</v>
          </cell>
          <cell r="BG3">
            <v>25</v>
          </cell>
          <cell r="BH3">
            <v>10</v>
          </cell>
          <cell r="BI3">
            <v>15</v>
          </cell>
          <cell r="BJ3">
            <v>25</v>
          </cell>
          <cell r="BK3">
            <v>50</v>
          </cell>
          <cell r="BL3" t="str">
            <v>خمسون</v>
          </cell>
          <cell r="BM3">
            <v>10</v>
          </cell>
          <cell r="BN3">
            <v>15</v>
          </cell>
          <cell r="BO3">
            <v>25</v>
          </cell>
          <cell r="BP3">
            <v>10</v>
          </cell>
          <cell r="BQ3">
            <v>15</v>
          </cell>
          <cell r="BR3">
            <v>25</v>
          </cell>
          <cell r="BS3">
            <v>50</v>
          </cell>
          <cell r="BT3" t="str">
            <v>خمسون</v>
          </cell>
          <cell r="BU3">
            <v>10</v>
          </cell>
          <cell r="BV3">
            <v>15</v>
          </cell>
          <cell r="BW3">
            <v>25</v>
          </cell>
          <cell r="BX3">
            <v>10</v>
          </cell>
          <cell r="BY3">
            <v>15</v>
          </cell>
          <cell r="BZ3">
            <v>25</v>
          </cell>
          <cell r="CA3">
            <v>50</v>
          </cell>
          <cell r="CB3" t="str">
            <v>خمسون</v>
          </cell>
          <cell r="CC3">
            <v>14</v>
          </cell>
          <cell r="CD3">
            <v>17</v>
          </cell>
          <cell r="CE3">
            <v>31</v>
          </cell>
          <cell r="CF3">
            <v>14</v>
          </cell>
          <cell r="CG3">
            <v>19</v>
          </cell>
          <cell r="CH3">
            <v>33</v>
          </cell>
          <cell r="CI3">
            <v>64</v>
          </cell>
          <cell r="CJ3" t="str">
            <v>اربع وستون</v>
          </cell>
          <cell r="CK3">
            <v>20</v>
          </cell>
          <cell r="CL3">
            <v>30</v>
          </cell>
          <cell r="CM3">
            <v>50</v>
          </cell>
          <cell r="CN3">
            <v>20</v>
          </cell>
          <cell r="CO3">
            <v>30</v>
          </cell>
          <cell r="CP3">
            <v>50</v>
          </cell>
          <cell r="CQ3">
            <v>100</v>
          </cell>
          <cell r="CR3" t="str">
            <v>مائة</v>
          </cell>
          <cell r="CS3">
            <v>291</v>
          </cell>
          <cell r="CT3" t="str">
            <v>مائتان واحدى وتسعون</v>
          </cell>
          <cell r="CU3">
            <v>65</v>
          </cell>
          <cell r="CV3" t="str">
            <v>جيد</v>
          </cell>
          <cell r="CW3" t="str">
            <v>ــ</v>
          </cell>
          <cell r="CX3" t="str">
            <v>ناجح</v>
          </cell>
          <cell r="CY3" t="str">
            <v>حضر</v>
          </cell>
          <cell r="DA3">
            <v>584</v>
          </cell>
          <cell r="DB3" t="str">
            <v>خمسمائة واربع وثمانون</v>
          </cell>
          <cell r="DC3">
            <v>65</v>
          </cell>
          <cell r="DD3" t="str">
            <v>جيد</v>
          </cell>
          <cell r="DE3" t="str">
            <v>ــ</v>
          </cell>
          <cell r="DF3" t="str">
            <v>ــ</v>
          </cell>
          <cell r="DG3" t="str">
            <v>ناجح</v>
          </cell>
          <cell r="DH3" t="str">
            <v>حضر</v>
          </cell>
          <cell r="DR3" t="str">
            <v>ناجح</v>
          </cell>
          <cell r="DS3">
            <v>1</v>
          </cell>
          <cell r="DT3" t="str">
            <v>ناجح</v>
          </cell>
          <cell r="DU3">
            <v>1</v>
          </cell>
          <cell r="DV3" t="str">
            <v>ناجح</v>
          </cell>
          <cell r="DW3" t="str">
            <v>ناجح</v>
          </cell>
          <cell r="DX3" t="str">
            <v>مستجد</v>
          </cell>
          <cell r="DY3" t="str">
            <v>احمد</v>
          </cell>
          <cell r="DZ3" t="str">
            <v>محمد</v>
          </cell>
          <cell r="EA3" t="str">
            <v>عبده</v>
          </cell>
          <cell r="EB3" t="str">
            <v>هاشم</v>
          </cell>
          <cell r="EI3" t="str">
            <v>احمد محمد عبده هاشم</v>
          </cell>
          <cell r="EJ3" t="b">
            <v>1</v>
          </cell>
          <cell r="EK3" t="str">
            <v>أ</v>
          </cell>
          <cell r="EL3">
            <v>1</v>
          </cell>
          <cell r="EN3" t="str">
            <v>ناجح</v>
          </cell>
          <cell r="EO3" t="str">
            <v>ناجح</v>
          </cell>
          <cell r="EP3" t="b">
            <v>0</v>
          </cell>
          <cell r="ER3" t="str">
            <v>ناجح</v>
          </cell>
          <cell r="ES3" t="str">
            <v>ناجح</v>
          </cell>
          <cell r="ET3" t="b">
            <v>0</v>
          </cell>
          <cell r="EV3" t="b">
            <v>0</v>
          </cell>
          <cell r="EW3" t="b">
            <v>0</v>
          </cell>
          <cell r="EX3" t="str">
            <v>جيد</v>
          </cell>
          <cell r="EY3" t="str">
            <v>جيد</v>
          </cell>
          <cell r="EZ3">
            <v>1</v>
          </cell>
          <cell r="FA3">
            <v>1</v>
          </cell>
          <cell r="FB3" t="str">
            <v/>
          </cell>
          <cell r="FC3" t="str">
            <v/>
          </cell>
          <cell r="FF3">
            <v>2</v>
          </cell>
          <cell r="FG3">
            <v>0</v>
          </cell>
          <cell r="FH3">
            <v>0</v>
          </cell>
          <cell r="FM3">
            <v>1</v>
          </cell>
        </row>
        <row r="4">
          <cell r="A4">
            <v>3</v>
          </cell>
          <cell r="B4">
            <v>1</v>
          </cell>
          <cell r="C4" t="str">
            <v>اسامة هاشم محمود محمد</v>
          </cell>
          <cell r="D4" t="str">
            <v>صح</v>
          </cell>
          <cell r="G4" t="str">
            <v>مستجد</v>
          </cell>
          <cell r="H4" t="str">
            <v>الرابع</v>
          </cell>
          <cell r="I4" t="str">
            <v>الصباحية</v>
          </cell>
          <cell r="J4" t="str">
            <v>أ</v>
          </cell>
          <cell r="Q4" t="str">
            <v>ذكر</v>
          </cell>
          <cell r="R4" t="str">
            <v>يمني</v>
          </cell>
          <cell r="S4" t="str">
            <v>مسلم</v>
          </cell>
          <cell r="T4" t="str">
            <v>ذمار</v>
          </cell>
          <cell r="U4" t="str">
            <v>وصاب السافل</v>
          </cell>
          <cell r="V4">
            <v>40249</v>
          </cell>
          <cell r="Y4">
            <v>12</v>
          </cell>
          <cell r="Z4">
            <v>15</v>
          </cell>
          <cell r="AA4">
            <v>27</v>
          </cell>
          <cell r="AB4">
            <v>12</v>
          </cell>
          <cell r="AC4">
            <v>15</v>
          </cell>
          <cell r="AD4">
            <v>27</v>
          </cell>
          <cell r="AE4">
            <v>54</v>
          </cell>
          <cell r="AF4" t="str">
            <v>اربع وخمسون</v>
          </cell>
          <cell r="AG4">
            <v>16</v>
          </cell>
          <cell r="AH4">
            <v>14</v>
          </cell>
          <cell r="AI4">
            <v>30</v>
          </cell>
          <cell r="AJ4">
            <v>16</v>
          </cell>
          <cell r="AK4">
            <v>14</v>
          </cell>
          <cell r="AL4">
            <v>30</v>
          </cell>
          <cell r="AM4">
            <v>60</v>
          </cell>
          <cell r="AN4" t="str">
            <v>ستون</v>
          </cell>
          <cell r="AO4">
            <v>10</v>
          </cell>
          <cell r="AP4">
            <v>15</v>
          </cell>
          <cell r="AQ4">
            <v>25</v>
          </cell>
          <cell r="AR4">
            <v>10</v>
          </cell>
          <cell r="AS4">
            <v>15</v>
          </cell>
          <cell r="AT4">
            <v>25</v>
          </cell>
          <cell r="AU4">
            <v>50</v>
          </cell>
          <cell r="AV4" t="str">
            <v>خمسون</v>
          </cell>
          <cell r="BE4">
            <v>10</v>
          </cell>
          <cell r="BF4">
            <v>15</v>
          </cell>
          <cell r="BG4">
            <v>25</v>
          </cell>
          <cell r="BH4">
            <v>10</v>
          </cell>
          <cell r="BI4">
            <v>15</v>
          </cell>
          <cell r="BJ4">
            <v>25</v>
          </cell>
          <cell r="BK4">
            <v>50</v>
          </cell>
          <cell r="BL4" t="str">
            <v>خمسون</v>
          </cell>
          <cell r="BM4">
            <v>10</v>
          </cell>
          <cell r="BN4">
            <v>15</v>
          </cell>
          <cell r="BO4">
            <v>25</v>
          </cell>
          <cell r="BP4">
            <v>10</v>
          </cell>
          <cell r="BQ4">
            <v>15</v>
          </cell>
          <cell r="BR4">
            <v>25</v>
          </cell>
          <cell r="BS4">
            <v>50</v>
          </cell>
          <cell r="BT4" t="str">
            <v>خمسون</v>
          </cell>
          <cell r="BU4">
            <v>10</v>
          </cell>
          <cell r="BV4">
            <v>15</v>
          </cell>
          <cell r="BW4">
            <v>25</v>
          </cell>
          <cell r="BX4">
            <v>10</v>
          </cell>
          <cell r="BY4">
            <v>15</v>
          </cell>
          <cell r="BZ4">
            <v>25</v>
          </cell>
          <cell r="CA4">
            <v>50</v>
          </cell>
          <cell r="CB4" t="str">
            <v>خمسون</v>
          </cell>
          <cell r="CC4">
            <v>14</v>
          </cell>
          <cell r="CD4">
            <v>17</v>
          </cell>
          <cell r="CE4">
            <v>31</v>
          </cell>
          <cell r="CF4">
            <v>14</v>
          </cell>
          <cell r="CG4">
            <v>19</v>
          </cell>
          <cell r="CH4">
            <v>33</v>
          </cell>
          <cell r="CI4">
            <v>64</v>
          </cell>
          <cell r="CJ4" t="str">
            <v>اربع وستون</v>
          </cell>
          <cell r="CK4">
            <v>20</v>
          </cell>
          <cell r="CL4">
            <v>30</v>
          </cell>
          <cell r="CM4">
            <v>50</v>
          </cell>
          <cell r="CN4">
            <v>20</v>
          </cell>
          <cell r="CO4">
            <v>30</v>
          </cell>
          <cell r="CP4">
            <v>50</v>
          </cell>
          <cell r="CQ4">
            <v>100</v>
          </cell>
          <cell r="CR4" t="str">
            <v>مائة</v>
          </cell>
          <cell r="CS4">
            <v>288</v>
          </cell>
          <cell r="CT4" t="str">
            <v>مائتان وثمان وثمانون</v>
          </cell>
          <cell r="CU4">
            <v>64</v>
          </cell>
          <cell r="CV4" t="str">
            <v>مقبول</v>
          </cell>
          <cell r="CW4" t="str">
            <v>ــ</v>
          </cell>
          <cell r="CX4" t="str">
            <v>ناجح</v>
          </cell>
          <cell r="CY4" t="str">
            <v>حضر</v>
          </cell>
          <cell r="DA4">
            <v>578</v>
          </cell>
          <cell r="DB4" t="str">
            <v>خمسمائة وثمان وسبعون</v>
          </cell>
          <cell r="DC4">
            <v>64</v>
          </cell>
          <cell r="DD4" t="str">
            <v>مقبول</v>
          </cell>
          <cell r="DE4" t="str">
            <v>ــ</v>
          </cell>
          <cell r="DF4" t="str">
            <v>ــ</v>
          </cell>
          <cell r="DG4" t="str">
            <v>ناجح</v>
          </cell>
          <cell r="DH4" t="str">
            <v>حضر</v>
          </cell>
          <cell r="DR4" t="str">
            <v>ناجح</v>
          </cell>
          <cell r="DS4">
            <v>1</v>
          </cell>
          <cell r="DT4" t="str">
            <v>ناجح</v>
          </cell>
          <cell r="DU4">
            <v>1</v>
          </cell>
          <cell r="DV4" t="str">
            <v>ناجح</v>
          </cell>
          <cell r="DW4" t="str">
            <v>ناجح</v>
          </cell>
          <cell r="DX4" t="str">
            <v>مستجد</v>
          </cell>
          <cell r="DY4" t="str">
            <v>اسامة</v>
          </cell>
          <cell r="DZ4" t="str">
            <v>هاشم</v>
          </cell>
          <cell r="EA4" t="str">
            <v>محمود</v>
          </cell>
          <cell r="EB4" t="str">
            <v>محمد</v>
          </cell>
          <cell r="EI4" t="str">
            <v>اسامة هاشم محمود محمد</v>
          </cell>
          <cell r="EJ4" t="b">
            <v>1</v>
          </cell>
          <cell r="EK4" t="str">
            <v>أ</v>
          </cell>
          <cell r="EL4">
            <v>1</v>
          </cell>
          <cell r="EN4" t="str">
            <v>ناجح</v>
          </cell>
          <cell r="EO4" t="str">
            <v>ناجح</v>
          </cell>
          <cell r="EP4" t="b">
            <v>0</v>
          </cell>
          <cell r="ER4" t="str">
            <v>ناجح</v>
          </cell>
          <cell r="ES4" t="str">
            <v>ناجح</v>
          </cell>
          <cell r="ET4" t="b">
            <v>0</v>
          </cell>
          <cell r="EV4" t="b">
            <v>0</v>
          </cell>
          <cell r="EW4" t="b">
            <v>0</v>
          </cell>
          <cell r="EX4" t="str">
            <v>مقبول</v>
          </cell>
          <cell r="EY4" t="str">
            <v>مقبول</v>
          </cell>
          <cell r="EZ4">
            <v>1</v>
          </cell>
          <cell r="FA4">
            <v>1</v>
          </cell>
          <cell r="FB4" t="str">
            <v/>
          </cell>
          <cell r="FC4" t="str">
            <v/>
          </cell>
          <cell r="FF4">
            <v>2</v>
          </cell>
          <cell r="FG4">
            <v>0</v>
          </cell>
          <cell r="FH4">
            <v>0</v>
          </cell>
          <cell r="FM4">
            <v>1</v>
          </cell>
        </row>
        <row r="5">
          <cell r="A5">
            <v>4</v>
          </cell>
          <cell r="B5">
            <v>1</v>
          </cell>
          <cell r="C5" t="str">
            <v>اسد الدين حميد راشد علي</v>
          </cell>
          <cell r="D5" t="str">
            <v>صح</v>
          </cell>
          <cell r="G5" t="str">
            <v>مستجد</v>
          </cell>
          <cell r="H5" t="str">
            <v>الرابع</v>
          </cell>
          <cell r="I5" t="str">
            <v>الصباحية</v>
          </cell>
          <cell r="J5" t="str">
            <v>أ</v>
          </cell>
          <cell r="Q5" t="str">
            <v>ذكر</v>
          </cell>
          <cell r="R5" t="str">
            <v>يمني</v>
          </cell>
          <cell r="S5" t="str">
            <v>مسلم</v>
          </cell>
          <cell r="T5" t="str">
            <v>ذمار</v>
          </cell>
          <cell r="U5" t="str">
            <v>وصاب السافل</v>
          </cell>
          <cell r="V5">
            <v>40250</v>
          </cell>
          <cell r="Y5">
            <v>15</v>
          </cell>
          <cell r="Z5">
            <v>20</v>
          </cell>
          <cell r="AA5">
            <v>35</v>
          </cell>
          <cell r="AB5">
            <v>15</v>
          </cell>
          <cell r="AC5">
            <v>20</v>
          </cell>
          <cell r="AD5">
            <v>35</v>
          </cell>
          <cell r="AE5">
            <v>70</v>
          </cell>
          <cell r="AF5" t="str">
            <v>سبعون</v>
          </cell>
          <cell r="AG5">
            <v>17</v>
          </cell>
          <cell r="AH5">
            <v>18</v>
          </cell>
          <cell r="AI5">
            <v>35</v>
          </cell>
          <cell r="AJ5">
            <v>17</v>
          </cell>
          <cell r="AK5">
            <v>18</v>
          </cell>
          <cell r="AL5">
            <v>35</v>
          </cell>
          <cell r="AM5">
            <v>70</v>
          </cell>
          <cell r="AN5" t="str">
            <v>سبعون</v>
          </cell>
          <cell r="AO5">
            <v>20</v>
          </cell>
          <cell r="AP5">
            <v>30</v>
          </cell>
          <cell r="AQ5">
            <v>50</v>
          </cell>
          <cell r="AR5">
            <v>20</v>
          </cell>
          <cell r="AS5">
            <v>30</v>
          </cell>
          <cell r="AT5">
            <v>50</v>
          </cell>
          <cell r="AU5">
            <v>100</v>
          </cell>
          <cell r="AV5" t="str">
            <v>مائة</v>
          </cell>
          <cell r="BE5">
            <v>15</v>
          </cell>
          <cell r="BF5">
            <v>15</v>
          </cell>
          <cell r="BG5">
            <v>30</v>
          </cell>
          <cell r="BH5">
            <v>15</v>
          </cell>
          <cell r="BI5">
            <v>15</v>
          </cell>
          <cell r="BJ5">
            <v>30</v>
          </cell>
          <cell r="BK5">
            <v>60</v>
          </cell>
          <cell r="BL5" t="str">
            <v>ستون</v>
          </cell>
          <cell r="BM5">
            <v>15</v>
          </cell>
          <cell r="BN5">
            <v>15</v>
          </cell>
          <cell r="BO5">
            <v>30</v>
          </cell>
          <cell r="BP5">
            <v>15</v>
          </cell>
          <cell r="BQ5">
            <v>15</v>
          </cell>
          <cell r="BR5">
            <v>30</v>
          </cell>
          <cell r="BS5">
            <v>60</v>
          </cell>
          <cell r="BT5" t="str">
            <v>ستون</v>
          </cell>
          <cell r="BU5">
            <v>15</v>
          </cell>
          <cell r="BV5">
            <v>15</v>
          </cell>
          <cell r="BW5">
            <v>30</v>
          </cell>
          <cell r="BX5">
            <v>15</v>
          </cell>
          <cell r="BY5">
            <v>15</v>
          </cell>
          <cell r="BZ5">
            <v>30</v>
          </cell>
          <cell r="CA5">
            <v>60</v>
          </cell>
          <cell r="CB5" t="str">
            <v>ستون</v>
          </cell>
          <cell r="CC5">
            <v>17</v>
          </cell>
          <cell r="CD5">
            <v>19</v>
          </cell>
          <cell r="CE5">
            <v>36</v>
          </cell>
          <cell r="CF5">
            <v>17</v>
          </cell>
          <cell r="CG5">
            <v>22</v>
          </cell>
          <cell r="CH5">
            <v>39</v>
          </cell>
          <cell r="CI5">
            <v>75</v>
          </cell>
          <cell r="CJ5" t="str">
            <v>خمس وسبعون</v>
          </cell>
          <cell r="CK5">
            <v>20</v>
          </cell>
          <cell r="CL5">
            <v>30</v>
          </cell>
          <cell r="CM5">
            <v>50</v>
          </cell>
          <cell r="CN5">
            <v>20</v>
          </cell>
          <cell r="CO5">
            <v>30</v>
          </cell>
          <cell r="CP5">
            <v>50</v>
          </cell>
          <cell r="CQ5">
            <v>100</v>
          </cell>
          <cell r="CR5" t="str">
            <v>مائة</v>
          </cell>
          <cell r="CS5">
            <v>346</v>
          </cell>
          <cell r="CT5" t="str">
            <v>ثلاثمائة وست واربعون</v>
          </cell>
          <cell r="CU5">
            <v>77</v>
          </cell>
          <cell r="CV5" t="str">
            <v>جيد</v>
          </cell>
          <cell r="CW5" t="str">
            <v>ــ</v>
          </cell>
          <cell r="CX5" t="str">
            <v>ناجح</v>
          </cell>
          <cell r="CY5" t="str">
            <v>حضر</v>
          </cell>
          <cell r="DA5">
            <v>695</v>
          </cell>
          <cell r="DB5" t="str">
            <v>ستمائة وخمس وتسعون</v>
          </cell>
          <cell r="DC5">
            <v>77</v>
          </cell>
          <cell r="DD5" t="str">
            <v>جيد</v>
          </cell>
          <cell r="DE5" t="str">
            <v>ــ</v>
          </cell>
          <cell r="DF5" t="str">
            <v>ــ</v>
          </cell>
          <cell r="DG5" t="str">
            <v>ناجح</v>
          </cell>
          <cell r="DH5" t="str">
            <v>حضر</v>
          </cell>
          <cell r="DR5" t="str">
            <v>ناجح</v>
          </cell>
          <cell r="DS5">
            <v>1</v>
          </cell>
          <cell r="DT5" t="str">
            <v>ناجح</v>
          </cell>
          <cell r="DU5">
            <v>1</v>
          </cell>
          <cell r="DV5" t="str">
            <v>ناجح</v>
          </cell>
          <cell r="DW5" t="str">
            <v>ناجح</v>
          </cell>
          <cell r="DX5" t="str">
            <v>مستجد</v>
          </cell>
          <cell r="DY5" t="str">
            <v>اسد الدين</v>
          </cell>
          <cell r="DZ5" t="str">
            <v>حميد</v>
          </cell>
          <cell r="EA5" t="str">
            <v>راشد</v>
          </cell>
          <cell r="EB5" t="str">
            <v>علي</v>
          </cell>
          <cell r="EI5" t="str">
            <v>اسد الدين حميد راشد علي</v>
          </cell>
          <cell r="EJ5" t="b">
            <v>1</v>
          </cell>
          <cell r="EK5" t="str">
            <v>أ</v>
          </cell>
          <cell r="EL5">
            <v>1</v>
          </cell>
          <cell r="EN5" t="str">
            <v>ناجح</v>
          </cell>
          <cell r="EO5" t="str">
            <v>ناجح</v>
          </cell>
          <cell r="EP5" t="b">
            <v>0</v>
          </cell>
          <cell r="ER5" t="str">
            <v>ناجح</v>
          </cell>
          <cell r="ES5" t="str">
            <v>ناجح</v>
          </cell>
          <cell r="ET5" t="b">
            <v>0</v>
          </cell>
          <cell r="EV5" t="b">
            <v>0</v>
          </cell>
          <cell r="EW5" t="b">
            <v>0</v>
          </cell>
          <cell r="EX5" t="str">
            <v>جيد</v>
          </cell>
          <cell r="EY5" t="str">
            <v>جيد</v>
          </cell>
          <cell r="EZ5">
            <v>1</v>
          </cell>
          <cell r="FA5">
            <v>1</v>
          </cell>
          <cell r="FB5" t="str">
            <v/>
          </cell>
          <cell r="FC5" t="str">
            <v/>
          </cell>
          <cell r="FF5">
            <v>2</v>
          </cell>
          <cell r="FG5">
            <v>0</v>
          </cell>
          <cell r="FH5">
            <v>0</v>
          </cell>
          <cell r="FM5">
            <v>1</v>
          </cell>
        </row>
        <row r="6">
          <cell r="A6">
            <v>5</v>
          </cell>
          <cell r="B6">
            <v>1</v>
          </cell>
          <cell r="C6" t="str">
            <v>اسعد خالد سالم علي</v>
          </cell>
          <cell r="D6" t="str">
            <v>صح</v>
          </cell>
          <cell r="G6" t="str">
            <v>مستجد</v>
          </cell>
          <cell r="H6" t="str">
            <v>الرابع</v>
          </cell>
          <cell r="I6" t="str">
            <v>الصباحية</v>
          </cell>
          <cell r="J6" t="str">
            <v>أ</v>
          </cell>
          <cell r="Q6" t="str">
            <v>ذكر</v>
          </cell>
          <cell r="R6" t="str">
            <v>يمني</v>
          </cell>
          <cell r="S6" t="str">
            <v>مسلم</v>
          </cell>
          <cell r="T6" t="str">
            <v>ذمار</v>
          </cell>
          <cell r="U6" t="str">
            <v>وصاب السافل</v>
          </cell>
          <cell r="V6">
            <v>40251</v>
          </cell>
          <cell r="Y6">
            <v>16</v>
          </cell>
          <cell r="Z6">
            <v>17</v>
          </cell>
          <cell r="AA6">
            <v>33</v>
          </cell>
          <cell r="AB6">
            <v>16</v>
          </cell>
          <cell r="AC6">
            <v>17</v>
          </cell>
          <cell r="AD6">
            <v>33</v>
          </cell>
          <cell r="AE6">
            <v>66</v>
          </cell>
          <cell r="AF6" t="str">
            <v>ست وستون</v>
          </cell>
          <cell r="AG6">
            <v>14</v>
          </cell>
          <cell r="AH6">
            <v>15</v>
          </cell>
          <cell r="AI6">
            <v>29</v>
          </cell>
          <cell r="AJ6">
            <v>14</v>
          </cell>
          <cell r="AK6">
            <v>15</v>
          </cell>
          <cell r="AL6">
            <v>29</v>
          </cell>
          <cell r="AM6">
            <v>58</v>
          </cell>
          <cell r="AN6" t="str">
            <v>ثمان وخمسون</v>
          </cell>
          <cell r="AO6">
            <v>15</v>
          </cell>
          <cell r="AP6">
            <v>15</v>
          </cell>
          <cell r="AQ6">
            <v>30</v>
          </cell>
          <cell r="AR6">
            <v>15</v>
          </cell>
          <cell r="AS6">
            <v>15</v>
          </cell>
          <cell r="AT6">
            <v>30</v>
          </cell>
          <cell r="AU6">
            <v>60</v>
          </cell>
          <cell r="AV6" t="str">
            <v>ستون</v>
          </cell>
          <cell r="BE6">
            <v>10</v>
          </cell>
          <cell r="BF6">
            <v>15</v>
          </cell>
          <cell r="BG6">
            <v>25</v>
          </cell>
          <cell r="BH6">
            <v>10</v>
          </cell>
          <cell r="BI6">
            <v>15</v>
          </cell>
          <cell r="BJ6">
            <v>25</v>
          </cell>
          <cell r="BK6">
            <v>50</v>
          </cell>
          <cell r="BL6" t="str">
            <v>خمسون</v>
          </cell>
          <cell r="BM6">
            <v>10</v>
          </cell>
          <cell r="BN6">
            <v>15</v>
          </cell>
          <cell r="BO6">
            <v>25</v>
          </cell>
          <cell r="BP6">
            <v>10</v>
          </cell>
          <cell r="BQ6">
            <v>15</v>
          </cell>
          <cell r="BR6">
            <v>25</v>
          </cell>
          <cell r="BS6">
            <v>50</v>
          </cell>
          <cell r="BT6" t="str">
            <v>خمسون</v>
          </cell>
          <cell r="BU6">
            <v>10</v>
          </cell>
          <cell r="BV6">
            <v>15</v>
          </cell>
          <cell r="BW6">
            <v>25</v>
          </cell>
          <cell r="BX6">
            <v>10</v>
          </cell>
          <cell r="BY6">
            <v>15</v>
          </cell>
          <cell r="BZ6">
            <v>25</v>
          </cell>
          <cell r="CA6">
            <v>50</v>
          </cell>
          <cell r="CB6" t="str">
            <v>خمسون</v>
          </cell>
          <cell r="CC6">
            <v>14</v>
          </cell>
          <cell r="CD6">
            <v>17</v>
          </cell>
          <cell r="CE6">
            <v>31</v>
          </cell>
          <cell r="CF6">
            <v>14</v>
          </cell>
          <cell r="CG6">
            <v>19</v>
          </cell>
          <cell r="CH6">
            <v>33</v>
          </cell>
          <cell r="CI6">
            <v>64</v>
          </cell>
          <cell r="CJ6" t="str">
            <v>اربع وستون</v>
          </cell>
          <cell r="CK6">
            <v>20</v>
          </cell>
          <cell r="CL6">
            <v>30</v>
          </cell>
          <cell r="CM6">
            <v>50</v>
          </cell>
          <cell r="CN6">
            <v>20</v>
          </cell>
          <cell r="CO6">
            <v>30</v>
          </cell>
          <cell r="CP6">
            <v>50</v>
          </cell>
          <cell r="CQ6">
            <v>100</v>
          </cell>
          <cell r="CR6" t="str">
            <v>مائة</v>
          </cell>
          <cell r="CS6">
            <v>298</v>
          </cell>
          <cell r="CT6" t="str">
            <v>مائتان وثمان وتسعون</v>
          </cell>
          <cell r="CU6">
            <v>66</v>
          </cell>
          <cell r="CV6" t="str">
            <v>جيد</v>
          </cell>
          <cell r="CW6" t="str">
            <v>ــ</v>
          </cell>
          <cell r="CX6" t="str">
            <v>ناجح</v>
          </cell>
          <cell r="CY6" t="str">
            <v>حضر</v>
          </cell>
          <cell r="DA6">
            <v>598</v>
          </cell>
          <cell r="DB6" t="str">
            <v>خمسمائة وثمان وتسعون</v>
          </cell>
          <cell r="DC6">
            <v>66</v>
          </cell>
          <cell r="DD6" t="str">
            <v>جيد</v>
          </cell>
          <cell r="DE6" t="str">
            <v>ــ</v>
          </cell>
          <cell r="DF6" t="str">
            <v>ــ</v>
          </cell>
          <cell r="DG6" t="str">
            <v>ناجح</v>
          </cell>
          <cell r="DH6" t="str">
            <v>حضر</v>
          </cell>
          <cell r="DR6" t="str">
            <v>ناجح</v>
          </cell>
          <cell r="DS6">
            <v>1</v>
          </cell>
          <cell r="DT6" t="str">
            <v>ناجح</v>
          </cell>
          <cell r="DU6">
            <v>1</v>
          </cell>
          <cell r="DV6" t="str">
            <v>ناجح</v>
          </cell>
          <cell r="DW6" t="str">
            <v>ناجح</v>
          </cell>
          <cell r="DX6" t="str">
            <v>مستجد</v>
          </cell>
          <cell r="DY6" t="str">
            <v>اسعد</v>
          </cell>
          <cell r="DZ6" t="str">
            <v>خالد</v>
          </cell>
          <cell r="EA6" t="str">
            <v>سالم</v>
          </cell>
          <cell r="EB6" t="str">
            <v>علي</v>
          </cell>
          <cell r="EI6" t="str">
            <v>اسعد خالد سالم علي</v>
          </cell>
          <cell r="EJ6" t="b">
            <v>1</v>
          </cell>
          <cell r="EK6" t="str">
            <v>أ</v>
          </cell>
          <cell r="EL6">
            <v>1</v>
          </cell>
          <cell r="EN6" t="str">
            <v>ناجح</v>
          </cell>
          <cell r="EO6" t="str">
            <v>ناجح</v>
          </cell>
          <cell r="EP6" t="b">
            <v>0</v>
          </cell>
          <cell r="ER6" t="str">
            <v>ناجح</v>
          </cell>
          <cell r="ES6" t="str">
            <v>ناجح</v>
          </cell>
          <cell r="ET6" t="b">
            <v>0</v>
          </cell>
          <cell r="EV6" t="b">
            <v>0</v>
          </cell>
          <cell r="EW6" t="b">
            <v>0</v>
          </cell>
          <cell r="EX6" t="str">
            <v>جيد</v>
          </cell>
          <cell r="EY6" t="str">
            <v>جيد</v>
          </cell>
          <cell r="EZ6">
            <v>1</v>
          </cell>
          <cell r="FA6">
            <v>1</v>
          </cell>
          <cell r="FB6" t="str">
            <v/>
          </cell>
          <cell r="FC6" t="str">
            <v/>
          </cell>
          <cell r="FF6">
            <v>2</v>
          </cell>
          <cell r="FG6">
            <v>0</v>
          </cell>
          <cell r="FH6">
            <v>0</v>
          </cell>
          <cell r="FM6">
            <v>1</v>
          </cell>
        </row>
        <row r="7">
          <cell r="A7">
            <v>6</v>
          </cell>
          <cell r="B7">
            <v>1</v>
          </cell>
          <cell r="C7" t="str">
            <v>الاوس هشام هاشم احمد.علي</v>
          </cell>
          <cell r="D7" t="str">
            <v>صح</v>
          </cell>
          <cell r="G7" t="str">
            <v>مستجد</v>
          </cell>
          <cell r="H7" t="str">
            <v>الرابع</v>
          </cell>
          <cell r="I7" t="str">
            <v>الصباحية</v>
          </cell>
          <cell r="J7" t="str">
            <v>أ</v>
          </cell>
          <cell r="Q7" t="str">
            <v>ذكر</v>
          </cell>
          <cell r="R7" t="str">
            <v>يمني</v>
          </cell>
          <cell r="S7" t="str">
            <v>مسلم</v>
          </cell>
          <cell r="T7" t="str">
            <v>ذمار</v>
          </cell>
          <cell r="U7" t="str">
            <v>وصاب السافل</v>
          </cell>
          <cell r="V7">
            <v>40252</v>
          </cell>
          <cell r="Y7">
            <v>20</v>
          </cell>
          <cell r="Z7">
            <v>30</v>
          </cell>
          <cell r="AA7">
            <v>50</v>
          </cell>
          <cell r="AB7">
            <v>20</v>
          </cell>
          <cell r="AC7">
            <v>30</v>
          </cell>
          <cell r="AD7">
            <v>50</v>
          </cell>
          <cell r="AE7">
            <v>100</v>
          </cell>
          <cell r="AF7" t="str">
            <v>مائة</v>
          </cell>
          <cell r="AG7">
            <v>20</v>
          </cell>
          <cell r="AH7">
            <v>10</v>
          </cell>
          <cell r="AI7">
            <v>30</v>
          </cell>
          <cell r="AJ7">
            <v>20</v>
          </cell>
          <cell r="AK7">
            <v>10</v>
          </cell>
          <cell r="AL7">
            <v>30</v>
          </cell>
          <cell r="AM7">
            <v>60</v>
          </cell>
          <cell r="AN7" t="str">
            <v>ستون</v>
          </cell>
          <cell r="AO7">
            <v>20</v>
          </cell>
          <cell r="AP7">
            <v>30</v>
          </cell>
          <cell r="AQ7">
            <v>50</v>
          </cell>
          <cell r="AR7">
            <v>20</v>
          </cell>
          <cell r="AS7">
            <v>30</v>
          </cell>
          <cell r="AT7">
            <v>50</v>
          </cell>
          <cell r="AU7">
            <v>100</v>
          </cell>
          <cell r="AV7" t="str">
            <v>مائة</v>
          </cell>
          <cell r="BE7">
            <v>20</v>
          </cell>
          <cell r="BF7">
            <v>30</v>
          </cell>
          <cell r="BG7">
            <v>50</v>
          </cell>
          <cell r="BH7">
            <v>20</v>
          </cell>
          <cell r="BI7">
            <v>30</v>
          </cell>
          <cell r="BJ7">
            <v>50</v>
          </cell>
          <cell r="BK7">
            <v>100</v>
          </cell>
          <cell r="BL7" t="str">
            <v>مائة</v>
          </cell>
          <cell r="BM7">
            <v>20</v>
          </cell>
          <cell r="BN7">
            <v>30</v>
          </cell>
          <cell r="BO7">
            <v>50</v>
          </cell>
          <cell r="BP7">
            <v>20</v>
          </cell>
          <cell r="BQ7">
            <v>30</v>
          </cell>
          <cell r="BR7">
            <v>50</v>
          </cell>
          <cell r="BS7">
            <v>100</v>
          </cell>
          <cell r="BT7" t="str">
            <v>مائة</v>
          </cell>
          <cell r="BU7">
            <v>20</v>
          </cell>
          <cell r="BV7">
            <v>30</v>
          </cell>
          <cell r="BW7">
            <v>50</v>
          </cell>
          <cell r="BX7">
            <v>20</v>
          </cell>
          <cell r="BY7">
            <v>30</v>
          </cell>
          <cell r="BZ7">
            <v>50</v>
          </cell>
          <cell r="CA7">
            <v>100</v>
          </cell>
          <cell r="CB7" t="str">
            <v>مائة</v>
          </cell>
          <cell r="CC7">
            <v>20</v>
          </cell>
          <cell r="CD7">
            <v>24</v>
          </cell>
          <cell r="CE7">
            <v>44</v>
          </cell>
          <cell r="CF7">
            <v>20</v>
          </cell>
          <cell r="CG7">
            <v>28</v>
          </cell>
          <cell r="CH7">
            <v>48</v>
          </cell>
          <cell r="CI7">
            <v>92</v>
          </cell>
          <cell r="CJ7" t="str">
            <v>اثنتان وتسعون</v>
          </cell>
          <cell r="CK7">
            <v>20</v>
          </cell>
          <cell r="CL7">
            <v>30</v>
          </cell>
          <cell r="CM7">
            <v>50</v>
          </cell>
          <cell r="CN7">
            <v>20</v>
          </cell>
          <cell r="CO7">
            <v>30</v>
          </cell>
          <cell r="CP7">
            <v>50</v>
          </cell>
          <cell r="CQ7">
            <v>100</v>
          </cell>
          <cell r="CR7" t="str">
            <v>مائة</v>
          </cell>
          <cell r="CS7">
            <v>424</v>
          </cell>
          <cell r="CT7" t="str">
            <v>اربعمائة واربع وعشرون</v>
          </cell>
          <cell r="CU7">
            <v>94</v>
          </cell>
          <cell r="CV7" t="str">
            <v>ممتاز</v>
          </cell>
          <cell r="CW7" t="str">
            <v xml:space="preserve">الخامس </v>
          </cell>
          <cell r="CX7" t="str">
            <v>ناجح</v>
          </cell>
          <cell r="CY7" t="str">
            <v>حضر</v>
          </cell>
          <cell r="DA7">
            <v>852</v>
          </cell>
          <cell r="DB7" t="str">
            <v>ثمانمائة واثنتان وخمسون</v>
          </cell>
          <cell r="DC7">
            <v>95</v>
          </cell>
          <cell r="DD7" t="str">
            <v>ممتاز</v>
          </cell>
          <cell r="DE7">
            <v>5</v>
          </cell>
          <cell r="DF7" t="str">
            <v xml:space="preserve">الخامس </v>
          </cell>
          <cell r="DG7" t="str">
            <v>ناجح</v>
          </cell>
          <cell r="DH7" t="str">
            <v>حضر</v>
          </cell>
          <cell r="DR7" t="str">
            <v>ناجح</v>
          </cell>
          <cell r="DS7">
            <v>1</v>
          </cell>
          <cell r="DT7" t="str">
            <v>ناجح</v>
          </cell>
          <cell r="DU7">
            <v>1</v>
          </cell>
          <cell r="DV7" t="str">
            <v>ناجح</v>
          </cell>
          <cell r="DW7" t="str">
            <v>ناجح</v>
          </cell>
          <cell r="DX7" t="str">
            <v>مستجد</v>
          </cell>
          <cell r="DY7" t="str">
            <v>الاوس</v>
          </cell>
          <cell r="DZ7" t="str">
            <v>هشام</v>
          </cell>
          <cell r="EA7" t="str">
            <v>هاشم</v>
          </cell>
          <cell r="EB7" t="str">
            <v>احمد.علي</v>
          </cell>
          <cell r="EI7" t="str">
            <v>الاوس هشام هاشم احمد.علي</v>
          </cell>
          <cell r="EJ7" t="b">
            <v>1</v>
          </cell>
          <cell r="EK7" t="str">
            <v>أ</v>
          </cell>
          <cell r="EL7">
            <v>1</v>
          </cell>
          <cell r="EN7" t="str">
            <v>ناجح</v>
          </cell>
          <cell r="EO7" t="str">
            <v>ناجح</v>
          </cell>
          <cell r="EP7" t="b">
            <v>0</v>
          </cell>
          <cell r="ER7" t="str">
            <v>ناجح</v>
          </cell>
          <cell r="ES7" t="str">
            <v>ناجح</v>
          </cell>
          <cell r="ET7" t="b">
            <v>0</v>
          </cell>
          <cell r="EV7" t="b">
            <v>0</v>
          </cell>
          <cell r="EW7" t="b">
            <v>0</v>
          </cell>
          <cell r="EX7" t="str">
            <v>ممتاز</v>
          </cell>
          <cell r="EY7" t="str">
            <v>ممتاز</v>
          </cell>
          <cell r="EZ7">
            <v>1</v>
          </cell>
          <cell r="FA7">
            <v>1</v>
          </cell>
          <cell r="FB7" t="str">
            <v/>
          </cell>
          <cell r="FC7" t="str">
            <v/>
          </cell>
          <cell r="FF7">
            <v>2</v>
          </cell>
          <cell r="FG7">
            <v>0</v>
          </cell>
          <cell r="FH7">
            <v>0</v>
          </cell>
          <cell r="FM7">
            <v>1</v>
          </cell>
        </row>
        <row r="8">
          <cell r="A8">
            <v>7</v>
          </cell>
          <cell r="B8">
            <v>1</v>
          </cell>
          <cell r="C8" t="str">
            <v>الحسين محمد علي المشرع</v>
          </cell>
          <cell r="D8" t="str">
            <v>صح</v>
          </cell>
          <cell r="G8" t="str">
            <v>مستجد</v>
          </cell>
          <cell r="H8" t="str">
            <v>الرابع</v>
          </cell>
          <cell r="I8" t="str">
            <v>الصباحية</v>
          </cell>
          <cell r="J8" t="str">
            <v>أ</v>
          </cell>
          <cell r="Q8" t="str">
            <v>ذكر</v>
          </cell>
          <cell r="R8" t="str">
            <v>يمني</v>
          </cell>
          <cell r="S8" t="str">
            <v>مسلم</v>
          </cell>
          <cell r="T8" t="str">
            <v>ذمار</v>
          </cell>
          <cell r="U8" t="str">
            <v>وصاب السافل</v>
          </cell>
          <cell r="V8">
            <v>40253</v>
          </cell>
          <cell r="Y8">
            <v>15</v>
          </cell>
          <cell r="Z8">
            <v>17</v>
          </cell>
          <cell r="AA8">
            <v>32</v>
          </cell>
          <cell r="AB8">
            <v>15</v>
          </cell>
          <cell r="AC8">
            <v>17</v>
          </cell>
          <cell r="AD8">
            <v>32</v>
          </cell>
          <cell r="AE8">
            <v>64</v>
          </cell>
          <cell r="AF8" t="str">
            <v>اربع وستون</v>
          </cell>
          <cell r="AG8">
            <v>17</v>
          </cell>
          <cell r="AH8">
            <v>16</v>
          </cell>
          <cell r="AI8">
            <v>33</v>
          </cell>
          <cell r="AJ8">
            <v>17</v>
          </cell>
          <cell r="AK8">
            <v>16</v>
          </cell>
          <cell r="AL8">
            <v>33</v>
          </cell>
          <cell r="AM8">
            <v>66</v>
          </cell>
          <cell r="AN8" t="str">
            <v>ست وستون</v>
          </cell>
          <cell r="AO8">
            <v>10</v>
          </cell>
          <cell r="AP8">
            <v>15</v>
          </cell>
          <cell r="AQ8">
            <v>25</v>
          </cell>
          <cell r="AR8">
            <v>10</v>
          </cell>
          <cell r="AS8">
            <v>15</v>
          </cell>
          <cell r="AT8">
            <v>25</v>
          </cell>
          <cell r="AU8">
            <v>50</v>
          </cell>
          <cell r="AV8" t="str">
            <v>خمسون</v>
          </cell>
          <cell r="BE8">
            <v>10</v>
          </cell>
          <cell r="BF8">
            <v>15</v>
          </cell>
          <cell r="BG8">
            <v>25</v>
          </cell>
          <cell r="BH8">
            <v>10</v>
          </cell>
          <cell r="BI8">
            <v>15</v>
          </cell>
          <cell r="BJ8">
            <v>25</v>
          </cell>
          <cell r="BK8">
            <v>50</v>
          </cell>
          <cell r="BL8" t="str">
            <v>خمسون</v>
          </cell>
          <cell r="BM8">
            <v>10</v>
          </cell>
          <cell r="BN8">
            <v>15</v>
          </cell>
          <cell r="BO8">
            <v>25</v>
          </cell>
          <cell r="BP8">
            <v>10</v>
          </cell>
          <cell r="BQ8">
            <v>15</v>
          </cell>
          <cell r="BR8">
            <v>25</v>
          </cell>
          <cell r="BS8">
            <v>50</v>
          </cell>
          <cell r="BT8" t="str">
            <v>خمسون</v>
          </cell>
          <cell r="BU8">
            <v>10</v>
          </cell>
          <cell r="BV8">
            <v>15</v>
          </cell>
          <cell r="BW8">
            <v>25</v>
          </cell>
          <cell r="BX8">
            <v>10</v>
          </cell>
          <cell r="BY8">
            <v>15</v>
          </cell>
          <cell r="BZ8">
            <v>25</v>
          </cell>
          <cell r="CA8">
            <v>50</v>
          </cell>
          <cell r="CB8" t="str">
            <v>خمسون</v>
          </cell>
          <cell r="CC8">
            <v>14</v>
          </cell>
          <cell r="CD8">
            <v>17</v>
          </cell>
          <cell r="CE8">
            <v>31</v>
          </cell>
          <cell r="CF8">
            <v>14</v>
          </cell>
          <cell r="CG8">
            <v>19</v>
          </cell>
          <cell r="CH8">
            <v>33</v>
          </cell>
          <cell r="CI8">
            <v>64</v>
          </cell>
          <cell r="CJ8" t="str">
            <v>اربع وستون</v>
          </cell>
          <cell r="CK8">
            <v>20</v>
          </cell>
          <cell r="CL8">
            <v>30</v>
          </cell>
          <cell r="CM8">
            <v>50</v>
          </cell>
          <cell r="CN8">
            <v>20</v>
          </cell>
          <cell r="CO8">
            <v>30</v>
          </cell>
          <cell r="CP8">
            <v>50</v>
          </cell>
          <cell r="CQ8">
            <v>100</v>
          </cell>
          <cell r="CR8" t="str">
            <v>مائة</v>
          </cell>
          <cell r="CS8">
            <v>296</v>
          </cell>
          <cell r="CT8" t="str">
            <v>مائتان وست وتسعون</v>
          </cell>
          <cell r="CU8">
            <v>66</v>
          </cell>
          <cell r="CV8" t="str">
            <v>جيد</v>
          </cell>
          <cell r="CW8" t="str">
            <v>ــ</v>
          </cell>
          <cell r="CX8" t="str">
            <v>ناجح</v>
          </cell>
          <cell r="CY8" t="str">
            <v>حضر</v>
          </cell>
          <cell r="DA8">
            <v>594</v>
          </cell>
          <cell r="DB8" t="str">
            <v>خمسمائة واربع وتسعون</v>
          </cell>
          <cell r="DC8">
            <v>66</v>
          </cell>
          <cell r="DD8" t="str">
            <v>جيد</v>
          </cell>
          <cell r="DE8" t="str">
            <v>ــ</v>
          </cell>
          <cell r="DF8" t="str">
            <v>ــ</v>
          </cell>
          <cell r="DG8" t="str">
            <v>ناجح</v>
          </cell>
          <cell r="DH8" t="str">
            <v>حضر</v>
          </cell>
          <cell r="DR8" t="str">
            <v>ناجح</v>
          </cell>
          <cell r="DS8">
            <v>1</v>
          </cell>
          <cell r="DT8" t="str">
            <v>ناجح</v>
          </cell>
          <cell r="DU8">
            <v>1</v>
          </cell>
          <cell r="DV8" t="str">
            <v>ناجح</v>
          </cell>
          <cell r="DW8" t="str">
            <v>ناجح</v>
          </cell>
          <cell r="DX8" t="str">
            <v>مستجد</v>
          </cell>
          <cell r="DY8" t="str">
            <v>الحسين</v>
          </cell>
          <cell r="DZ8" t="str">
            <v>محمد</v>
          </cell>
          <cell r="EA8" t="str">
            <v>علي</v>
          </cell>
          <cell r="EB8" t="str">
            <v>المشرع</v>
          </cell>
          <cell r="EI8" t="str">
            <v>الحسين محمد علي المشرع</v>
          </cell>
          <cell r="EJ8" t="b">
            <v>1</v>
          </cell>
          <cell r="EK8" t="str">
            <v>أ</v>
          </cell>
          <cell r="EL8">
            <v>1</v>
          </cell>
          <cell r="EN8" t="str">
            <v>ناجح</v>
          </cell>
          <cell r="EO8" t="str">
            <v>ناجح</v>
          </cell>
          <cell r="EP8" t="b">
            <v>0</v>
          </cell>
          <cell r="ER8" t="str">
            <v>ناجح</v>
          </cell>
          <cell r="ES8" t="str">
            <v>ناجح</v>
          </cell>
          <cell r="ET8" t="b">
            <v>0</v>
          </cell>
          <cell r="EV8" t="b">
            <v>0</v>
          </cell>
          <cell r="EW8" t="b">
            <v>0</v>
          </cell>
          <cell r="EX8" t="str">
            <v>جيد</v>
          </cell>
          <cell r="EY8" t="str">
            <v>جيد</v>
          </cell>
          <cell r="EZ8">
            <v>1</v>
          </cell>
          <cell r="FA8">
            <v>1</v>
          </cell>
          <cell r="FB8" t="str">
            <v/>
          </cell>
          <cell r="FC8" t="str">
            <v/>
          </cell>
          <cell r="FF8">
            <v>2</v>
          </cell>
          <cell r="FG8">
            <v>0</v>
          </cell>
          <cell r="FH8">
            <v>0</v>
          </cell>
          <cell r="FM8">
            <v>1</v>
          </cell>
        </row>
        <row r="9">
          <cell r="A9">
            <v>8</v>
          </cell>
          <cell r="B9">
            <v>1</v>
          </cell>
          <cell r="C9" t="str">
            <v>امجد احمد مقبل محمد</v>
          </cell>
          <cell r="D9" t="str">
            <v>صح</v>
          </cell>
          <cell r="G9" t="str">
            <v>مستجد</v>
          </cell>
          <cell r="H9" t="str">
            <v>الرابع</v>
          </cell>
          <cell r="I9" t="str">
            <v>الصباحية</v>
          </cell>
          <cell r="J9" t="str">
            <v>أ</v>
          </cell>
          <cell r="Q9" t="str">
            <v>ذكر</v>
          </cell>
          <cell r="R9" t="str">
            <v>يمني</v>
          </cell>
          <cell r="S9" t="str">
            <v>مسلم</v>
          </cell>
          <cell r="T9" t="str">
            <v>ذمار</v>
          </cell>
          <cell r="U9" t="str">
            <v>وصاب السافل</v>
          </cell>
          <cell r="V9">
            <v>40254</v>
          </cell>
          <cell r="Y9">
            <v>13</v>
          </cell>
          <cell r="Z9">
            <v>15</v>
          </cell>
          <cell r="AA9">
            <v>28</v>
          </cell>
          <cell r="AB9">
            <v>13</v>
          </cell>
          <cell r="AC9">
            <v>15</v>
          </cell>
          <cell r="AD9">
            <v>28</v>
          </cell>
          <cell r="AE9">
            <v>56</v>
          </cell>
          <cell r="AF9" t="str">
            <v>ست وخمسون</v>
          </cell>
          <cell r="AG9">
            <v>15</v>
          </cell>
          <cell r="AH9">
            <v>15</v>
          </cell>
          <cell r="AI9">
            <v>30</v>
          </cell>
          <cell r="AJ9">
            <v>15</v>
          </cell>
          <cell r="AK9">
            <v>15</v>
          </cell>
          <cell r="AL9">
            <v>30</v>
          </cell>
          <cell r="AM9">
            <v>60</v>
          </cell>
          <cell r="AN9" t="str">
            <v>ستون</v>
          </cell>
          <cell r="AO9">
            <v>10</v>
          </cell>
          <cell r="AP9">
            <v>15</v>
          </cell>
          <cell r="AQ9">
            <v>25</v>
          </cell>
          <cell r="AR9">
            <v>10</v>
          </cell>
          <cell r="AS9">
            <v>15</v>
          </cell>
          <cell r="AT9">
            <v>25</v>
          </cell>
          <cell r="AU9">
            <v>50</v>
          </cell>
          <cell r="AV9" t="str">
            <v>خمسون</v>
          </cell>
          <cell r="BE9">
            <v>10</v>
          </cell>
          <cell r="BF9">
            <v>15</v>
          </cell>
          <cell r="BG9">
            <v>25</v>
          </cell>
          <cell r="BH9">
            <v>10</v>
          </cell>
          <cell r="BI9">
            <v>15</v>
          </cell>
          <cell r="BJ9">
            <v>25</v>
          </cell>
          <cell r="BK9">
            <v>50</v>
          </cell>
          <cell r="BL9" t="str">
            <v>خمسون</v>
          </cell>
          <cell r="BM9">
            <v>10</v>
          </cell>
          <cell r="BN9">
            <v>15</v>
          </cell>
          <cell r="BO9">
            <v>25</v>
          </cell>
          <cell r="BP9">
            <v>10</v>
          </cell>
          <cell r="BQ9">
            <v>15</v>
          </cell>
          <cell r="BR9">
            <v>25</v>
          </cell>
          <cell r="BS9">
            <v>50</v>
          </cell>
          <cell r="BT9" t="str">
            <v>خمسون</v>
          </cell>
          <cell r="BU9">
            <v>10</v>
          </cell>
          <cell r="BV9">
            <v>15</v>
          </cell>
          <cell r="BW9">
            <v>25</v>
          </cell>
          <cell r="BX9">
            <v>10</v>
          </cell>
          <cell r="BY9">
            <v>15</v>
          </cell>
          <cell r="BZ9">
            <v>25</v>
          </cell>
          <cell r="CA9">
            <v>50</v>
          </cell>
          <cell r="CB9" t="str">
            <v>خمسون</v>
          </cell>
          <cell r="CC9">
            <v>14</v>
          </cell>
          <cell r="CD9">
            <v>17</v>
          </cell>
          <cell r="CE9">
            <v>31</v>
          </cell>
          <cell r="CF9">
            <v>14</v>
          </cell>
          <cell r="CG9">
            <v>19</v>
          </cell>
          <cell r="CH9">
            <v>33</v>
          </cell>
          <cell r="CI9">
            <v>64</v>
          </cell>
          <cell r="CJ9" t="str">
            <v>اربع وستون</v>
          </cell>
          <cell r="CK9">
            <v>20</v>
          </cell>
          <cell r="CL9">
            <v>30</v>
          </cell>
          <cell r="CM9">
            <v>50</v>
          </cell>
          <cell r="CN9">
            <v>20</v>
          </cell>
          <cell r="CO9">
            <v>30</v>
          </cell>
          <cell r="CP9">
            <v>50</v>
          </cell>
          <cell r="CQ9">
            <v>100</v>
          </cell>
          <cell r="CR9" t="str">
            <v>مائة</v>
          </cell>
          <cell r="CS9">
            <v>289</v>
          </cell>
          <cell r="CT9" t="str">
            <v>مائتان وتسع وثمانون</v>
          </cell>
          <cell r="CU9">
            <v>64</v>
          </cell>
          <cell r="CV9" t="str">
            <v>مقبول</v>
          </cell>
          <cell r="CW9" t="str">
            <v>ــ</v>
          </cell>
          <cell r="CX9" t="str">
            <v>ناجح</v>
          </cell>
          <cell r="CY9" t="str">
            <v>حضر</v>
          </cell>
          <cell r="DA9">
            <v>580</v>
          </cell>
          <cell r="DB9" t="str">
            <v>خمسمائة وثمانون</v>
          </cell>
          <cell r="DC9">
            <v>64</v>
          </cell>
          <cell r="DD9" t="str">
            <v>مقبول</v>
          </cell>
          <cell r="DE9" t="str">
            <v>ــ</v>
          </cell>
          <cell r="DF9" t="str">
            <v>ــ</v>
          </cell>
          <cell r="DG9" t="str">
            <v>ناجح</v>
          </cell>
          <cell r="DH9" t="str">
            <v>حضر</v>
          </cell>
          <cell r="DR9" t="str">
            <v>ناجح</v>
          </cell>
          <cell r="DS9">
            <v>1</v>
          </cell>
          <cell r="DT9" t="str">
            <v>ناجح</v>
          </cell>
          <cell r="DU9">
            <v>1</v>
          </cell>
          <cell r="DV9" t="str">
            <v>ناجح</v>
          </cell>
          <cell r="DW9" t="str">
            <v>ناجح</v>
          </cell>
          <cell r="DX9" t="str">
            <v>مستجد</v>
          </cell>
          <cell r="DY9" t="str">
            <v>امجد</v>
          </cell>
          <cell r="DZ9" t="str">
            <v>احمد</v>
          </cell>
          <cell r="EA9" t="str">
            <v>مقبل</v>
          </cell>
          <cell r="EB9" t="str">
            <v>محمد</v>
          </cell>
          <cell r="EI9" t="str">
            <v>امجد احمد مقبل محمد</v>
          </cell>
          <cell r="EJ9" t="b">
            <v>1</v>
          </cell>
          <cell r="EK9" t="str">
            <v>أ</v>
          </cell>
          <cell r="EL9">
            <v>1</v>
          </cell>
          <cell r="EN9" t="str">
            <v>ناجح</v>
          </cell>
          <cell r="EO9" t="str">
            <v>ناجح</v>
          </cell>
          <cell r="EP9" t="b">
            <v>0</v>
          </cell>
          <cell r="ER9" t="str">
            <v>ناجح</v>
          </cell>
          <cell r="ES9" t="str">
            <v>ناجح</v>
          </cell>
          <cell r="ET9" t="b">
            <v>0</v>
          </cell>
          <cell r="EV9" t="b">
            <v>0</v>
          </cell>
          <cell r="EW9" t="b">
            <v>0</v>
          </cell>
          <cell r="EX9" t="str">
            <v>مقبول</v>
          </cell>
          <cell r="EY9" t="str">
            <v>مقبول</v>
          </cell>
          <cell r="EZ9">
            <v>1</v>
          </cell>
          <cell r="FA9">
            <v>1</v>
          </cell>
          <cell r="FB9" t="str">
            <v/>
          </cell>
          <cell r="FC9" t="str">
            <v/>
          </cell>
          <cell r="FF9">
            <v>2</v>
          </cell>
          <cell r="FG9">
            <v>0</v>
          </cell>
          <cell r="FH9">
            <v>0</v>
          </cell>
          <cell r="FM9">
            <v>1</v>
          </cell>
        </row>
        <row r="10">
          <cell r="A10">
            <v>9</v>
          </cell>
          <cell r="B10">
            <v>1</v>
          </cell>
          <cell r="C10" t="str">
            <v>انس نضال هاشم علي</v>
          </cell>
          <cell r="D10" t="str">
            <v>صح</v>
          </cell>
          <cell r="G10" t="str">
            <v>مستجد</v>
          </cell>
          <cell r="H10" t="str">
            <v>الرابع</v>
          </cell>
          <cell r="I10" t="str">
            <v>الصباحية</v>
          </cell>
          <cell r="J10" t="str">
            <v>أ</v>
          </cell>
          <cell r="Q10" t="str">
            <v>ذكر</v>
          </cell>
          <cell r="R10" t="str">
            <v>يمني</v>
          </cell>
          <cell r="S10" t="str">
            <v>مسلم</v>
          </cell>
          <cell r="T10" t="str">
            <v>ذمار</v>
          </cell>
          <cell r="U10" t="str">
            <v>وصاب السافل</v>
          </cell>
          <cell r="V10">
            <v>40255</v>
          </cell>
          <cell r="Y10">
            <v>10</v>
          </cell>
          <cell r="Z10">
            <v>17</v>
          </cell>
          <cell r="AA10">
            <v>27</v>
          </cell>
          <cell r="AB10">
            <v>10</v>
          </cell>
          <cell r="AC10">
            <v>17</v>
          </cell>
          <cell r="AD10">
            <v>27</v>
          </cell>
          <cell r="AE10">
            <v>54</v>
          </cell>
          <cell r="AF10" t="str">
            <v>اربع وخمسون</v>
          </cell>
          <cell r="AG10">
            <v>17</v>
          </cell>
          <cell r="AH10">
            <v>18</v>
          </cell>
          <cell r="AI10">
            <v>35</v>
          </cell>
          <cell r="AJ10">
            <v>17</v>
          </cell>
          <cell r="AK10">
            <v>18</v>
          </cell>
          <cell r="AL10">
            <v>35</v>
          </cell>
          <cell r="AM10">
            <v>70</v>
          </cell>
          <cell r="AN10" t="str">
            <v>سبعون</v>
          </cell>
          <cell r="AO10">
            <v>10</v>
          </cell>
          <cell r="AP10">
            <v>15</v>
          </cell>
          <cell r="AQ10">
            <v>25</v>
          </cell>
          <cell r="AR10">
            <v>10</v>
          </cell>
          <cell r="AS10">
            <v>15</v>
          </cell>
          <cell r="AT10">
            <v>25</v>
          </cell>
          <cell r="AU10">
            <v>50</v>
          </cell>
          <cell r="AV10" t="str">
            <v>خمسون</v>
          </cell>
          <cell r="BE10">
            <v>10</v>
          </cell>
          <cell r="BF10">
            <v>15</v>
          </cell>
          <cell r="BG10">
            <v>25</v>
          </cell>
          <cell r="BH10">
            <v>10</v>
          </cell>
          <cell r="BI10">
            <v>15</v>
          </cell>
          <cell r="BJ10">
            <v>25</v>
          </cell>
          <cell r="BK10">
            <v>50</v>
          </cell>
          <cell r="BL10" t="str">
            <v>خمسون</v>
          </cell>
          <cell r="BM10">
            <v>10</v>
          </cell>
          <cell r="BN10">
            <v>15</v>
          </cell>
          <cell r="BO10">
            <v>25</v>
          </cell>
          <cell r="BP10">
            <v>10</v>
          </cell>
          <cell r="BQ10">
            <v>15</v>
          </cell>
          <cell r="BR10">
            <v>25</v>
          </cell>
          <cell r="BS10">
            <v>50</v>
          </cell>
          <cell r="BT10" t="str">
            <v>خمسون</v>
          </cell>
          <cell r="BU10">
            <v>10</v>
          </cell>
          <cell r="BV10">
            <v>14</v>
          </cell>
          <cell r="BW10">
            <v>24</v>
          </cell>
          <cell r="BX10">
            <v>10</v>
          </cell>
          <cell r="BY10">
            <v>16</v>
          </cell>
          <cell r="BZ10">
            <v>26</v>
          </cell>
          <cell r="CA10">
            <v>50</v>
          </cell>
          <cell r="CB10" t="str">
            <v>خمسون</v>
          </cell>
          <cell r="CC10">
            <v>13</v>
          </cell>
          <cell r="CD10">
            <v>17</v>
          </cell>
          <cell r="CE10">
            <v>30</v>
          </cell>
          <cell r="CF10">
            <v>13</v>
          </cell>
          <cell r="CG10">
            <v>20</v>
          </cell>
          <cell r="CH10">
            <v>33</v>
          </cell>
          <cell r="CI10">
            <v>63</v>
          </cell>
          <cell r="CJ10" t="str">
            <v>ثلاث وستون</v>
          </cell>
          <cell r="CK10">
            <v>20</v>
          </cell>
          <cell r="CL10">
            <v>30</v>
          </cell>
          <cell r="CM10">
            <v>50</v>
          </cell>
          <cell r="CN10">
            <v>20</v>
          </cell>
          <cell r="CO10">
            <v>30</v>
          </cell>
          <cell r="CP10">
            <v>50</v>
          </cell>
          <cell r="CQ10">
            <v>100</v>
          </cell>
          <cell r="CR10" t="str">
            <v>مائة</v>
          </cell>
          <cell r="CS10">
            <v>291</v>
          </cell>
          <cell r="CT10" t="str">
            <v>مائتان واحدى وتسعون</v>
          </cell>
          <cell r="CU10">
            <v>65</v>
          </cell>
          <cell r="CV10" t="str">
            <v>ـــ</v>
          </cell>
          <cell r="CW10" t="str">
            <v/>
          </cell>
          <cell r="CX10" t="str">
            <v>راسب</v>
          </cell>
          <cell r="CY10" t="str">
            <v>حضر</v>
          </cell>
          <cell r="DA10">
            <v>587</v>
          </cell>
          <cell r="DB10" t="str">
            <v>خمسمائة وسبع وثمانون</v>
          </cell>
          <cell r="DC10">
            <v>65</v>
          </cell>
          <cell r="DD10" t="str">
            <v>جيد</v>
          </cell>
          <cell r="DE10" t="str">
            <v>ــ</v>
          </cell>
          <cell r="DF10" t="str">
            <v>ــ</v>
          </cell>
          <cell r="DG10" t="str">
            <v>ناجح</v>
          </cell>
          <cell r="DH10" t="str">
            <v>حضر</v>
          </cell>
          <cell r="DR10" t="str">
            <v>راسب</v>
          </cell>
          <cell r="DS10">
            <v>1</v>
          </cell>
          <cell r="DT10" t="str">
            <v>ناجح</v>
          </cell>
          <cell r="DU10">
            <v>1</v>
          </cell>
          <cell r="DV10" t="str">
            <v>راسب</v>
          </cell>
          <cell r="DW10" t="str">
            <v>ناجح</v>
          </cell>
          <cell r="DX10" t="str">
            <v>مستجد</v>
          </cell>
          <cell r="DY10" t="str">
            <v>انس</v>
          </cell>
          <cell r="DZ10" t="str">
            <v>نضال</v>
          </cell>
          <cell r="EA10" t="str">
            <v>هاشم</v>
          </cell>
          <cell r="EB10" t="str">
            <v>علي</v>
          </cell>
          <cell r="EI10" t="str">
            <v>انس نضال هاشم علي</v>
          </cell>
          <cell r="EJ10" t="b">
            <v>1</v>
          </cell>
          <cell r="EK10" t="str">
            <v>أ</v>
          </cell>
          <cell r="EL10">
            <v>1</v>
          </cell>
          <cell r="EN10">
            <v>1</v>
          </cell>
          <cell r="EO10">
            <v>1</v>
          </cell>
          <cell r="EP10">
            <v>1</v>
          </cell>
          <cell r="ER10" t="str">
            <v>ناجح</v>
          </cell>
          <cell r="ES10" t="str">
            <v>ناجح</v>
          </cell>
          <cell r="ET10" t="b">
            <v>0</v>
          </cell>
          <cell r="EV10" t="b">
            <v>0</v>
          </cell>
          <cell r="EW10" t="b">
            <v>0</v>
          </cell>
          <cell r="EX10" t="str">
            <v>ـــ</v>
          </cell>
          <cell r="EY10" t="str">
            <v>جيد</v>
          </cell>
          <cell r="EZ10">
            <v>1</v>
          </cell>
          <cell r="FA10">
            <v>1</v>
          </cell>
          <cell r="FB10" t="str">
            <v/>
          </cell>
          <cell r="FC10" t="str">
            <v/>
          </cell>
          <cell r="FF10">
            <v>2</v>
          </cell>
          <cell r="FG10">
            <v>0</v>
          </cell>
          <cell r="FH10">
            <v>0</v>
          </cell>
          <cell r="FM10">
            <v>1</v>
          </cell>
        </row>
        <row r="11">
          <cell r="A11">
            <v>10</v>
          </cell>
          <cell r="B11">
            <v>1</v>
          </cell>
          <cell r="C11" t="str">
            <v>ايمن هشام عبدالله محمد</v>
          </cell>
          <cell r="D11" t="str">
            <v>صح</v>
          </cell>
          <cell r="G11" t="str">
            <v>مستجد</v>
          </cell>
          <cell r="H11" t="str">
            <v>الرابع</v>
          </cell>
          <cell r="I11" t="str">
            <v>الصباحية</v>
          </cell>
          <cell r="J11" t="str">
            <v>أ</v>
          </cell>
          <cell r="Q11" t="str">
            <v>ذكر</v>
          </cell>
          <cell r="R11" t="str">
            <v>يمني</v>
          </cell>
          <cell r="S11" t="str">
            <v>مسلم</v>
          </cell>
          <cell r="T11" t="str">
            <v>ذمار</v>
          </cell>
          <cell r="U11" t="str">
            <v>وصاب السافل</v>
          </cell>
          <cell r="V11">
            <v>40256</v>
          </cell>
          <cell r="Y11">
            <v>15</v>
          </cell>
          <cell r="Z11">
            <v>15</v>
          </cell>
          <cell r="AA11">
            <v>30</v>
          </cell>
          <cell r="AB11">
            <v>15</v>
          </cell>
          <cell r="AC11">
            <v>15</v>
          </cell>
          <cell r="AD11">
            <v>30</v>
          </cell>
          <cell r="AE11">
            <v>60</v>
          </cell>
          <cell r="AF11" t="str">
            <v>ستون</v>
          </cell>
          <cell r="AG11">
            <v>14</v>
          </cell>
          <cell r="AH11">
            <v>17</v>
          </cell>
          <cell r="AI11">
            <v>31</v>
          </cell>
          <cell r="AJ11">
            <v>14</v>
          </cell>
          <cell r="AK11">
            <v>17</v>
          </cell>
          <cell r="AL11">
            <v>31</v>
          </cell>
          <cell r="AM11">
            <v>62</v>
          </cell>
          <cell r="AN11" t="str">
            <v>اثنتان وستون</v>
          </cell>
          <cell r="AO11">
            <v>10</v>
          </cell>
          <cell r="AP11">
            <v>15</v>
          </cell>
          <cell r="AQ11">
            <v>25</v>
          </cell>
          <cell r="AR11">
            <v>10</v>
          </cell>
          <cell r="AS11">
            <v>15</v>
          </cell>
          <cell r="AT11">
            <v>25</v>
          </cell>
          <cell r="AU11">
            <v>50</v>
          </cell>
          <cell r="AV11" t="str">
            <v>خمسون</v>
          </cell>
          <cell r="BE11">
            <v>20</v>
          </cell>
          <cell r="BF11">
            <v>15</v>
          </cell>
          <cell r="BG11">
            <v>35</v>
          </cell>
          <cell r="BH11">
            <v>20</v>
          </cell>
          <cell r="BI11">
            <v>15</v>
          </cell>
          <cell r="BJ11">
            <v>35</v>
          </cell>
          <cell r="BK11">
            <v>70</v>
          </cell>
          <cell r="BL11" t="str">
            <v>سبعون</v>
          </cell>
          <cell r="BM11">
            <v>20</v>
          </cell>
          <cell r="BN11">
            <v>15</v>
          </cell>
          <cell r="BO11">
            <v>35</v>
          </cell>
          <cell r="BP11">
            <v>20</v>
          </cell>
          <cell r="BQ11">
            <v>15</v>
          </cell>
          <cell r="BR11">
            <v>35</v>
          </cell>
          <cell r="BS11">
            <v>70</v>
          </cell>
          <cell r="BT11" t="str">
            <v>سبعون</v>
          </cell>
          <cell r="BU11">
            <v>10</v>
          </cell>
          <cell r="BV11">
            <v>20</v>
          </cell>
          <cell r="BW11">
            <v>30</v>
          </cell>
          <cell r="BX11">
            <v>10</v>
          </cell>
          <cell r="BY11">
            <v>20</v>
          </cell>
          <cell r="BZ11">
            <v>30</v>
          </cell>
          <cell r="CA11">
            <v>60</v>
          </cell>
          <cell r="CB11" t="str">
            <v>ستون</v>
          </cell>
          <cell r="CC11">
            <v>16</v>
          </cell>
          <cell r="CD11">
            <v>17</v>
          </cell>
          <cell r="CE11">
            <v>33</v>
          </cell>
          <cell r="CF11">
            <v>16</v>
          </cell>
          <cell r="CG11">
            <v>20</v>
          </cell>
          <cell r="CH11">
            <v>36</v>
          </cell>
          <cell r="CI11">
            <v>69</v>
          </cell>
          <cell r="CJ11" t="str">
            <v>تسع وستون</v>
          </cell>
          <cell r="CK11">
            <v>20</v>
          </cell>
          <cell r="CL11">
            <v>30</v>
          </cell>
          <cell r="CM11">
            <v>50</v>
          </cell>
          <cell r="CN11">
            <v>20</v>
          </cell>
          <cell r="CO11">
            <v>30</v>
          </cell>
          <cell r="CP11">
            <v>50</v>
          </cell>
          <cell r="CQ11">
            <v>100</v>
          </cell>
          <cell r="CR11" t="str">
            <v>مائة</v>
          </cell>
          <cell r="CS11">
            <v>319</v>
          </cell>
          <cell r="CT11" t="str">
            <v>ثلاثمائة وتسع عشرة</v>
          </cell>
          <cell r="CU11">
            <v>71</v>
          </cell>
          <cell r="CV11" t="str">
            <v>جيد</v>
          </cell>
          <cell r="CW11" t="str">
            <v>ــ</v>
          </cell>
          <cell r="CX11" t="str">
            <v>ناجح</v>
          </cell>
          <cell r="CY11" t="str">
            <v>حضر</v>
          </cell>
          <cell r="DA11">
            <v>641</v>
          </cell>
          <cell r="DB11" t="str">
            <v>ستمائة واحدى واربعون</v>
          </cell>
          <cell r="DC11">
            <v>71</v>
          </cell>
          <cell r="DD11" t="str">
            <v>جيد</v>
          </cell>
          <cell r="DE11" t="str">
            <v>ــ</v>
          </cell>
          <cell r="DF11" t="str">
            <v>ــ</v>
          </cell>
          <cell r="DG11" t="str">
            <v>ناجح</v>
          </cell>
          <cell r="DH11" t="str">
            <v>حضر</v>
          </cell>
          <cell r="DR11" t="str">
            <v>ناجح</v>
          </cell>
          <cell r="DS11">
            <v>1</v>
          </cell>
          <cell r="DT11" t="str">
            <v>ناجح</v>
          </cell>
          <cell r="DU11">
            <v>1</v>
          </cell>
          <cell r="DV11" t="str">
            <v>ناجح</v>
          </cell>
          <cell r="DW11" t="str">
            <v>ناجح</v>
          </cell>
          <cell r="DX11" t="str">
            <v>مستجد</v>
          </cell>
          <cell r="DY11" t="str">
            <v>ايمن</v>
          </cell>
          <cell r="DZ11" t="str">
            <v>هشام</v>
          </cell>
          <cell r="EA11" t="str">
            <v>عبدالله</v>
          </cell>
          <cell r="EB11" t="str">
            <v>محمد</v>
          </cell>
          <cell r="EI11" t="str">
            <v>ايمن هشام عبدالله محمد</v>
          </cell>
          <cell r="EJ11" t="b">
            <v>1</v>
          </cell>
          <cell r="EK11" t="str">
            <v>أ</v>
          </cell>
          <cell r="EL11">
            <v>1</v>
          </cell>
          <cell r="EN11" t="str">
            <v>ناجح</v>
          </cell>
          <cell r="EO11" t="str">
            <v>ناجح</v>
          </cell>
          <cell r="EP11" t="b">
            <v>0</v>
          </cell>
          <cell r="ER11" t="str">
            <v>ناجح</v>
          </cell>
          <cell r="ES11" t="str">
            <v>ناجح</v>
          </cell>
          <cell r="ET11" t="b">
            <v>0</v>
          </cell>
          <cell r="EV11" t="b">
            <v>0</v>
          </cell>
          <cell r="EW11" t="b">
            <v>0</v>
          </cell>
          <cell r="EX11" t="str">
            <v>جيد</v>
          </cell>
          <cell r="EY11" t="str">
            <v>جيد</v>
          </cell>
          <cell r="EZ11">
            <v>1</v>
          </cell>
          <cell r="FA11">
            <v>1</v>
          </cell>
          <cell r="FB11" t="str">
            <v/>
          </cell>
          <cell r="FC11" t="str">
            <v/>
          </cell>
          <cell r="FF11">
            <v>2</v>
          </cell>
          <cell r="FG11">
            <v>0</v>
          </cell>
          <cell r="FH11">
            <v>0</v>
          </cell>
          <cell r="FM11">
            <v>1</v>
          </cell>
        </row>
        <row r="12">
          <cell r="A12">
            <v>11</v>
          </cell>
          <cell r="B12">
            <v>1</v>
          </cell>
          <cell r="C12" t="str">
            <v>بدر الدين جمال احمد مرزاح</v>
          </cell>
          <cell r="D12" t="str">
            <v>صح</v>
          </cell>
          <cell r="G12" t="str">
            <v>مستجد</v>
          </cell>
          <cell r="H12" t="str">
            <v>الرابع</v>
          </cell>
          <cell r="I12" t="str">
            <v>الصباحية</v>
          </cell>
          <cell r="J12" t="str">
            <v>أ</v>
          </cell>
          <cell r="Q12" t="str">
            <v>ذكر</v>
          </cell>
          <cell r="R12" t="str">
            <v>يمني</v>
          </cell>
          <cell r="S12" t="str">
            <v>مسلم</v>
          </cell>
          <cell r="T12" t="str">
            <v>ذمار</v>
          </cell>
          <cell r="U12" t="str">
            <v>وصاب السافل</v>
          </cell>
          <cell r="V12">
            <v>40257</v>
          </cell>
          <cell r="Y12">
            <v>14</v>
          </cell>
          <cell r="Z12">
            <v>17</v>
          </cell>
          <cell r="AA12">
            <v>31</v>
          </cell>
          <cell r="AB12">
            <v>14</v>
          </cell>
          <cell r="AC12">
            <v>17</v>
          </cell>
          <cell r="AD12">
            <v>31</v>
          </cell>
          <cell r="AE12">
            <v>62</v>
          </cell>
          <cell r="AF12" t="str">
            <v>اثنتان وستون</v>
          </cell>
          <cell r="AG12">
            <v>15</v>
          </cell>
          <cell r="AH12">
            <v>17</v>
          </cell>
          <cell r="AI12">
            <v>32</v>
          </cell>
          <cell r="AJ12">
            <v>15</v>
          </cell>
          <cell r="AK12">
            <v>17</v>
          </cell>
          <cell r="AL12">
            <v>32</v>
          </cell>
          <cell r="AM12">
            <v>64</v>
          </cell>
          <cell r="AN12" t="str">
            <v>اربع وستون</v>
          </cell>
          <cell r="AO12">
            <v>10</v>
          </cell>
          <cell r="AP12">
            <v>18</v>
          </cell>
          <cell r="AQ12">
            <v>28</v>
          </cell>
          <cell r="AR12">
            <v>10</v>
          </cell>
          <cell r="AS12">
            <v>18</v>
          </cell>
          <cell r="AT12">
            <v>28</v>
          </cell>
          <cell r="AU12">
            <v>56</v>
          </cell>
          <cell r="AV12" t="str">
            <v>ست وخمسون</v>
          </cell>
          <cell r="BE12">
            <v>10</v>
          </cell>
          <cell r="BF12">
            <v>15</v>
          </cell>
          <cell r="BG12">
            <v>25</v>
          </cell>
          <cell r="BH12">
            <v>10</v>
          </cell>
          <cell r="BI12">
            <v>15</v>
          </cell>
          <cell r="BJ12">
            <v>25</v>
          </cell>
          <cell r="BK12">
            <v>50</v>
          </cell>
          <cell r="BL12" t="str">
            <v>خمسون</v>
          </cell>
          <cell r="BM12">
            <v>10</v>
          </cell>
          <cell r="BN12">
            <v>15</v>
          </cell>
          <cell r="BO12">
            <v>25</v>
          </cell>
          <cell r="BP12">
            <v>10</v>
          </cell>
          <cell r="BQ12">
            <v>15</v>
          </cell>
          <cell r="BR12">
            <v>25</v>
          </cell>
          <cell r="BS12">
            <v>50</v>
          </cell>
          <cell r="BT12" t="str">
            <v>خمسون</v>
          </cell>
          <cell r="BU12">
            <v>15</v>
          </cell>
          <cell r="BV12">
            <v>15</v>
          </cell>
          <cell r="BW12">
            <v>30</v>
          </cell>
          <cell r="BX12">
            <v>15</v>
          </cell>
          <cell r="BY12">
            <v>15</v>
          </cell>
          <cell r="BZ12">
            <v>30</v>
          </cell>
          <cell r="CA12">
            <v>60</v>
          </cell>
          <cell r="CB12" t="str">
            <v>ستون</v>
          </cell>
          <cell r="CC12">
            <v>14</v>
          </cell>
          <cell r="CD12">
            <v>17</v>
          </cell>
          <cell r="CE12">
            <v>31</v>
          </cell>
          <cell r="CF12">
            <v>14</v>
          </cell>
          <cell r="CG12">
            <v>20</v>
          </cell>
          <cell r="CH12">
            <v>34</v>
          </cell>
          <cell r="CI12">
            <v>65</v>
          </cell>
          <cell r="CJ12" t="str">
            <v>خمس وستون</v>
          </cell>
          <cell r="CK12">
            <v>20</v>
          </cell>
          <cell r="CL12">
            <v>30</v>
          </cell>
          <cell r="CM12">
            <v>50</v>
          </cell>
          <cell r="CN12">
            <v>20</v>
          </cell>
          <cell r="CO12">
            <v>30</v>
          </cell>
          <cell r="CP12">
            <v>50</v>
          </cell>
          <cell r="CQ12">
            <v>100</v>
          </cell>
          <cell r="CR12" t="str">
            <v>مائة</v>
          </cell>
          <cell r="CS12">
            <v>302</v>
          </cell>
          <cell r="CT12" t="str">
            <v>ثلاثمائة واثنتان</v>
          </cell>
          <cell r="CU12">
            <v>67</v>
          </cell>
          <cell r="CV12" t="str">
            <v>جيد</v>
          </cell>
          <cell r="CW12" t="str">
            <v>ــ</v>
          </cell>
          <cell r="CX12" t="str">
            <v>ناجح</v>
          </cell>
          <cell r="CY12" t="str">
            <v>حضر</v>
          </cell>
          <cell r="DA12">
            <v>607</v>
          </cell>
          <cell r="DB12" t="str">
            <v>ستمائة وسبع</v>
          </cell>
          <cell r="DC12">
            <v>67</v>
          </cell>
          <cell r="DD12" t="str">
            <v>جيد</v>
          </cell>
          <cell r="DE12" t="str">
            <v>ــ</v>
          </cell>
          <cell r="DF12" t="str">
            <v>ــ</v>
          </cell>
          <cell r="DG12" t="str">
            <v>ناجح</v>
          </cell>
          <cell r="DH12" t="str">
            <v>حضر</v>
          </cell>
          <cell r="DR12" t="str">
            <v>ناجح</v>
          </cell>
          <cell r="DS12">
            <v>1</v>
          </cell>
          <cell r="DT12" t="str">
            <v>ناجح</v>
          </cell>
          <cell r="DU12">
            <v>1</v>
          </cell>
          <cell r="DV12" t="str">
            <v>ناجح</v>
          </cell>
          <cell r="DW12" t="str">
            <v>ناجح</v>
          </cell>
          <cell r="DX12" t="str">
            <v>مستجد</v>
          </cell>
          <cell r="DY12" t="str">
            <v>بدر الدين</v>
          </cell>
          <cell r="DZ12" t="str">
            <v>جمال</v>
          </cell>
          <cell r="EA12" t="str">
            <v>احمد</v>
          </cell>
          <cell r="EB12" t="str">
            <v>مرزاح</v>
          </cell>
          <cell r="EI12" t="str">
            <v>بدر الدين جمال احمد مرزاح</v>
          </cell>
          <cell r="EJ12" t="b">
            <v>1</v>
          </cell>
          <cell r="EK12" t="str">
            <v>أ</v>
          </cell>
          <cell r="EL12">
            <v>1</v>
          </cell>
          <cell r="EN12" t="str">
            <v>ناجح</v>
          </cell>
          <cell r="EO12" t="str">
            <v>ناجح</v>
          </cell>
          <cell r="EP12" t="b">
            <v>0</v>
          </cell>
          <cell r="ER12" t="str">
            <v>ناجح</v>
          </cell>
          <cell r="ES12" t="str">
            <v>ناجح</v>
          </cell>
          <cell r="ET12" t="b">
            <v>0</v>
          </cell>
          <cell r="EV12" t="b">
            <v>0</v>
          </cell>
          <cell r="EW12" t="b">
            <v>0</v>
          </cell>
          <cell r="EX12" t="str">
            <v>جيد</v>
          </cell>
          <cell r="EY12" t="str">
            <v>جيد</v>
          </cell>
          <cell r="EZ12">
            <v>1</v>
          </cell>
          <cell r="FA12">
            <v>1</v>
          </cell>
          <cell r="FB12" t="str">
            <v/>
          </cell>
          <cell r="FC12" t="str">
            <v/>
          </cell>
          <cell r="FF12">
            <v>2</v>
          </cell>
          <cell r="FG12">
            <v>0</v>
          </cell>
          <cell r="FH12">
            <v>0</v>
          </cell>
          <cell r="FM12">
            <v>1</v>
          </cell>
        </row>
        <row r="13">
          <cell r="A13">
            <v>12</v>
          </cell>
          <cell r="B13">
            <v>1</v>
          </cell>
          <cell r="C13" t="str">
            <v>حيدر عبد الله محمد حيدر</v>
          </cell>
          <cell r="D13" t="str">
            <v>صح</v>
          </cell>
          <cell r="G13" t="str">
            <v>مستجد</v>
          </cell>
          <cell r="H13" t="str">
            <v>الرابع</v>
          </cell>
          <cell r="I13" t="str">
            <v>الصباحية</v>
          </cell>
          <cell r="J13" t="str">
            <v>أ</v>
          </cell>
          <cell r="Q13" t="str">
            <v>ذكر</v>
          </cell>
          <cell r="R13" t="str">
            <v>يمني</v>
          </cell>
          <cell r="S13" t="str">
            <v>مسلم</v>
          </cell>
          <cell r="T13" t="str">
            <v>ذمار</v>
          </cell>
          <cell r="U13" t="str">
            <v>وصاب السافل</v>
          </cell>
          <cell r="V13">
            <v>40258</v>
          </cell>
          <cell r="Y13">
            <v>10</v>
          </cell>
          <cell r="Z13">
            <v>15</v>
          </cell>
          <cell r="AA13">
            <v>25</v>
          </cell>
          <cell r="AB13">
            <v>10</v>
          </cell>
          <cell r="AC13">
            <v>15</v>
          </cell>
          <cell r="AD13">
            <v>25</v>
          </cell>
          <cell r="AE13">
            <v>50</v>
          </cell>
          <cell r="AF13" t="str">
            <v>خمسون</v>
          </cell>
          <cell r="AG13">
            <v>15</v>
          </cell>
          <cell r="AH13">
            <v>15</v>
          </cell>
          <cell r="AI13">
            <v>30</v>
          </cell>
          <cell r="AJ13">
            <v>15</v>
          </cell>
          <cell r="AK13">
            <v>15</v>
          </cell>
          <cell r="AL13">
            <v>30</v>
          </cell>
          <cell r="AM13">
            <v>60</v>
          </cell>
          <cell r="AN13" t="str">
            <v>ستون</v>
          </cell>
          <cell r="AO13">
            <v>10</v>
          </cell>
          <cell r="AP13">
            <v>5</v>
          </cell>
          <cell r="AQ13">
            <v>15</v>
          </cell>
          <cell r="AR13">
            <v>12</v>
          </cell>
          <cell r="AS13">
            <v>23</v>
          </cell>
          <cell r="AT13">
            <v>35</v>
          </cell>
          <cell r="AU13">
            <v>50</v>
          </cell>
          <cell r="AV13" t="str">
            <v>خمسون</v>
          </cell>
          <cell r="BE13">
            <v>10</v>
          </cell>
          <cell r="BF13">
            <v>15</v>
          </cell>
          <cell r="BG13">
            <v>25</v>
          </cell>
          <cell r="BH13">
            <v>10</v>
          </cell>
          <cell r="BI13">
            <v>15</v>
          </cell>
          <cell r="BJ13">
            <v>25</v>
          </cell>
          <cell r="BK13">
            <v>50</v>
          </cell>
          <cell r="BL13" t="str">
            <v>خمسون</v>
          </cell>
          <cell r="BM13">
            <v>10</v>
          </cell>
          <cell r="BN13">
            <v>15</v>
          </cell>
          <cell r="BO13">
            <v>25</v>
          </cell>
          <cell r="BP13">
            <v>10</v>
          </cell>
          <cell r="BQ13">
            <v>15</v>
          </cell>
          <cell r="BR13">
            <v>25</v>
          </cell>
          <cell r="BS13">
            <v>50</v>
          </cell>
          <cell r="BT13" t="str">
            <v>خمسون</v>
          </cell>
          <cell r="BU13">
            <v>10</v>
          </cell>
          <cell r="BV13">
            <v>15</v>
          </cell>
          <cell r="BW13">
            <v>25</v>
          </cell>
          <cell r="BX13">
            <v>10</v>
          </cell>
          <cell r="BY13">
            <v>15</v>
          </cell>
          <cell r="BZ13">
            <v>25</v>
          </cell>
          <cell r="CA13">
            <v>50</v>
          </cell>
          <cell r="CB13" t="str">
            <v>خمسون</v>
          </cell>
          <cell r="CC13">
            <v>13</v>
          </cell>
          <cell r="CD13">
            <v>16</v>
          </cell>
          <cell r="CE13">
            <v>29</v>
          </cell>
          <cell r="CF13">
            <v>13</v>
          </cell>
          <cell r="CG13">
            <v>20</v>
          </cell>
          <cell r="CH13">
            <v>33</v>
          </cell>
          <cell r="CI13">
            <v>62</v>
          </cell>
          <cell r="CJ13" t="str">
            <v>اثنتان وستون</v>
          </cell>
          <cell r="CK13">
            <v>20</v>
          </cell>
          <cell r="CL13">
            <v>30</v>
          </cell>
          <cell r="CM13">
            <v>50</v>
          </cell>
          <cell r="CN13">
            <v>20</v>
          </cell>
          <cell r="CO13">
            <v>30</v>
          </cell>
          <cell r="CP13">
            <v>50</v>
          </cell>
          <cell r="CQ13">
            <v>100</v>
          </cell>
          <cell r="CR13" t="str">
            <v>مائة</v>
          </cell>
          <cell r="CS13">
            <v>274</v>
          </cell>
          <cell r="CT13" t="str">
            <v>مائتان واربع وسبعون</v>
          </cell>
          <cell r="CU13">
            <v>61</v>
          </cell>
          <cell r="CV13" t="str">
            <v>ـــ</v>
          </cell>
          <cell r="CW13" t="str">
            <v/>
          </cell>
          <cell r="CX13" t="str">
            <v>راسب</v>
          </cell>
          <cell r="CY13" t="str">
            <v>حضر</v>
          </cell>
          <cell r="DA13">
            <v>572</v>
          </cell>
          <cell r="DB13" t="str">
            <v>خمسمائة واثنتان وسبعون</v>
          </cell>
          <cell r="DC13">
            <v>64</v>
          </cell>
          <cell r="DD13" t="str">
            <v>مقبول</v>
          </cell>
          <cell r="DE13" t="str">
            <v>ــ</v>
          </cell>
          <cell r="DF13" t="str">
            <v>ــ</v>
          </cell>
          <cell r="DG13" t="str">
            <v>ناجح</v>
          </cell>
          <cell r="DH13" t="str">
            <v>حضر</v>
          </cell>
          <cell r="DR13" t="str">
            <v>راسب</v>
          </cell>
          <cell r="DS13">
            <v>1</v>
          </cell>
          <cell r="DT13" t="str">
            <v>ناجح</v>
          </cell>
          <cell r="DU13">
            <v>1</v>
          </cell>
          <cell r="DV13" t="str">
            <v>راسب</v>
          </cell>
          <cell r="DW13" t="str">
            <v>ناجح</v>
          </cell>
          <cell r="DX13" t="str">
            <v>مستجد</v>
          </cell>
          <cell r="DY13" t="str">
            <v>حيدر</v>
          </cell>
          <cell r="DZ13" t="str">
            <v>عبد الله</v>
          </cell>
          <cell r="EA13" t="str">
            <v>محمد</v>
          </cell>
          <cell r="EB13" t="str">
            <v>حيدر</v>
          </cell>
          <cell r="EI13" t="str">
            <v>حيدر عبد الله محمد حيدر</v>
          </cell>
          <cell r="EJ13" t="b">
            <v>1</v>
          </cell>
          <cell r="EK13" t="str">
            <v>أ</v>
          </cell>
          <cell r="EL13">
            <v>1</v>
          </cell>
          <cell r="EN13">
            <v>1</v>
          </cell>
          <cell r="EO13">
            <v>10</v>
          </cell>
          <cell r="EP13">
            <v>1</v>
          </cell>
          <cell r="ER13" t="str">
            <v>ناجح</v>
          </cell>
          <cell r="ES13" t="str">
            <v>ناجح</v>
          </cell>
          <cell r="ET13" t="b">
            <v>0</v>
          </cell>
          <cell r="EV13" t="b">
            <v>0</v>
          </cell>
          <cell r="EW13" t="b">
            <v>0</v>
          </cell>
          <cell r="EX13" t="str">
            <v>ـــ</v>
          </cell>
          <cell r="EY13" t="str">
            <v>مقبول</v>
          </cell>
          <cell r="EZ13">
            <v>1</v>
          </cell>
          <cell r="FA13">
            <v>1</v>
          </cell>
          <cell r="FB13" t="str">
            <v/>
          </cell>
          <cell r="FC13" t="str">
            <v/>
          </cell>
          <cell r="FF13">
            <v>2</v>
          </cell>
          <cell r="FG13">
            <v>0</v>
          </cell>
          <cell r="FH13">
            <v>0</v>
          </cell>
          <cell r="FM13">
            <v>1</v>
          </cell>
        </row>
        <row r="14">
          <cell r="A14">
            <v>13</v>
          </cell>
          <cell r="B14">
            <v>1</v>
          </cell>
          <cell r="C14" t="str">
            <v>خالد عبده عبدالعزيز عبدالله</v>
          </cell>
          <cell r="D14" t="str">
            <v>صح</v>
          </cell>
          <cell r="G14" t="str">
            <v>مستجد</v>
          </cell>
          <cell r="H14" t="str">
            <v>الرابع</v>
          </cell>
          <cell r="I14" t="str">
            <v>الصباحية</v>
          </cell>
          <cell r="J14" t="str">
            <v>أ</v>
          </cell>
          <cell r="Q14" t="str">
            <v>ذكر</v>
          </cell>
          <cell r="R14" t="str">
            <v>يمني</v>
          </cell>
          <cell r="S14" t="str">
            <v>مسلم</v>
          </cell>
          <cell r="T14" t="str">
            <v>ذمار</v>
          </cell>
          <cell r="U14" t="str">
            <v>وصاب السافل</v>
          </cell>
          <cell r="V14">
            <v>40259</v>
          </cell>
          <cell r="Y14">
            <v>17</v>
          </cell>
          <cell r="Z14">
            <v>18</v>
          </cell>
          <cell r="AA14">
            <v>35</v>
          </cell>
          <cell r="AB14">
            <v>17</v>
          </cell>
          <cell r="AC14">
            <v>18</v>
          </cell>
          <cell r="AD14">
            <v>35</v>
          </cell>
          <cell r="AE14">
            <v>70</v>
          </cell>
          <cell r="AF14" t="str">
            <v>سبعون</v>
          </cell>
          <cell r="AG14">
            <v>18</v>
          </cell>
          <cell r="AH14">
            <v>19</v>
          </cell>
          <cell r="AI14">
            <v>37</v>
          </cell>
          <cell r="AJ14">
            <v>18</v>
          </cell>
          <cell r="AK14">
            <v>19</v>
          </cell>
          <cell r="AL14">
            <v>37</v>
          </cell>
          <cell r="AM14">
            <v>74</v>
          </cell>
          <cell r="AN14" t="str">
            <v>اربع وسبعون</v>
          </cell>
          <cell r="AO14">
            <v>10</v>
          </cell>
          <cell r="AP14">
            <v>15</v>
          </cell>
          <cell r="AQ14">
            <v>25</v>
          </cell>
          <cell r="AR14">
            <v>10</v>
          </cell>
          <cell r="AS14">
            <v>15</v>
          </cell>
          <cell r="AT14">
            <v>25</v>
          </cell>
          <cell r="AU14">
            <v>50</v>
          </cell>
          <cell r="AV14" t="str">
            <v>خمسون</v>
          </cell>
          <cell r="BE14">
            <v>10</v>
          </cell>
          <cell r="BF14">
            <v>15</v>
          </cell>
          <cell r="BG14">
            <v>25</v>
          </cell>
          <cell r="BH14">
            <v>10</v>
          </cell>
          <cell r="BI14">
            <v>15</v>
          </cell>
          <cell r="BJ14">
            <v>25</v>
          </cell>
          <cell r="BK14">
            <v>50</v>
          </cell>
          <cell r="BL14" t="str">
            <v>خمسون</v>
          </cell>
          <cell r="BM14">
            <v>10</v>
          </cell>
          <cell r="BN14">
            <v>15</v>
          </cell>
          <cell r="BO14">
            <v>25</v>
          </cell>
          <cell r="BP14">
            <v>10</v>
          </cell>
          <cell r="BQ14">
            <v>15</v>
          </cell>
          <cell r="BR14">
            <v>25</v>
          </cell>
          <cell r="BS14">
            <v>50</v>
          </cell>
          <cell r="BT14" t="str">
            <v>خمسون</v>
          </cell>
          <cell r="BU14">
            <v>10</v>
          </cell>
          <cell r="BV14">
            <v>15</v>
          </cell>
          <cell r="BW14">
            <v>25</v>
          </cell>
          <cell r="BX14">
            <v>10</v>
          </cell>
          <cell r="BY14">
            <v>15</v>
          </cell>
          <cell r="BZ14">
            <v>25</v>
          </cell>
          <cell r="CA14">
            <v>50</v>
          </cell>
          <cell r="CB14" t="str">
            <v>خمسون</v>
          </cell>
          <cell r="CC14">
            <v>14</v>
          </cell>
          <cell r="CD14">
            <v>17</v>
          </cell>
          <cell r="CE14">
            <v>31</v>
          </cell>
          <cell r="CF14">
            <v>14</v>
          </cell>
          <cell r="CG14">
            <v>20</v>
          </cell>
          <cell r="CH14">
            <v>34</v>
          </cell>
          <cell r="CI14">
            <v>65</v>
          </cell>
          <cell r="CJ14" t="str">
            <v>خمس وستون</v>
          </cell>
          <cell r="CK14">
            <v>20</v>
          </cell>
          <cell r="CL14">
            <v>30</v>
          </cell>
          <cell r="CM14">
            <v>50</v>
          </cell>
          <cell r="CN14">
            <v>20</v>
          </cell>
          <cell r="CO14">
            <v>30</v>
          </cell>
          <cell r="CP14">
            <v>50</v>
          </cell>
          <cell r="CQ14">
            <v>100</v>
          </cell>
          <cell r="CR14" t="str">
            <v>مائة</v>
          </cell>
          <cell r="CS14">
            <v>303</v>
          </cell>
          <cell r="CT14" t="str">
            <v>ثلاثمائة وثلاث</v>
          </cell>
          <cell r="CU14">
            <v>67</v>
          </cell>
          <cell r="CV14" t="str">
            <v>جيد</v>
          </cell>
          <cell r="CW14" t="str">
            <v>ــ</v>
          </cell>
          <cell r="CX14" t="str">
            <v>ناجح</v>
          </cell>
          <cell r="CY14" t="str">
            <v>حضر</v>
          </cell>
          <cell r="DA14">
            <v>609</v>
          </cell>
          <cell r="DB14" t="str">
            <v>ستمائة وتسع</v>
          </cell>
          <cell r="DC14">
            <v>68</v>
          </cell>
          <cell r="DD14" t="str">
            <v>جيد</v>
          </cell>
          <cell r="DE14" t="str">
            <v>ــ</v>
          </cell>
          <cell r="DF14" t="str">
            <v>ــ</v>
          </cell>
          <cell r="DG14" t="str">
            <v>ناجح</v>
          </cell>
          <cell r="DH14" t="str">
            <v>حضر</v>
          </cell>
          <cell r="DR14" t="str">
            <v>ناجح</v>
          </cell>
          <cell r="DS14">
            <v>1</v>
          </cell>
          <cell r="DT14" t="str">
            <v>ناجح</v>
          </cell>
          <cell r="DU14">
            <v>1</v>
          </cell>
          <cell r="DV14" t="str">
            <v>ناجح</v>
          </cell>
          <cell r="DW14" t="str">
            <v>ناجح</v>
          </cell>
          <cell r="DX14" t="str">
            <v>مستجد</v>
          </cell>
          <cell r="DY14" t="str">
            <v>خالد</v>
          </cell>
          <cell r="DZ14" t="str">
            <v>عبده</v>
          </cell>
          <cell r="EA14" t="str">
            <v>عبدالعزيز</v>
          </cell>
          <cell r="EB14" t="str">
            <v>عبدالله</v>
          </cell>
          <cell r="EI14" t="str">
            <v>خالد عبده عبدالعزيز عبدالله</v>
          </cell>
          <cell r="EJ14" t="b">
            <v>1</v>
          </cell>
          <cell r="EK14" t="str">
            <v>أ</v>
          </cell>
          <cell r="EL14">
            <v>1</v>
          </cell>
          <cell r="EN14" t="str">
            <v>ناجح</v>
          </cell>
          <cell r="EO14" t="str">
            <v>ناجح</v>
          </cell>
          <cell r="EP14" t="b">
            <v>0</v>
          </cell>
          <cell r="ER14" t="str">
            <v>ناجح</v>
          </cell>
          <cell r="ES14" t="str">
            <v>ناجح</v>
          </cell>
          <cell r="ET14" t="b">
            <v>0</v>
          </cell>
          <cell r="EV14" t="b">
            <v>0</v>
          </cell>
          <cell r="EW14" t="b">
            <v>0</v>
          </cell>
          <cell r="EX14" t="str">
            <v>جيد</v>
          </cell>
          <cell r="EY14" t="str">
            <v>جيد</v>
          </cell>
          <cell r="EZ14">
            <v>1</v>
          </cell>
          <cell r="FA14">
            <v>1</v>
          </cell>
          <cell r="FB14" t="str">
            <v/>
          </cell>
          <cell r="FC14" t="str">
            <v/>
          </cell>
          <cell r="FF14">
            <v>2</v>
          </cell>
          <cell r="FG14">
            <v>0</v>
          </cell>
          <cell r="FH14">
            <v>0</v>
          </cell>
          <cell r="FM14">
            <v>1</v>
          </cell>
        </row>
        <row r="15">
          <cell r="A15">
            <v>14</v>
          </cell>
          <cell r="B15">
            <v>1</v>
          </cell>
          <cell r="C15" t="str">
            <v>رعد البراق محمد غيلان</v>
          </cell>
          <cell r="D15" t="str">
            <v>صح</v>
          </cell>
          <cell r="G15" t="str">
            <v>مستجد</v>
          </cell>
          <cell r="H15" t="str">
            <v>الرابع</v>
          </cell>
          <cell r="I15" t="str">
            <v>الصباحية</v>
          </cell>
          <cell r="J15" t="str">
            <v>أ</v>
          </cell>
          <cell r="Q15" t="str">
            <v>ذكر</v>
          </cell>
          <cell r="R15" t="str">
            <v>يمني</v>
          </cell>
          <cell r="S15" t="str">
            <v>مسلم</v>
          </cell>
          <cell r="T15" t="str">
            <v>ذمار</v>
          </cell>
          <cell r="U15" t="str">
            <v>وصاب السافل</v>
          </cell>
          <cell r="V15">
            <v>40260</v>
          </cell>
          <cell r="Y15">
            <v>13</v>
          </cell>
          <cell r="Z15">
            <v>15</v>
          </cell>
          <cell r="AA15">
            <v>28</v>
          </cell>
          <cell r="AB15">
            <v>13</v>
          </cell>
          <cell r="AC15">
            <v>15</v>
          </cell>
          <cell r="AD15">
            <v>28</v>
          </cell>
          <cell r="AE15">
            <v>56</v>
          </cell>
          <cell r="AF15" t="str">
            <v>ست وخمسون</v>
          </cell>
          <cell r="AG15">
            <v>15</v>
          </cell>
          <cell r="AH15">
            <v>15</v>
          </cell>
          <cell r="AI15">
            <v>30</v>
          </cell>
          <cell r="AJ15">
            <v>15</v>
          </cell>
          <cell r="AK15">
            <v>15</v>
          </cell>
          <cell r="AL15">
            <v>30</v>
          </cell>
          <cell r="AM15">
            <v>60</v>
          </cell>
          <cell r="AN15" t="str">
            <v>ستون</v>
          </cell>
          <cell r="AO15">
            <v>15</v>
          </cell>
          <cell r="AP15">
            <v>20</v>
          </cell>
          <cell r="AQ15">
            <v>35</v>
          </cell>
          <cell r="AR15">
            <v>15</v>
          </cell>
          <cell r="AS15">
            <v>20</v>
          </cell>
          <cell r="AT15">
            <v>35</v>
          </cell>
          <cell r="AU15">
            <v>70</v>
          </cell>
          <cell r="AV15" t="str">
            <v>سبعون</v>
          </cell>
          <cell r="BE15">
            <v>10</v>
          </cell>
          <cell r="BF15">
            <v>15</v>
          </cell>
          <cell r="BG15">
            <v>25</v>
          </cell>
          <cell r="BH15">
            <v>10</v>
          </cell>
          <cell r="BI15">
            <v>15</v>
          </cell>
          <cell r="BJ15">
            <v>25</v>
          </cell>
          <cell r="BK15">
            <v>50</v>
          </cell>
          <cell r="BL15" t="str">
            <v>خمسون</v>
          </cell>
          <cell r="BM15">
            <v>10</v>
          </cell>
          <cell r="BN15">
            <v>15</v>
          </cell>
          <cell r="BO15">
            <v>25</v>
          </cell>
          <cell r="BP15">
            <v>10</v>
          </cell>
          <cell r="BQ15">
            <v>15</v>
          </cell>
          <cell r="BR15">
            <v>25</v>
          </cell>
          <cell r="BS15">
            <v>50</v>
          </cell>
          <cell r="BT15" t="str">
            <v>خمسون</v>
          </cell>
          <cell r="BU15">
            <v>10</v>
          </cell>
          <cell r="BV15">
            <v>15</v>
          </cell>
          <cell r="BW15">
            <v>25</v>
          </cell>
          <cell r="BX15">
            <v>10</v>
          </cell>
          <cell r="BY15">
            <v>15</v>
          </cell>
          <cell r="BZ15">
            <v>25</v>
          </cell>
          <cell r="CA15">
            <v>50</v>
          </cell>
          <cell r="CB15" t="str">
            <v>خمسون</v>
          </cell>
          <cell r="CC15">
            <v>14</v>
          </cell>
          <cell r="CD15">
            <v>17</v>
          </cell>
          <cell r="CE15">
            <v>31</v>
          </cell>
          <cell r="CF15">
            <v>14</v>
          </cell>
          <cell r="CG15">
            <v>19</v>
          </cell>
          <cell r="CH15">
            <v>33</v>
          </cell>
          <cell r="CI15">
            <v>64</v>
          </cell>
          <cell r="CJ15" t="str">
            <v>اربع وستون</v>
          </cell>
          <cell r="CK15">
            <v>20</v>
          </cell>
          <cell r="CL15">
            <v>30</v>
          </cell>
          <cell r="CM15">
            <v>50</v>
          </cell>
          <cell r="CN15">
            <v>20</v>
          </cell>
          <cell r="CO15">
            <v>30</v>
          </cell>
          <cell r="CP15">
            <v>50</v>
          </cell>
          <cell r="CQ15">
            <v>100</v>
          </cell>
          <cell r="CR15" t="str">
            <v>مائة</v>
          </cell>
          <cell r="CS15">
            <v>299</v>
          </cell>
          <cell r="CT15" t="str">
            <v>مائتان وتسع وتسعون</v>
          </cell>
          <cell r="CU15">
            <v>66</v>
          </cell>
          <cell r="CV15" t="str">
            <v>جيد</v>
          </cell>
          <cell r="CW15" t="str">
            <v>ــ</v>
          </cell>
          <cell r="CX15" t="str">
            <v>ناجح</v>
          </cell>
          <cell r="CY15" t="str">
            <v>حضر</v>
          </cell>
          <cell r="DA15">
            <v>600</v>
          </cell>
          <cell r="DB15" t="str">
            <v>ستمائة</v>
          </cell>
          <cell r="DC15">
            <v>67</v>
          </cell>
          <cell r="DD15" t="str">
            <v>جيد</v>
          </cell>
          <cell r="DE15" t="str">
            <v>ــ</v>
          </cell>
          <cell r="DF15" t="str">
            <v>ــ</v>
          </cell>
          <cell r="DG15" t="str">
            <v>ناجح</v>
          </cell>
          <cell r="DH15" t="str">
            <v>حضر</v>
          </cell>
          <cell r="DR15" t="str">
            <v>ناجح</v>
          </cell>
          <cell r="DS15">
            <v>1</v>
          </cell>
          <cell r="DT15" t="str">
            <v>ناجح</v>
          </cell>
          <cell r="DU15">
            <v>1</v>
          </cell>
          <cell r="DV15" t="str">
            <v>ناجح</v>
          </cell>
          <cell r="DW15" t="str">
            <v>ناجح</v>
          </cell>
          <cell r="DX15" t="str">
            <v>مستجد</v>
          </cell>
          <cell r="DY15" t="str">
            <v>رعد</v>
          </cell>
          <cell r="DZ15" t="str">
            <v>البراق</v>
          </cell>
          <cell r="EA15" t="str">
            <v>محمد</v>
          </cell>
          <cell r="EB15" t="str">
            <v>غيلان</v>
          </cell>
          <cell r="EI15" t="str">
            <v>رعد البراق محمد غيلان</v>
          </cell>
          <cell r="EJ15" t="b">
            <v>1</v>
          </cell>
          <cell r="EK15" t="str">
            <v>أ</v>
          </cell>
          <cell r="EL15">
            <v>1</v>
          </cell>
          <cell r="EN15" t="str">
            <v>ناجح</v>
          </cell>
          <cell r="EO15" t="str">
            <v>ناجح</v>
          </cell>
          <cell r="EP15" t="b">
            <v>0</v>
          </cell>
          <cell r="ER15" t="str">
            <v>ناجح</v>
          </cell>
          <cell r="ES15" t="str">
            <v>ناجح</v>
          </cell>
          <cell r="ET15" t="b">
            <v>0</v>
          </cell>
          <cell r="EV15" t="b">
            <v>0</v>
          </cell>
          <cell r="EW15" t="b">
            <v>0</v>
          </cell>
          <cell r="EX15" t="str">
            <v>جيد</v>
          </cell>
          <cell r="EY15" t="str">
            <v>جيد</v>
          </cell>
          <cell r="EZ15">
            <v>1</v>
          </cell>
          <cell r="FA15">
            <v>1</v>
          </cell>
          <cell r="FB15" t="str">
            <v/>
          </cell>
          <cell r="FC15" t="str">
            <v/>
          </cell>
          <cell r="FF15">
            <v>2</v>
          </cell>
          <cell r="FG15">
            <v>0</v>
          </cell>
          <cell r="FH15">
            <v>0</v>
          </cell>
          <cell r="FM15">
            <v>1</v>
          </cell>
        </row>
        <row r="16">
          <cell r="A16">
            <v>15</v>
          </cell>
          <cell r="B16">
            <v>1</v>
          </cell>
          <cell r="C16" t="str">
            <v>رياض المقداد مقبل محمد</v>
          </cell>
          <cell r="D16" t="str">
            <v>صح</v>
          </cell>
          <cell r="G16" t="str">
            <v>مستجد</v>
          </cell>
          <cell r="H16" t="str">
            <v>الرابع</v>
          </cell>
          <cell r="I16" t="str">
            <v>الصباحية</v>
          </cell>
          <cell r="J16" t="str">
            <v>أ</v>
          </cell>
          <cell r="Q16" t="str">
            <v>ذكر</v>
          </cell>
          <cell r="R16" t="str">
            <v>يمني</v>
          </cell>
          <cell r="S16" t="str">
            <v>مسلم</v>
          </cell>
          <cell r="T16" t="str">
            <v>ذمار</v>
          </cell>
          <cell r="U16" t="str">
            <v>وصاب السافل</v>
          </cell>
          <cell r="V16">
            <v>40261</v>
          </cell>
          <cell r="Y16">
            <v>14</v>
          </cell>
          <cell r="Z16">
            <v>15</v>
          </cell>
          <cell r="AA16">
            <v>29</v>
          </cell>
          <cell r="AB16">
            <v>14</v>
          </cell>
          <cell r="AC16">
            <v>15</v>
          </cell>
          <cell r="AD16">
            <v>29</v>
          </cell>
          <cell r="AE16">
            <v>58</v>
          </cell>
          <cell r="AF16" t="str">
            <v>ثمان وخمسون</v>
          </cell>
          <cell r="AG16">
            <v>17</v>
          </cell>
          <cell r="AH16">
            <v>17</v>
          </cell>
          <cell r="AI16">
            <v>34</v>
          </cell>
          <cell r="AJ16">
            <v>17</v>
          </cell>
          <cell r="AK16">
            <v>17</v>
          </cell>
          <cell r="AL16">
            <v>34</v>
          </cell>
          <cell r="AM16">
            <v>68</v>
          </cell>
          <cell r="AN16" t="str">
            <v>ثمان وستون</v>
          </cell>
          <cell r="AO16">
            <v>20</v>
          </cell>
          <cell r="AP16">
            <v>30</v>
          </cell>
          <cell r="AQ16">
            <v>50</v>
          </cell>
          <cell r="AR16">
            <v>20</v>
          </cell>
          <cell r="AS16">
            <v>30</v>
          </cell>
          <cell r="AT16">
            <v>50</v>
          </cell>
          <cell r="AU16">
            <v>100</v>
          </cell>
          <cell r="AV16" t="str">
            <v>مائة</v>
          </cell>
          <cell r="BE16">
            <v>15</v>
          </cell>
          <cell r="BF16">
            <v>15</v>
          </cell>
          <cell r="BG16">
            <v>30</v>
          </cell>
          <cell r="BH16">
            <v>15</v>
          </cell>
          <cell r="BI16">
            <v>15</v>
          </cell>
          <cell r="BJ16">
            <v>30</v>
          </cell>
          <cell r="BK16">
            <v>60</v>
          </cell>
          <cell r="BL16" t="str">
            <v>ستون</v>
          </cell>
          <cell r="BM16">
            <v>15</v>
          </cell>
          <cell r="BN16">
            <v>15</v>
          </cell>
          <cell r="BO16">
            <v>30</v>
          </cell>
          <cell r="BP16">
            <v>15</v>
          </cell>
          <cell r="BQ16">
            <v>15</v>
          </cell>
          <cell r="BR16">
            <v>30</v>
          </cell>
          <cell r="BS16">
            <v>60</v>
          </cell>
          <cell r="BT16" t="str">
            <v>ستون</v>
          </cell>
          <cell r="BU16">
            <v>15</v>
          </cell>
          <cell r="BV16">
            <v>15</v>
          </cell>
          <cell r="BW16">
            <v>30</v>
          </cell>
          <cell r="BX16">
            <v>15</v>
          </cell>
          <cell r="BY16">
            <v>15</v>
          </cell>
          <cell r="BZ16">
            <v>30</v>
          </cell>
          <cell r="CA16">
            <v>60</v>
          </cell>
          <cell r="CB16" t="str">
            <v>ستون</v>
          </cell>
          <cell r="CC16">
            <v>17</v>
          </cell>
          <cell r="CD16">
            <v>19</v>
          </cell>
          <cell r="CE16">
            <v>36</v>
          </cell>
          <cell r="CF16">
            <v>17</v>
          </cell>
          <cell r="CG16">
            <v>21</v>
          </cell>
          <cell r="CH16">
            <v>38</v>
          </cell>
          <cell r="CI16">
            <v>74</v>
          </cell>
          <cell r="CJ16" t="str">
            <v>اربع وسبعون</v>
          </cell>
          <cell r="CK16">
            <v>20</v>
          </cell>
          <cell r="CL16">
            <v>30</v>
          </cell>
          <cell r="CM16">
            <v>50</v>
          </cell>
          <cell r="CN16">
            <v>20</v>
          </cell>
          <cell r="CO16">
            <v>30</v>
          </cell>
          <cell r="CP16">
            <v>50</v>
          </cell>
          <cell r="CQ16">
            <v>100</v>
          </cell>
          <cell r="CR16" t="str">
            <v>مائة</v>
          </cell>
          <cell r="CS16">
            <v>339</v>
          </cell>
          <cell r="CT16" t="str">
            <v>ثلاثمائة وتسع وثلاثون</v>
          </cell>
          <cell r="CU16">
            <v>75</v>
          </cell>
          <cell r="CV16" t="str">
            <v>جيد</v>
          </cell>
          <cell r="CW16" t="str">
            <v>ــ</v>
          </cell>
          <cell r="CX16" t="str">
            <v>ناجح</v>
          </cell>
          <cell r="CY16" t="str">
            <v>حضر</v>
          </cell>
          <cell r="DA16">
            <v>680</v>
          </cell>
          <cell r="DB16" t="str">
            <v>ستمائة وثمانون</v>
          </cell>
          <cell r="DC16">
            <v>76</v>
          </cell>
          <cell r="DD16" t="str">
            <v>جيد</v>
          </cell>
          <cell r="DE16" t="str">
            <v>ــ</v>
          </cell>
          <cell r="DF16" t="str">
            <v>ــ</v>
          </cell>
          <cell r="DG16" t="str">
            <v>ناجح</v>
          </cell>
          <cell r="DH16" t="str">
            <v>حضر</v>
          </cell>
          <cell r="DR16" t="str">
            <v>ناجح</v>
          </cell>
          <cell r="DS16">
            <v>1</v>
          </cell>
          <cell r="DT16" t="str">
            <v>ناجح</v>
          </cell>
          <cell r="DU16">
            <v>1</v>
          </cell>
          <cell r="DV16" t="str">
            <v>ناجح</v>
          </cell>
          <cell r="DW16" t="str">
            <v>ناجح</v>
          </cell>
          <cell r="DX16" t="str">
            <v>مستجد</v>
          </cell>
          <cell r="DY16" t="str">
            <v>رياض</v>
          </cell>
          <cell r="DZ16" t="str">
            <v>المقداد</v>
          </cell>
          <cell r="EA16" t="str">
            <v>مقبل</v>
          </cell>
          <cell r="EB16" t="str">
            <v>محمد</v>
          </cell>
          <cell r="EI16" t="str">
            <v>رياض المقداد مقبل محمد</v>
          </cell>
          <cell r="EJ16" t="b">
            <v>1</v>
          </cell>
          <cell r="EK16" t="str">
            <v>أ</v>
          </cell>
          <cell r="EL16">
            <v>1</v>
          </cell>
          <cell r="EN16" t="str">
            <v>ناجح</v>
          </cell>
          <cell r="EO16" t="str">
            <v>ناجح</v>
          </cell>
          <cell r="EP16" t="b">
            <v>0</v>
          </cell>
          <cell r="ER16" t="str">
            <v>ناجح</v>
          </cell>
          <cell r="ES16" t="str">
            <v>ناجح</v>
          </cell>
          <cell r="ET16" t="b">
            <v>0</v>
          </cell>
          <cell r="EV16" t="b">
            <v>0</v>
          </cell>
          <cell r="EW16" t="b">
            <v>0</v>
          </cell>
          <cell r="EX16" t="str">
            <v>جيد</v>
          </cell>
          <cell r="EY16" t="str">
            <v>جيد</v>
          </cell>
          <cell r="EZ16">
            <v>1</v>
          </cell>
          <cell r="FA16">
            <v>1</v>
          </cell>
          <cell r="FB16" t="str">
            <v/>
          </cell>
          <cell r="FC16" t="str">
            <v/>
          </cell>
          <cell r="FF16">
            <v>2</v>
          </cell>
          <cell r="FG16">
            <v>0</v>
          </cell>
          <cell r="FH16">
            <v>0</v>
          </cell>
          <cell r="FM16">
            <v>1</v>
          </cell>
        </row>
        <row r="17">
          <cell r="A17">
            <v>16</v>
          </cell>
          <cell r="B17">
            <v>1</v>
          </cell>
          <cell r="C17" t="str">
            <v>سلطان علي عبد الله المشرع</v>
          </cell>
          <cell r="D17" t="str">
            <v>صح</v>
          </cell>
          <cell r="G17" t="str">
            <v>مستجد</v>
          </cell>
          <cell r="H17" t="str">
            <v>الرابع</v>
          </cell>
          <cell r="I17" t="str">
            <v>الصباحية</v>
          </cell>
          <cell r="J17" t="str">
            <v>أ</v>
          </cell>
          <cell r="Q17" t="str">
            <v>ذكر</v>
          </cell>
          <cell r="R17" t="str">
            <v>يمني</v>
          </cell>
          <cell r="S17" t="str">
            <v>مسلم</v>
          </cell>
          <cell r="T17" t="str">
            <v>ذمار</v>
          </cell>
          <cell r="U17" t="str">
            <v>وصاب السافل</v>
          </cell>
          <cell r="V17">
            <v>40262</v>
          </cell>
          <cell r="Y17">
            <v>20</v>
          </cell>
          <cell r="Z17">
            <v>30</v>
          </cell>
          <cell r="AA17">
            <v>50</v>
          </cell>
          <cell r="AB17">
            <v>20</v>
          </cell>
          <cell r="AC17">
            <v>30</v>
          </cell>
          <cell r="AD17">
            <v>50</v>
          </cell>
          <cell r="AE17">
            <v>100</v>
          </cell>
          <cell r="AF17" t="str">
            <v>مائة</v>
          </cell>
          <cell r="AG17">
            <v>20</v>
          </cell>
          <cell r="AH17">
            <v>30</v>
          </cell>
          <cell r="AI17">
            <v>50</v>
          </cell>
          <cell r="AJ17">
            <v>20</v>
          </cell>
          <cell r="AK17">
            <v>30</v>
          </cell>
          <cell r="AL17">
            <v>50</v>
          </cell>
          <cell r="AM17">
            <v>100</v>
          </cell>
          <cell r="AN17" t="str">
            <v>مائة</v>
          </cell>
          <cell r="AO17">
            <v>13</v>
          </cell>
          <cell r="AP17">
            <v>15</v>
          </cell>
          <cell r="AQ17">
            <v>28</v>
          </cell>
          <cell r="AR17">
            <v>13</v>
          </cell>
          <cell r="AS17">
            <v>15</v>
          </cell>
          <cell r="AT17">
            <v>28</v>
          </cell>
          <cell r="AU17">
            <v>56</v>
          </cell>
          <cell r="AV17" t="str">
            <v>ست وخمسون</v>
          </cell>
          <cell r="BE17">
            <v>10</v>
          </cell>
          <cell r="BF17">
            <v>15</v>
          </cell>
          <cell r="BG17">
            <v>25</v>
          </cell>
          <cell r="BH17">
            <v>10</v>
          </cell>
          <cell r="BI17">
            <v>15</v>
          </cell>
          <cell r="BJ17">
            <v>25</v>
          </cell>
          <cell r="BK17">
            <v>50</v>
          </cell>
          <cell r="BL17" t="str">
            <v>خمسون</v>
          </cell>
          <cell r="BM17">
            <v>10</v>
          </cell>
          <cell r="BN17">
            <v>15</v>
          </cell>
          <cell r="BO17">
            <v>25</v>
          </cell>
          <cell r="BP17">
            <v>10</v>
          </cell>
          <cell r="BQ17">
            <v>15</v>
          </cell>
          <cell r="BR17">
            <v>25</v>
          </cell>
          <cell r="BS17">
            <v>50</v>
          </cell>
          <cell r="BT17" t="str">
            <v>خمسون</v>
          </cell>
          <cell r="BU17">
            <v>10</v>
          </cell>
          <cell r="BV17">
            <v>15</v>
          </cell>
          <cell r="BW17">
            <v>25</v>
          </cell>
          <cell r="BX17">
            <v>10</v>
          </cell>
          <cell r="BY17">
            <v>15</v>
          </cell>
          <cell r="BZ17">
            <v>25</v>
          </cell>
          <cell r="CA17">
            <v>50</v>
          </cell>
          <cell r="CB17" t="str">
            <v>خمسون</v>
          </cell>
          <cell r="CC17">
            <v>15</v>
          </cell>
          <cell r="CD17">
            <v>20</v>
          </cell>
          <cell r="CE17">
            <v>35</v>
          </cell>
          <cell r="CF17">
            <v>15</v>
          </cell>
          <cell r="CG17">
            <v>23</v>
          </cell>
          <cell r="CH17">
            <v>38</v>
          </cell>
          <cell r="CI17">
            <v>73</v>
          </cell>
          <cell r="CJ17" t="str">
            <v>ثلاث وسبعون</v>
          </cell>
          <cell r="CK17">
            <v>20</v>
          </cell>
          <cell r="CL17">
            <v>30</v>
          </cell>
          <cell r="CM17">
            <v>50</v>
          </cell>
          <cell r="CN17">
            <v>20</v>
          </cell>
          <cell r="CO17">
            <v>30</v>
          </cell>
          <cell r="CP17">
            <v>50</v>
          </cell>
          <cell r="CQ17">
            <v>100</v>
          </cell>
          <cell r="CR17" t="str">
            <v>مائة</v>
          </cell>
          <cell r="CS17">
            <v>338</v>
          </cell>
          <cell r="CT17" t="str">
            <v>ثلاثمائة وثمان وثلاثون</v>
          </cell>
          <cell r="CU17">
            <v>75</v>
          </cell>
          <cell r="CV17" t="str">
            <v>جيد</v>
          </cell>
          <cell r="CW17" t="str">
            <v>ــ</v>
          </cell>
          <cell r="CX17" t="str">
            <v>ناجح</v>
          </cell>
          <cell r="CY17" t="str">
            <v>حضر</v>
          </cell>
          <cell r="DA17">
            <v>679</v>
          </cell>
          <cell r="DB17" t="str">
            <v>ستمائة وتسع وسبعون</v>
          </cell>
          <cell r="DC17">
            <v>75</v>
          </cell>
          <cell r="DD17" t="str">
            <v>جيد</v>
          </cell>
          <cell r="DE17" t="str">
            <v>ــ</v>
          </cell>
          <cell r="DF17" t="str">
            <v>ــ</v>
          </cell>
          <cell r="DG17" t="str">
            <v>ناجح</v>
          </cell>
          <cell r="DH17" t="str">
            <v>حضر</v>
          </cell>
          <cell r="DR17" t="str">
            <v>ناجح</v>
          </cell>
          <cell r="DS17">
            <v>1</v>
          </cell>
          <cell r="DT17" t="str">
            <v>ناجح</v>
          </cell>
          <cell r="DU17">
            <v>1</v>
          </cell>
          <cell r="DV17" t="str">
            <v>ناجح</v>
          </cell>
          <cell r="DW17" t="str">
            <v>ناجح</v>
          </cell>
          <cell r="DX17" t="str">
            <v>مستجد</v>
          </cell>
          <cell r="DY17" t="str">
            <v>سلطان</v>
          </cell>
          <cell r="DZ17" t="str">
            <v>علي</v>
          </cell>
          <cell r="EA17" t="str">
            <v>عبد الله</v>
          </cell>
          <cell r="EB17" t="str">
            <v>المشرع</v>
          </cell>
          <cell r="EI17" t="str">
            <v>سلطان علي عبد الله المشرع</v>
          </cell>
          <cell r="EJ17" t="b">
            <v>1</v>
          </cell>
          <cell r="EK17" t="str">
            <v>أ</v>
          </cell>
          <cell r="EL17">
            <v>1</v>
          </cell>
          <cell r="EN17" t="str">
            <v>ناجح</v>
          </cell>
          <cell r="EO17" t="str">
            <v>ناجح</v>
          </cell>
          <cell r="EP17" t="b">
            <v>0</v>
          </cell>
          <cell r="ER17" t="str">
            <v>ناجح</v>
          </cell>
          <cell r="ES17" t="str">
            <v>ناجح</v>
          </cell>
          <cell r="ET17" t="b">
            <v>0</v>
          </cell>
          <cell r="EV17" t="b">
            <v>0</v>
          </cell>
          <cell r="EW17" t="b">
            <v>0</v>
          </cell>
          <cell r="EX17" t="str">
            <v>جيد</v>
          </cell>
          <cell r="EY17" t="str">
            <v>جيد</v>
          </cell>
          <cell r="EZ17">
            <v>1</v>
          </cell>
          <cell r="FA17">
            <v>1</v>
          </cell>
          <cell r="FB17" t="str">
            <v/>
          </cell>
          <cell r="FC17" t="str">
            <v/>
          </cell>
          <cell r="FF17">
            <v>2</v>
          </cell>
          <cell r="FG17">
            <v>0</v>
          </cell>
          <cell r="FH17">
            <v>0</v>
          </cell>
          <cell r="FM17">
            <v>1</v>
          </cell>
        </row>
        <row r="18">
          <cell r="A18">
            <v>17</v>
          </cell>
          <cell r="B18">
            <v>1</v>
          </cell>
          <cell r="C18" t="str">
            <v>عبد الاله عبد الرحمن مدين محمد</v>
          </cell>
          <cell r="D18" t="str">
            <v>صح</v>
          </cell>
          <cell r="G18" t="str">
            <v>مستجد</v>
          </cell>
          <cell r="H18" t="str">
            <v>الرابع</v>
          </cell>
          <cell r="I18" t="str">
            <v>الصباحية</v>
          </cell>
          <cell r="J18" t="str">
            <v>أ</v>
          </cell>
          <cell r="Q18" t="str">
            <v>ذكر</v>
          </cell>
          <cell r="R18" t="str">
            <v>يمني</v>
          </cell>
          <cell r="S18" t="str">
            <v>مسلم</v>
          </cell>
          <cell r="T18" t="str">
            <v>ذمار</v>
          </cell>
          <cell r="U18" t="str">
            <v>وصاب السافل</v>
          </cell>
          <cell r="V18">
            <v>40263</v>
          </cell>
          <cell r="Y18">
            <v>15</v>
          </cell>
          <cell r="Z18">
            <v>15</v>
          </cell>
          <cell r="AA18">
            <v>30</v>
          </cell>
          <cell r="AB18">
            <v>15</v>
          </cell>
          <cell r="AC18">
            <v>15</v>
          </cell>
          <cell r="AD18">
            <v>30</v>
          </cell>
          <cell r="AE18">
            <v>60</v>
          </cell>
          <cell r="AF18" t="str">
            <v>ستون</v>
          </cell>
          <cell r="AG18">
            <v>14</v>
          </cell>
          <cell r="AH18">
            <v>15</v>
          </cell>
          <cell r="AI18">
            <v>29</v>
          </cell>
          <cell r="AJ18">
            <v>14</v>
          </cell>
          <cell r="AK18">
            <v>15</v>
          </cell>
          <cell r="AL18">
            <v>29</v>
          </cell>
          <cell r="AM18">
            <v>58</v>
          </cell>
          <cell r="AN18" t="str">
            <v>ثمان وخمسون</v>
          </cell>
          <cell r="AO18">
            <v>10</v>
          </cell>
          <cell r="AP18">
            <v>10</v>
          </cell>
          <cell r="AQ18">
            <v>20</v>
          </cell>
          <cell r="AR18">
            <v>12</v>
          </cell>
          <cell r="AS18">
            <v>18</v>
          </cell>
          <cell r="AT18">
            <v>30</v>
          </cell>
          <cell r="AU18">
            <v>50</v>
          </cell>
          <cell r="AV18" t="str">
            <v>خمسون</v>
          </cell>
          <cell r="BE18">
            <v>10</v>
          </cell>
          <cell r="BF18">
            <v>15</v>
          </cell>
          <cell r="BG18">
            <v>25</v>
          </cell>
          <cell r="BH18">
            <v>10</v>
          </cell>
          <cell r="BI18">
            <v>15</v>
          </cell>
          <cell r="BJ18">
            <v>25</v>
          </cell>
          <cell r="BK18">
            <v>50</v>
          </cell>
          <cell r="BL18" t="str">
            <v>خمسون</v>
          </cell>
          <cell r="BM18">
            <v>10</v>
          </cell>
          <cell r="BN18">
            <v>15</v>
          </cell>
          <cell r="BO18">
            <v>25</v>
          </cell>
          <cell r="BP18">
            <v>10</v>
          </cell>
          <cell r="BQ18">
            <v>15</v>
          </cell>
          <cell r="BR18">
            <v>25</v>
          </cell>
          <cell r="BS18">
            <v>50</v>
          </cell>
          <cell r="BT18" t="str">
            <v>خمسون</v>
          </cell>
          <cell r="BU18">
            <v>10</v>
          </cell>
          <cell r="BV18">
            <v>10</v>
          </cell>
          <cell r="BW18">
            <v>20</v>
          </cell>
          <cell r="BX18">
            <v>10</v>
          </cell>
          <cell r="BY18">
            <v>20</v>
          </cell>
          <cell r="BZ18">
            <v>30</v>
          </cell>
          <cell r="CA18">
            <v>50</v>
          </cell>
          <cell r="CB18" t="str">
            <v>خمسون</v>
          </cell>
          <cell r="CC18">
            <v>14</v>
          </cell>
          <cell r="CD18">
            <v>16</v>
          </cell>
          <cell r="CE18">
            <v>30</v>
          </cell>
          <cell r="CF18">
            <v>14</v>
          </cell>
          <cell r="CG18">
            <v>20</v>
          </cell>
          <cell r="CH18">
            <v>34</v>
          </cell>
          <cell r="CI18">
            <v>64</v>
          </cell>
          <cell r="CJ18" t="str">
            <v>اربع وستون</v>
          </cell>
          <cell r="CK18">
            <v>20</v>
          </cell>
          <cell r="CL18">
            <v>30</v>
          </cell>
          <cell r="CM18">
            <v>50</v>
          </cell>
          <cell r="CN18">
            <v>20</v>
          </cell>
          <cell r="CO18">
            <v>30</v>
          </cell>
          <cell r="CP18">
            <v>50</v>
          </cell>
          <cell r="CQ18">
            <v>100</v>
          </cell>
          <cell r="CR18" t="str">
            <v>مائة</v>
          </cell>
          <cell r="CS18">
            <v>279</v>
          </cell>
          <cell r="CT18" t="str">
            <v>مائتان وتسع وسبعون</v>
          </cell>
          <cell r="CU18">
            <v>62</v>
          </cell>
          <cell r="CV18" t="str">
            <v>ـــ</v>
          </cell>
          <cell r="CW18" t="str">
            <v/>
          </cell>
          <cell r="CX18" t="str">
            <v>راسب</v>
          </cell>
          <cell r="CY18" t="str">
            <v>حضر</v>
          </cell>
          <cell r="DA18">
            <v>582</v>
          </cell>
          <cell r="DB18" t="str">
            <v>خمسمائة واثنتان وثمانون</v>
          </cell>
          <cell r="DC18">
            <v>65</v>
          </cell>
          <cell r="DD18" t="str">
            <v>جيد</v>
          </cell>
          <cell r="DE18" t="str">
            <v>ــ</v>
          </cell>
          <cell r="DF18" t="str">
            <v>ــ</v>
          </cell>
          <cell r="DG18" t="str">
            <v>ناجح</v>
          </cell>
          <cell r="DH18" t="str">
            <v>حضر</v>
          </cell>
          <cell r="DR18" t="str">
            <v>راسب</v>
          </cell>
          <cell r="DS18">
            <v>1</v>
          </cell>
          <cell r="DT18" t="str">
            <v>ناجح</v>
          </cell>
          <cell r="DU18">
            <v>1</v>
          </cell>
          <cell r="DV18" t="str">
            <v>راسب</v>
          </cell>
          <cell r="DW18" t="str">
            <v>ناجح</v>
          </cell>
          <cell r="DX18" t="str">
            <v>مستجد</v>
          </cell>
          <cell r="DY18" t="str">
            <v>عبد الاله</v>
          </cell>
          <cell r="DZ18" t="str">
            <v>عبد الرحمن</v>
          </cell>
          <cell r="EA18" t="str">
            <v>مدين</v>
          </cell>
          <cell r="EB18" t="str">
            <v>محمد</v>
          </cell>
          <cell r="EI18" t="str">
            <v>عبد الاله عبد الرحمن مدين محمد</v>
          </cell>
          <cell r="EJ18" t="b">
            <v>1</v>
          </cell>
          <cell r="EK18" t="str">
            <v>أ</v>
          </cell>
          <cell r="EL18">
            <v>1</v>
          </cell>
          <cell r="EN18">
            <v>2</v>
          </cell>
          <cell r="EO18">
            <v>10</v>
          </cell>
          <cell r="EP18">
            <v>1</v>
          </cell>
          <cell r="ER18" t="str">
            <v>ناجح</v>
          </cell>
          <cell r="ES18" t="str">
            <v>ناجح</v>
          </cell>
          <cell r="ET18" t="b">
            <v>0</v>
          </cell>
          <cell r="EV18" t="b">
            <v>0</v>
          </cell>
          <cell r="EW18" t="b">
            <v>0</v>
          </cell>
          <cell r="EX18" t="str">
            <v>ـــ</v>
          </cell>
          <cell r="EY18" t="str">
            <v>جيد</v>
          </cell>
          <cell r="EZ18">
            <v>1</v>
          </cell>
          <cell r="FA18">
            <v>1</v>
          </cell>
          <cell r="FB18" t="str">
            <v/>
          </cell>
          <cell r="FC18" t="str">
            <v/>
          </cell>
          <cell r="FF18">
            <v>2</v>
          </cell>
          <cell r="FG18">
            <v>0</v>
          </cell>
          <cell r="FH18">
            <v>0</v>
          </cell>
          <cell r="FM18">
            <v>1</v>
          </cell>
        </row>
        <row r="19">
          <cell r="A19">
            <v>18</v>
          </cell>
          <cell r="B19">
            <v>1</v>
          </cell>
          <cell r="C19" t="str">
            <v>عبد الحكيم سالم محمد سالم</v>
          </cell>
          <cell r="D19" t="str">
            <v>صح</v>
          </cell>
          <cell r="G19" t="str">
            <v>مستجد</v>
          </cell>
          <cell r="H19" t="str">
            <v>الرابع</v>
          </cell>
          <cell r="I19" t="str">
            <v>الصباحية</v>
          </cell>
          <cell r="J19" t="str">
            <v>أ</v>
          </cell>
          <cell r="Q19" t="str">
            <v>ذكر</v>
          </cell>
          <cell r="R19" t="str">
            <v>يمني</v>
          </cell>
          <cell r="S19" t="str">
            <v>مسلم</v>
          </cell>
          <cell r="T19" t="str">
            <v>ذمار</v>
          </cell>
          <cell r="U19" t="str">
            <v>وصاب السافل</v>
          </cell>
          <cell r="V19">
            <v>40264</v>
          </cell>
          <cell r="Y19">
            <v>13</v>
          </cell>
          <cell r="Z19">
            <v>15</v>
          </cell>
          <cell r="AA19">
            <v>28</v>
          </cell>
          <cell r="AB19">
            <v>13</v>
          </cell>
          <cell r="AC19">
            <v>15</v>
          </cell>
          <cell r="AD19">
            <v>28</v>
          </cell>
          <cell r="AE19">
            <v>56</v>
          </cell>
          <cell r="AF19" t="str">
            <v>ست وخمسون</v>
          </cell>
          <cell r="AG19">
            <v>15</v>
          </cell>
          <cell r="AH19">
            <v>17</v>
          </cell>
          <cell r="AI19">
            <v>32</v>
          </cell>
          <cell r="AJ19">
            <v>15</v>
          </cell>
          <cell r="AK19">
            <v>17</v>
          </cell>
          <cell r="AL19">
            <v>32</v>
          </cell>
          <cell r="AM19">
            <v>64</v>
          </cell>
          <cell r="AN19" t="str">
            <v>اربع وستون</v>
          </cell>
          <cell r="AO19">
            <v>12</v>
          </cell>
          <cell r="AP19">
            <v>18</v>
          </cell>
          <cell r="AQ19">
            <v>30</v>
          </cell>
          <cell r="AR19">
            <v>12</v>
          </cell>
          <cell r="AS19">
            <v>18</v>
          </cell>
          <cell r="AT19">
            <v>30</v>
          </cell>
          <cell r="AU19">
            <v>60</v>
          </cell>
          <cell r="AV19" t="str">
            <v>ستون</v>
          </cell>
          <cell r="BE19">
            <v>15</v>
          </cell>
          <cell r="BF19">
            <v>16</v>
          </cell>
          <cell r="BG19">
            <v>31</v>
          </cell>
          <cell r="BH19">
            <v>15</v>
          </cell>
          <cell r="BI19">
            <v>16</v>
          </cell>
          <cell r="BJ19">
            <v>31</v>
          </cell>
          <cell r="BK19">
            <v>62</v>
          </cell>
          <cell r="BL19" t="str">
            <v>اثنتان وستون</v>
          </cell>
          <cell r="BM19">
            <v>15</v>
          </cell>
          <cell r="BN19">
            <v>17</v>
          </cell>
          <cell r="BO19">
            <v>32</v>
          </cell>
          <cell r="BP19">
            <v>15</v>
          </cell>
          <cell r="BQ19">
            <v>17</v>
          </cell>
          <cell r="BR19">
            <v>32</v>
          </cell>
          <cell r="BS19">
            <v>64</v>
          </cell>
          <cell r="BT19" t="str">
            <v>اربع وستون</v>
          </cell>
          <cell r="BU19">
            <v>15</v>
          </cell>
          <cell r="BV19">
            <v>18</v>
          </cell>
          <cell r="BW19">
            <v>33</v>
          </cell>
          <cell r="BX19">
            <v>15</v>
          </cell>
          <cell r="BY19">
            <v>18</v>
          </cell>
          <cell r="BZ19">
            <v>33</v>
          </cell>
          <cell r="CA19">
            <v>66</v>
          </cell>
          <cell r="CB19" t="str">
            <v>ست وستون</v>
          </cell>
          <cell r="CC19">
            <v>16</v>
          </cell>
          <cell r="CD19">
            <v>18</v>
          </cell>
          <cell r="CE19">
            <v>34</v>
          </cell>
          <cell r="CF19">
            <v>16</v>
          </cell>
          <cell r="CG19">
            <v>20</v>
          </cell>
          <cell r="CH19">
            <v>36</v>
          </cell>
          <cell r="CI19">
            <v>70</v>
          </cell>
          <cell r="CJ19" t="str">
            <v>سبعون</v>
          </cell>
          <cell r="CK19">
            <v>20</v>
          </cell>
          <cell r="CL19">
            <v>30</v>
          </cell>
          <cell r="CM19">
            <v>50</v>
          </cell>
          <cell r="CN19">
            <v>20</v>
          </cell>
          <cell r="CO19">
            <v>30</v>
          </cell>
          <cell r="CP19">
            <v>50</v>
          </cell>
          <cell r="CQ19">
            <v>100</v>
          </cell>
          <cell r="CR19" t="str">
            <v>مائة</v>
          </cell>
          <cell r="CS19">
            <v>320</v>
          </cell>
          <cell r="CT19" t="str">
            <v>ثلاثمائة وعشرون</v>
          </cell>
          <cell r="CU19">
            <v>71</v>
          </cell>
          <cell r="CV19" t="str">
            <v>جيد</v>
          </cell>
          <cell r="CW19" t="str">
            <v>ــ</v>
          </cell>
          <cell r="CX19" t="str">
            <v>ناجح</v>
          </cell>
          <cell r="CY19" t="str">
            <v>حضر</v>
          </cell>
          <cell r="DA19">
            <v>642</v>
          </cell>
          <cell r="DB19" t="str">
            <v>ستمائة واثنتان واربعون</v>
          </cell>
          <cell r="DC19">
            <v>71</v>
          </cell>
          <cell r="DD19" t="str">
            <v>جيد</v>
          </cell>
          <cell r="DE19" t="str">
            <v>ــ</v>
          </cell>
          <cell r="DF19" t="str">
            <v>ــ</v>
          </cell>
          <cell r="DG19" t="str">
            <v>ناجح</v>
          </cell>
          <cell r="DH19" t="str">
            <v>حضر</v>
          </cell>
          <cell r="DR19" t="str">
            <v>ناجح</v>
          </cell>
          <cell r="DS19">
            <v>1</v>
          </cell>
          <cell r="DT19" t="str">
            <v>ناجح</v>
          </cell>
          <cell r="DU19">
            <v>1</v>
          </cell>
          <cell r="DV19" t="str">
            <v>ناجح</v>
          </cell>
          <cell r="DW19" t="str">
            <v>ناجح</v>
          </cell>
          <cell r="DX19" t="str">
            <v>مستجد</v>
          </cell>
          <cell r="DY19" t="str">
            <v>عبد الحكيم</v>
          </cell>
          <cell r="DZ19" t="str">
            <v>سالم</v>
          </cell>
          <cell r="EA19" t="str">
            <v>محمد</v>
          </cell>
          <cell r="EB19" t="str">
            <v>سالم</v>
          </cell>
          <cell r="EI19" t="str">
            <v>عبد الحكيم سالم محمد سالم</v>
          </cell>
          <cell r="EJ19" t="b">
            <v>1</v>
          </cell>
          <cell r="EK19" t="str">
            <v>أ</v>
          </cell>
          <cell r="EL19">
            <v>1</v>
          </cell>
          <cell r="EN19" t="str">
            <v>ناجح</v>
          </cell>
          <cell r="EO19" t="str">
            <v>ناجح</v>
          </cell>
          <cell r="EP19" t="b">
            <v>0</v>
          </cell>
          <cell r="ER19" t="str">
            <v>ناجح</v>
          </cell>
          <cell r="ES19" t="str">
            <v>ناجح</v>
          </cell>
          <cell r="ET19" t="b">
            <v>0</v>
          </cell>
          <cell r="EV19" t="b">
            <v>0</v>
          </cell>
          <cell r="EW19" t="b">
            <v>0</v>
          </cell>
          <cell r="EX19" t="str">
            <v>جيد</v>
          </cell>
          <cell r="EY19" t="str">
            <v>جيد</v>
          </cell>
          <cell r="EZ19">
            <v>1</v>
          </cell>
          <cell r="FA19">
            <v>1</v>
          </cell>
          <cell r="FB19" t="str">
            <v/>
          </cell>
          <cell r="FC19" t="str">
            <v/>
          </cell>
          <cell r="FF19">
            <v>2</v>
          </cell>
          <cell r="FG19">
            <v>0</v>
          </cell>
          <cell r="FH19">
            <v>0</v>
          </cell>
          <cell r="FM19">
            <v>1</v>
          </cell>
        </row>
        <row r="20">
          <cell r="A20">
            <v>19</v>
          </cell>
          <cell r="B20">
            <v>1</v>
          </cell>
          <cell r="C20" t="str">
            <v>عبد الحميد احمد احمد محمد</v>
          </cell>
          <cell r="D20" t="str">
            <v>صح</v>
          </cell>
          <cell r="G20" t="str">
            <v>مستجد</v>
          </cell>
          <cell r="H20" t="str">
            <v>الرابع</v>
          </cell>
          <cell r="I20" t="str">
            <v>الصباحية</v>
          </cell>
          <cell r="J20" t="str">
            <v>أ</v>
          </cell>
          <cell r="Q20" t="str">
            <v>ذكر</v>
          </cell>
          <cell r="R20" t="str">
            <v>يمني</v>
          </cell>
          <cell r="S20" t="str">
            <v>مسلم</v>
          </cell>
          <cell r="T20" t="str">
            <v>ذمار</v>
          </cell>
          <cell r="U20" t="str">
            <v>وصاب السافل</v>
          </cell>
          <cell r="V20">
            <v>40265</v>
          </cell>
          <cell r="Y20">
            <v>14</v>
          </cell>
          <cell r="Z20">
            <v>15</v>
          </cell>
          <cell r="AA20">
            <v>29</v>
          </cell>
          <cell r="AB20">
            <v>14</v>
          </cell>
          <cell r="AC20">
            <v>15</v>
          </cell>
          <cell r="AD20">
            <v>29</v>
          </cell>
          <cell r="AE20">
            <v>58</v>
          </cell>
          <cell r="AF20" t="str">
            <v>ثمان وخمسون</v>
          </cell>
          <cell r="AG20">
            <v>17</v>
          </cell>
          <cell r="AH20">
            <v>18</v>
          </cell>
          <cell r="AI20">
            <v>35</v>
          </cell>
          <cell r="AJ20">
            <v>17</v>
          </cell>
          <cell r="AK20">
            <v>18</v>
          </cell>
          <cell r="AL20">
            <v>35</v>
          </cell>
          <cell r="AM20">
            <v>70</v>
          </cell>
          <cell r="AN20" t="str">
            <v>سبعون</v>
          </cell>
          <cell r="AO20">
            <v>10</v>
          </cell>
          <cell r="AP20">
            <v>17</v>
          </cell>
          <cell r="AQ20">
            <v>27</v>
          </cell>
          <cell r="AR20">
            <v>10</v>
          </cell>
          <cell r="AS20">
            <v>17</v>
          </cell>
          <cell r="AT20">
            <v>27</v>
          </cell>
          <cell r="AU20">
            <v>54</v>
          </cell>
          <cell r="AV20" t="str">
            <v>اربع وخمسون</v>
          </cell>
          <cell r="BE20">
            <v>10</v>
          </cell>
          <cell r="BF20">
            <v>15</v>
          </cell>
          <cell r="BG20">
            <v>25</v>
          </cell>
          <cell r="BH20">
            <v>10</v>
          </cell>
          <cell r="BI20">
            <v>15</v>
          </cell>
          <cell r="BJ20">
            <v>25</v>
          </cell>
          <cell r="BK20">
            <v>50</v>
          </cell>
          <cell r="BL20" t="str">
            <v>خمسون</v>
          </cell>
          <cell r="BM20">
            <v>10</v>
          </cell>
          <cell r="BN20">
            <v>15</v>
          </cell>
          <cell r="BO20">
            <v>25</v>
          </cell>
          <cell r="BP20">
            <v>10</v>
          </cell>
          <cell r="BQ20">
            <v>15</v>
          </cell>
          <cell r="BR20">
            <v>25</v>
          </cell>
          <cell r="BS20">
            <v>50</v>
          </cell>
          <cell r="BT20" t="str">
            <v>خمسون</v>
          </cell>
          <cell r="BU20">
            <v>10</v>
          </cell>
          <cell r="BV20">
            <v>15</v>
          </cell>
          <cell r="BW20">
            <v>25</v>
          </cell>
          <cell r="BX20">
            <v>10</v>
          </cell>
          <cell r="BY20">
            <v>15</v>
          </cell>
          <cell r="BZ20">
            <v>25</v>
          </cell>
          <cell r="CA20">
            <v>50</v>
          </cell>
          <cell r="CB20" t="str">
            <v>خمسون</v>
          </cell>
          <cell r="CC20">
            <v>14</v>
          </cell>
          <cell r="CD20">
            <v>17</v>
          </cell>
          <cell r="CE20">
            <v>31</v>
          </cell>
          <cell r="CF20">
            <v>14</v>
          </cell>
          <cell r="CG20">
            <v>19</v>
          </cell>
          <cell r="CH20">
            <v>33</v>
          </cell>
          <cell r="CI20">
            <v>64</v>
          </cell>
          <cell r="CJ20" t="str">
            <v>اربع وستون</v>
          </cell>
          <cell r="CK20">
            <v>20</v>
          </cell>
          <cell r="CL20">
            <v>30</v>
          </cell>
          <cell r="CM20">
            <v>50</v>
          </cell>
          <cell r="CN20">
            <v>20</v>
          </cell>
          <cell r="CO20">
            <v>30</v>
          </cell>
          <cell r="CP20">
            <v>50</v>
          </cell>
          <cell r="CQ20">
            <v>100</v>
          </cell>
          <cell r="CR20" t="str">
            <v>مائة</v>
          </cell>
          <cell r="CS20">
            <v>297</v>
          </cell>
          <cell r="CT20" t="str">
            <v>مائتان وسبع وتسعون</v>
          </cell>
          <cell r="CU20">
            <v>66</v>
          </cell>
          <cell r="CV20" t="str">
            <v>جيد</v>
          </cell>
          <cell r="CW20" t="str">
            <v>ــ</v>
          </cell>
          <cell r="CX20" t="str">
            <v>ناجح</v>
          </cell>
          <cell r="CY20" t="str">
            <v>حضر</v>
          </cell>
          <cell r="DA20">
            <v>596</v>
          </cell>
          <cell r="DB20" t="str">
            <v>خمسمائة وست وتسعون</v>
          </cell>
          <cell r="DC20">
            <v>66</v>
          </cell>
          <cell r="DD20" t="str">
            <v>جيد</v>
          </cell>
          <cell r="DE20" t="str">
            <v>ــ</v>
          </cell>
          <cell r="DF20" t="str">
            <v>ــ</v>
          </cell>
          <cell r="DG20" t="str">
            <v>ناجح</v>
          </cell>
          <cell r="DH20" t="str">
            <v>حضر</v>
          </cell>
          <cell r="DR20" t="str">
            <v>ناجح</v>
          </cell>
          <cell r="DS20">
            <v>1</v>
          </cell>
          <cell r="DT20" t="str">
            <v>ناجح</v>
          </cell>
          <cell r="DU20">
            <v>1</v>
          </cell>
          <cell r="DV20" t="str">
            <v>ناجح</v>
          </cell>
          <cell r="DW20" t="str">
            <v>ناجح</v>
          </cell>
          <cell r="DX20" t="str">
            <v>مستجد</v>
          </cell>
          <cell r="DY20" t="str">
            <v>عبد الحميد</v>
          </cell>
          <cell r="DZ20" t="str">
            <v>احمد</v>
          </cell>
          <cell r="EA20" t="str">
            <v>احمد</v>
          </cell>
          <cell r="EB20" t="str">
            <v>محمد</v>
          </cell>
          <cell r="EI20" t="str">
            <v>عبد الحميد احمد احمد محمد</v>
          </cell>
          <cell r="EJ20" t="b">
            <v>1</v>
          </cell>
          <cell r="EK20" t="str">
            <v>أ</v>
          </cell>
          <cell r="EL20">
            <v>1</v>
          </cell>
          <cell r="EN20" t="str">
            <v>ناجح</v>
          </cell>
          <cell r="EO20" t="str">
            <v>ناجح</v>
          </cell>
          <cell r="EP20" t="b">
            <v>0</v>
          </cell>
          <cell r="ER20" t="str">
            <v>ناجح</v>
          </cell>
          <cell r="ES20" t="str">
            <v>ناجح</v>
          </cell>
          <cell r="ET20" t="b">
            <v>0</v>
          </cell>
          <cell r="EV20" t="b">
            <v>0</v>
          </cell>
          <cell r="EW20" t="b">
            <v>0</v>
          </cell>
          <cell r="EX20" t="str">
            <v>جيد</v>
          </cell>
          <cell r="EY20" t="str">
            <v>جيد</v>
          </cell>
          <cell r="EZ20">
            <v>1</v>
          </cell>
          <cell r="FA20">
            <v>1</v>
          </cell>
          <cell r="FB20" t="str">
            <v/>
          </cell>
          <cell r="FC20" t="str">
            <v/>
          </cell>
          <cell r="FF20">
            <v>2</v>
          </cell>
          <cell r="FG20">
            <v>0</v>
          </cell>
          <cell r="FH20">
            <v>0</v>
          </cell>
          <cell r="FM20">
            <v>1</v>
          </cell>
        </row>
        <row r="21">
          <cell r="A21">
            <v>20</v>
          </cell>
          <cell r="B21">
            <v>1</v>
          </cell>
          <cell r="C21" t="str">
            <v>عبد الرحمن احمد محمد علي</v>
          </cell>
          <cell r="D21" t="str">
            <v>صح</v>
          </cell>
          <cell r="G21" t="str">
            <v>مستجد</v>
          </cell>
          <cell r="H21" t="str">
            <v>الرابع</v>
          </cell>
          <cell r="I21" t="str">
            <v>الصباحية</v>
          </cell>
          <cell r="J21" t="str">
            <v>أ</v>
          </cell>
          <cell r="Q21" t="str">
            <v>ذكر</v>
          </cell>
          <cell r="R21" t="str">
            <v>يمني</v>
          </cell>
          <cell r="S21" t="str">
            <v>مسلم</v>
          </cell>
          <cell r="T21" t="str">
            <v>ذمار</v>
          </cell>
          <cell r="U21" t="str">
            <v>وصاب السافل</v>
          </cell>
          <cell r="V21">
            <v>40266</v>
          </cell>
          <cell r="Y21">
            <v>17</v>
          </cell>
          <cell r="Z21">
            <v>15</v>
          </cell>
          <cell r="AA21">
            <v>32</v>
          </cell>
          <cell r="AB21">
            <v>17</v>
          </cell>
          <cell r="AC21">
            <v>15</v>
          </cell>
          <cell r="AD21">
            <v>32</v>
          </cell>
          <cell r="AE21">
            <v>64</v>
          </cell>
          <cell r="AF21" t="str">
            <v>اربع وستون</v>
          </cell>
          <cell r="AG21">
            <v>15</v>
          </cell>
          <cell r="AH21">
            <v>15</v>
          </cell>
          <cell r="AI21">
            <v>30</v>
          </cell>
          <cell r="AJ21">
            <v>15</v>
          </cell>
          <cell r="AK21">
            <v>15</v>
          </cell>
          <cell r="AL21">
            <v>30</v>
          </cell>
          <cell r="AM21">
            <v>60</v>
          </cell>
          <cell r="AN21" t="str">
            <v>ستون</v>
          </cell>
          <cell r="AO21">
            <v>15</v>
          </cell>
          <cell r="AP21">
            <v>20</v>
          </cell>
          <cell r="AQ21">
            <v>35</v>
          </cell>
          <cell r="AR21">
            <v>15</v>
          </cell>
          <cell r="AS21">
            <v>20</v>
          </cell>
          <cell r="AT21">
            <v>35</v>
          </cell>
          <cell r="AU21">
            <v>70</v>
          </cell>
          <cell r="AV21" t="str">
            <v>سبعون</v>
          </cell>
          <cell r="BE21">
            <v>10</v>
          </cell>
          <cell r="BF21">
            <v>15</v>
          </cell>
          <cell r="BG21">
            <v>25</v>
          </cell>
          <cell r="BH21">
            <v>10</v>
          </cell>
          <cell r="BI21">
            <v>15</v>
          </cell>
          <cell r="BJ21">
            <v>25</v>
          </cell>
          <cell r="BK21">
            <v>50</v>
          </cell>
          <cell r="BL21" t="str">
            <v>خمسون</v>
          </cell>
          <cell r="BM21">
            <v>10</v>
          </cell>
          <cell r="BN21">
            <v>15</v>
          </cell>
          <cell r="BO21">
            <v>25</v>
          </cell>
          <cell r="BP21">
            <v>10</v>
          </cell>
          <cell r="BQ21">
            <v>15</v>
          </cell>
          <cell r="BR21">
            <v>25</v>
          </cell>
          <cell r="BS21">
            <v>50</v>
          </cell>
          <cell r="BT21" t="str">
            <v>خمسون</v>
          </cell>
          <cell r="BU21">
            <v>10</v>
          </cell>
          <cell r="BV21">
            <v>15</v>
          </cell>
          <cell r="BW21">
            <v>25</v>
          </cell>
          <cell r="BX21">
            <v>10</v>
          </cell>
          <cell r="BY21">
            <v>15</v>
          </cell>
          <cell r="BZ21">
            <v>25</v>
          </cell>
          <cell r="CA21">
            <v>50</v>
          </cell>
          <cell r="CB21" t="str">
            <v>خمسون</v>
          </cell>
          <cell r="CC21">
            <v>15</v>
          </cell>
          <cell r="CD21">
            <v>17</v>
          </cell>
          <cell r="CE21">
            <v>32</v>
          </cell>
          <cell r="CF21">
            <v>15</v>
          </cell>
          <cell r="CG21">
            <v>19</v>
          </cell>
          <cell r="CH21">
            <v>34</v>
          </cell>
          <cell r="CI21">
            <v>66</v>
          </cell>
          <cell r="CJ21" t="str">
            <v>ست وستون</v>
          </cell>
          <cell r="CK21">
            <v>20</v>
          </cell>
          <cell r="CL21">
            <v>30</v>
          </cell>
          <cell r="CM21">
            <v>50</v>
          </cell>
          <cell r="CN21">
            <v>20</v>
          </cell>
          <cell r="CO21">
            <v>30</v>
          </cell>
          <cell r="CP21">
            <v>50</v>
          </cell>
          <cell r="CQ21">
            <v>100</v>
          </cell>
          <cell r="CR21" t="str">
            <v>مائة</v>
          </cell>
          <cell r="CS21">
            <v>304</v>
          </cell>
          <cell r="CT21" t="str">
            <v>ثلاثمائة واربع</v>
          </cell>
          <cell r="CU21">
            <v>68</v>
          </cell>
          <cell r="CV21" t="str">
            <v>جيد</v>
          </cell>
          <cell r="CW21" t="str">
            <v>ــ</v>
          </cell>
          <cell r="CX21" t="str">
            <v>ناجح</v>
          </cell>
          <cell r="CY21" t="str">
            <v>حضر</v>
          </cell>
          <cell r="DA21">
            <v>610</v>
          </cell>
          <cell r="DB21" t="str">
            <v>ستمائة وعشر</v>
          </cell>
          <cell r="DC21">
            <v>68</v>
          </cell>
          <cell r="DD21" t="str">
            <v>جيد</v>
          </cell>
          <cell r="DE21" t="str">
            <v>ــ</v>
          </cell>
          <cell r="DF21" t="str">
            <v>ــ</v>
          </cell>
          <cell r="DG21" t="str">
            <v>ناجح</v>
          </cell>
          <cell r="DH21" t="str">
            <v>حضر</v>
          </cell>
          <cell r="DR21" t="str">
            <v>ناجح</v>
          </cell>
          <cell r="DS21">
            <v>1</v>
          </cell>
          <cell r="DT21" t="str">
            <v>ناجح</v>
          </cell>
          <cell r="DU21">
            <v>1</v>
          </cell>
          <cell r="DV21" t="str">
            <v>ناجح</v>
          </cell>
          <cell r="DW21" t="str">
            <v>ناجح</v>
          </cell>
          <cell r="DX21" t="str">
            <v>مستجد</v>
          </cell>
          <cell r="DY21" t="str">
            <v>عبد الرحمن</v>
          </cell>
          <cell r="DZ21" t="str">
            <v>احمد</v>
          </cell>
          <cell r="EA21" t="str">
            <v>محمد</v>
          </cell>
          <cell r="EB21" t="str">
            <v>علي</v>
          </cell>
          <cell r="EI21" t="str">
            <v>عبد الرحمن احمد محمد علي</v>
          </cell>
          <cell r="EJ21" t="b">
            <v>1</v>
          </cell>
          <cell r="EK21" t="str">
            <v>أ</v>
          </cell>
          <cell r="EL21">
            <v>1</v>
          </cell>
          <cell r="EN21" t="str">
            <v>ناجح</v>
          </cell>
          <cell r="EO21" t="str">
            <v>ناجح</v>
          </cell>
          <cell r="EP21" t="b">
            <v>0</v>
          </cell>
          <cell r="ER21" t="str">
            <v>ناجح</v>
          </cell>
          <cell r="ES21" t="str">
            <v>ناجح</v>
          </cell>
          <cell r="ET21" t="b">
            <v>0</v>
          </cell>
          <cell r="EV21" t="b">
            <v>0</v>
          </cell>
          <cell r="EW21" t="b">
            <v>0</v>
          </cell>
          <cell r="EX21" t="str">
            <v>جيد</v>
          </cell>
          <cell r="EY21" t="str">
            <v>جيد</v>
          </cell>
          <cell r="EZ21">
            <v>1</v>
          </cell>
          <cell r="FA21">
            <v>1</v>
          </cell>
          <cell r="FB21" t="str">
            <v/>
          </cell>
          <cell r="FC21" t="str">
            <v/>
          </cell>
          <cell r="FF21">
            <v>2</v>
          </cell>
          <cell r="FG21">
            <v>0</v>
          </cell>
          <cell r="FH21">
            <v>0</v>
          </cell>
          <cell r="FM21">
            <v>1</v>
          </cell>
        </row>
        <row r="22">
          <cell r="A22">
            <v>21</v>
          </cell>
          <cell r="B22">
            <v>1</v>
          </cell>
          <cell r="C22" t="str">
            <v>عبد الرحمن عبد السلام عبد الرحمن عبد المجيد</v>
          </cell>
          <cell r="D22" t="str">
            <v>صح</v>
          </cell>
          <cell r="G22" t="str">
            <v>مستجد</v>
          </cell>
          <cell r="H22" t="str">
            <v>الرابع</v>
          </cell>
          <cell r="I22" t="str">
            <v>الصباحية</v>
          </cell>
          <cell r="J22" t="str">
            <v>أ</v>
          </cell>
          <cell r="Q22" t="str">
            <v>ذكر</v>
          </cell>
          <cell r="R22" t="str">
            <v>يمني</v>
          </cell>
          <cell r="S22" t="str">
            <v>مسلم</v>
          </cell>
          <cell r="T22" t="str">
            <v>ذمار</v>
          </cell>
          <cell r="U22" t="str">
            <v>وصاب السافل</v>
          </cell>
          <cell r="V22">
            <v>40267</v>
          </cell>
          <cell r="Y22">
            <v>20</v>
          </cell>
          <cell r="Z22">
            <v>30</v>
          </cell>
          <cell r="AA22">
            <v>50</v>
          </cell>
          <cell r="AB22">
            <v>20</v>
          </cell>
          <cell r="AC22">
            <v>30</v>
          </cell>
          <cell r="AD22">
            <v>50</v>
          </cell>
          <cell r="AE22">
            <v>100</v>
          </cell>
          <cell r="AF22" t="str">
            <v>مائة</v>
          </cell>
          <cell r="AG22">
            <v>20</v>
          </cell>
          <cell r="AH22">
            <v>30</v>
          </cell>
          <cell r="AI22">
            <v>50</v>
          </cell>
          <cell r="AJ22">
            <v>20</v>
          </cell>
          <cell r="AK22">
            <v>30</v>
          </cell>
          <cell r="AL22">
            <v>50</v>
          </cell>
          <cell r="AM22">
            <v>100</v>
          </cell>
          <cell r="AN22" t="str">
            <v>مائة</v>
          </cell>
          <cell r="AO22">
            <v>20</v>
          </cell>
          <cell r="AP22">
            <v>30</v>
          </cell>
          <cell r="AQ22">
            <v>50</v>
          </cell>
          <cell r="AR22">
            <v>20</v>
          </cell>
          <cell r="AS22">
            <v>30</v>
          </cell>
          <cell r="AT22">
            <v>50</v>
          </cell>
          <cell r="AU22">
            <v>100</v>
          </cell>
          <cell r="AV22" t="str">
            <v>مائة</v>
          </cell>
          <cell r="BE22">
            <v>20</v>
          </cell>
          <cell r="BF22">
            <v>25</v>
          </cell>
          <cell r="BG22">
            <v>45</v>
          </cell>
          <cell r="BH22">
            <v>20</v>
          </cell>
          <cell r="BI22">
            <v>25</v>
          </cell>
          <cell r="BJ22">
            <v>45</v>
          </cell>
          <cell r="BK22">
            <v>90</v>
          </cell>
          <cell r="BL22" t="str">
            <v>تسعون</v>
          </cell>
          <cell r="BM22">
            <v>19</v>
          </cell>
          <cell r="BN22">
            <v>30</v>
          </cell>
          <cell r="BO22">
            <v>49</v>
          </cell>
          <cell r="BP22">
            <v>19</v>
          </cell>
          <cell r="BQ22">
            <v>30</v>
          </cell>
          <cell r="BR22">
            <v>49</v>
          </cell>
          <cell r="BS22">
            <v>98</v>
          </cell>
          <cell r="BT22" t="str">
            <v>ثمان وتسعون</v>
          </cell>
          <cell r="BU22">
            <v>19</v>
          </cell>
          <cell r="BV22">
            <v>29</v>
          </cell>
          <cell r="BW22">
            <v>48</v>
          </cell>
          <cell r="BX22">
            <v>19</v>
          </cell>
          <cell r="BY22">
            <v>29</v>
          </cell>
          <cell r="BZ22">
            <v>48</v>
          </cell>
          <cell r="CA22">
            <v>96</v>
          </cell>
          <cell r="CB22" t="str">
            <v>ست وتسعون</v>
          </cell>
          <cell r="CC22">
            <v>20</v>
          </cell>
          <cell r="CD22">
            <v>26</v>
          </cell>
          <cell r="CE22">
            <v>46</v>
          </cell>
          <cell r="CF22">
            <v>20</v>
          </cell>
          <cell r="CG22">
            <v>29</v>
          </cell>
          <cell r="CH22">
            <v>49</v>
          </cell>
          <cell r="CI22">
            <v>95</v>
          </cell>
          <cell r="CJ22" t="str">
            <v>خمس وتسعون</v>
          </cell>
          <cell r="CK22">
            <v>20</v>
          </cell>
          <cell r="CL22">
            <v>30</v>
          </cell>
          <cell r="CM22">
            <v>50</v>
          </cell>
          <cell r="CN22">
            <v>20</v>
          </cell>
          <cell r="CO22">
            <v>30</v>
          </cell>
          <cell r="CP22">
            <v>50</v>
          </cell>
          <cell r="CQ22">
            <v>100</v>
          </cell>
          <cell r="CR22" t="str">
            <v>مائة</v>
          </cell>
          <cell r="CS22">
            <v>438</v>
          </cell>
          <cell r="CT22" t="str">
            <v>اربعمائة وثمان وثلاثون</v>
          </cell>
          <cell r="CU22">
            <v>97</v>
          </cell>
          <cell r="CV22" t="str">
            <v>ممتاز</v>
          </cell>
          <cell r="CW22" t="str">
            <v xml:space="preserve">الثالث </v>
          </cell>
          <cell r="CX22" t="str">
            <v>ناجح</v>
          </cell>
          <cell r="CY22" t="str">
            <v>حضر</v>
          </cell>
          <cell r="DA22">
            <v>879</v>
          </cell>
          <cell r="DB22" t="str">
            <v>ثمانمائة وتسع وسبعون</v>
          </cell>
          <cell r="DC22">
            <v>98</v>
          </cell>
          <cell r="DD22" t="str">
            <v>ممتاز</v>
          </cell>
          <cell r="DE22">
            <v>3</v>
          </cell>
          <cell r="DF22" t="str">
            <v xml:space="preserve">الثالث </v>
          </cell>
          <cell r="DG22" t="str">
            <v>ناجح</v>
          </cell>
          <cell r="DH22" t="str">
            <v>حضر</v>
          </cell>
          <cell r="DR22" t="str">
            <v>ناجح</v>
          </cell>
          <cell r="DS22">
            <v>1</v>
          </cell>
          <cell r="DT22" t="str">
            <v>ناجح</v>
          </cell>
          <cell r="DU22">
            <v>1</v>
          </cell>
          <cell r="DV22" t="str">
            <v>ناجح</v>
          </cell>
          <cell r="DW22" t="str">
            <v>ناجح</v>
          </cell>
          <cell r="DX22" t="str">
            <v>مستجد</v>
          </cell>
          <cell r="DY22" t="str">
            <v>عبد الرحمن</v>
          </cell>
          <cell r="DZ22" t="str">
            <v>عبد السلام</v>
          </cell>
          <cell r="EA22" t="str">
            <v>عبد الرحمن</v>
          </cell>
          <cell r="EB22" t="str">
            <v>عبد المجيد</v>
          </cell>
          <cell r="EI22" t="str">
            <v>عبد الرحمن عبد السلام عبد الرحمن عبد المجيد</v>
          </cell>
          <cell r="EJ22" t="b">
            <v>1</v>
          </cell>
          <cell r="EK22" t="str">
            <v>أ</v>
          </cell>
          <cell r="EL22">
            <v>1</v>
          </cell>
          <cell r="EN22" t="str">
            <v>ناجح</v>
          </cell>
          <cell r="EO22" t="str">
            <v>ناجح</v>
          </cell>
          <cell r="EP22" t="b">
            <v>0</v>
          </cell>
          <cell r="ER22" t="str">
            <v>ناجح</v>
          </cell>
          <cell r="ES22" t="str">
            <v>ناجح</v>
          </cell>
          <cell r="ET22" t="b">
            <v>0</v>
          </cell>
          <cell r="EV22" t="b">
            <v>0</v>
          </cell>
          <cell r="EW22" t="b">
            <v>0</v>
          </cell>
          <cell r="EX22" t="str">
            <v>ممتاز</v>
          </cell>
          <cell r="EY22" t="str">
            <v>ممتاز</v>
          </cell>
          <cell r="EZ22">
            <v>1</v>
          </cell>
          <cell r="FA22">
            <v>1</v>
          </cell>
          <cell r="FB22" t="str">
            <v/>
          </cell>
          <cell r="FC22" t="str">
            <v/>
          </cell>
          <cell r="FF22">
            <v>2</v>
          </cell>
          <cell r="FG22">
            <v>0</v>
          </cell>
          <cell r="FH22">
            <v>0</v>
          </cell>
          <cell r="FM22">
            <v>1</v>
          </cell>
        </row>
        <row r="23">
          <cell r="A23">
            <v>22</v>
          </cell>
          <cell r="B23">
            <v>1</v>
          </cell>
          <cell r="C23" t="str">
            <v>عبد الرحمن محمد احمد عبدالله</v>
          </cell>
          <cell r="D23" t="str">
            <v>صح</v>
          </cell>
          <cell r="G23" t="str">
            <v>مستجد</v>
          </cell>
          <cell r="H23" t="str">
            <v>الرابع</v>
          </cell>
          <cell r="I23" t="str">
            <v>الصباحية</v>
          </cell>
          <cell r="J23" t="str">
            <v>أ</v>
          </cell>
          <cell r="Q23" t="str">
            <v>ذكر</v>
          </cell>
          <cell r="R23" t="str">
            <v>يمني</v>
          </cell>
          <cell r="S23" t="str">
            <v>مسلم</v>
          </cell>
          <cell r="T23" t="str">
            <v>ذمار</v>
          </cell>
          <cell r="U23" t="str">
            <v>وصاب السافل</v>
          </cell>
          <cell r="V23">
            <v>40268</v>
          </cell>
          <cell r="Y23">
            <v>17</v>
          </cell>
          <cell r="Z23">
            <v>18</v>
          </cell>
          <cell r="AA23">
            <v>35</v>
          </cell>
          <cell r="AB23">
            <v>17</v>
          </cell>
          <cell r="AC23">
            <v>18</v>
          </cell>
          <cell r="AD23">
            <v>35</v>
          </cell>
          <cell r="AE23">
            <v>70</v>
          </cell>
          <cell r="AF23" t="str">
            <v>سبعون</v>
          </cell>
          <cell r="AG23">
            <v>14</v>
          </cell>
          <cell r="AH23">
            <v>17</v>
          </cell>
          <cell r="AI23">
            <v>31</v>
          </cell>
          <cell r="AJ23">
            <v>14</v>
          </cell>
          <cell r="AK23">
            <v>17</v>
          </cell>
          <cell r="AL23">
            <v>31</v>
          </cell>
          <cell r="AM23">
            <v>62</v>
          </cell>
          <cell r="AN23" t="str">
            <v>اثنتان وستون</v>
          </cell>
          <cell r="AO23">
            <v>13</v>
          </cell>
          <cell r="AP23">
            <v>15</v>
          </cell>
          <cell r="AQ23">
            <v>28</v>
          </cell>
          <cell r="AR23">
            <v>13</v>
          </cell>
          <cell r="AS23">
            <v>15</v>
          </cell>
          <cell r="AT23">
            <v>28</v>
          </cell>
          <cell r="AU23">
            <v>56</v>
          </cell>
          <cell r="AV23" t="str">
            <v>ست وخمسون</v>
          </cell>
          <cell r="BE23">
            <v>10</v>
          </cell>
          <cell r="BF23">
            <v>15</v>
          </cell>
          <cell r="BG23">
            <v>25</v>
          </cell>
          <cell r="BH23">
            <v>10</v>
          </cell>
          <cell r="BI23">
            <v>15</v>
          </cell>
          <cell r="BJ23">
            <v>25</v>
          </cell>
          <cell r="BK23">
            <v>50</v>
          </cell>
          <cell r="BL23" t="str">
            <v>خمسون</v>
          </cell>
          <cell r="BM23">
            <v>10</v>
          </cell>
          <cell r="BN23">
            <v>15</v>
          </cell>
          <cell r="BO23">
            <v>25</v>
          </cell>
          <cell r="BP23">
            <v>10</v>
          </cell>
          <cell r="BQ23">
            <v>15</v>
          </cell>
          <cell r="BR23">
            <v>25</v>
          </cell>
          <cell r="BS23">
            <v>50</v>
          </cell>
          <cell r="BT23" t="str">
            <v>خمسون</v>
          </cell>
          <cell r="BU23">
            <v>10</v>
          </cell>
          <cell r="BV23">
            <v>15</v>
          </cell>
          <cell r="BW23">
            <v>25</v>
          </cell>
          <cell r="BX23">
            <v>10</v>
          </cell>
          <cell r="BY23">
            <v>15</v>
          </cell>
          <cell r="BZ23">
            <v>25</v>
          </cell>
          <cell r="CA23">
            <v>50</v>
          </cell>
          <cell r="CB23" t="str">
            <v>خمسون</v>
          </cell>
          <cell r="CC23">
            <v>14</v>
          </cell>
          <cell r="CD23">
            <v>17</v>
          </cell>
          <cell r="CE23">
            <v>31</v>
          </cell>
          <cell r="CF23">
            <v>14</v>
          </cell>
          <cell r="CG23">
            <v>19</v>
          </cell>
          <cell r="CH23">
            <v>33</v>
          </cell>
          <cell r="CI23">
            <v>64</v>
          </cell>
          <cell r="CJ23" t="str">
            <v>اربع وستون</v>
          </cell>
          <cell r="CK23">
            <v>20</v>
          </cell>
          <cell r="CL23">
            <v>30</v>
          </cell>
          <cell r="CM23">
            <v>50</v>
          </cell>
          <cell r="CN23">
            <v>20</v>
          </cell>
          <cell r="CO23">
            <v>30</v>
          </cell>
          <cell r="CP23">
            <v>50</v>
          </cell>
          <cell r="CQ23">
            <v>100</v>
          </cell>
          <cell r="CR23" t="str">
            <v>مائة</v>
          </cell>
          <cell r="CS23">
            <v>300</v>
          </cell>
          <cell r="CT23" t="str">
            <v>ثلاثمائة</v>
          </cell>
          <cell r="CU23">
            <v>67</v>
          </cell>
          <cell r="CV23" t="str">
            <v>جيد</v>
          </cell>
          <cell r="CW23" t="str">
            <v>ــ</v>
          </cell>
          <cell r="CX23" t="str">
            <v>ناجح</v>
          </cell>
          <cell r="CY23" t="str">
            <v>حضر</v>
          </cell>
          <cell r="DA23">
            <v>602</v>
          </cell>
          <cell r="DB23" t="str">
            <v>ستمائة واثنتان</v>
          </cell>
          <cell r="DC23">
            <v>67</v>
          </cell>
          <cell r="DD23" t="str">
            <v>جيد</v>
          </cell>
          <cell r="DE23" t="str">
            <v>ــ</v>
          </cell>
          <cell r="DF23" t="str">
            <v>ــ</v>
          </cell>
          <cell r="DG23" t="str">
            <v>ناجح</v>
          </cell>
          <cell r="DH23" t="str">
            <v>حضر</v>
          </cell>
          <cell r="DR23" t="str">
            <v>ناجح</v>
          </cell>
          <cell r="DS23">
            <v>1</v>
          </cell>
          <cell r="DT23" t="str">
            <v>ناجح</v>
          </cell>
          <cell r="DU23">
            <v>1</v>
          </cell>
          <cell r="DV23" t="str">
            <v>ناجح</v>
          </cell>
          <cell r="DW23" t="str">
            <v>ناجح</v>
          </cell>
          <cell r="DX23" t="str">
            <v>مستجد</v>
          </cell>
          <cell r="DY23" t="str">
            <v>عبد الرحمن</v>
          </cell>
          <cell r="DZ23" t="str">
            <v>محمد</v>
          </cell>
          <cell r="EA23" t="str">
            <v>احمد</v>
          </cell>
          <cell r="EB23" t="str">
            <v>عبدالله</v>
          </cell>
          <cell r="EI23" t="str">
            <v>عبد الرحمن محمد احمد عبدالله</v>
          </cell>
          <cell r="EJ23" t="b">
            <v>1</v>
          </cell>
          <cell r="EK23" t="str">
            <v>أ</v>
          </cell>
          <cell r="EL23">
            <v>1</v>
          </cell>
          <cell r="EN23" t="str">
            <v>ناجح</v>
          </cell>
          <cell r="EO23" t="str">
            <v>ناجح</v>
          </cell>
          <cell r="EP23" t="b">
            <v>0</v>
          </cell>
          <cell r="ER23" t="str">
            <v>ناجح</v>
          </cell>
          <cell r="ES23" t="str">
            <v>ناجح</v>
          </cell>
          <cell r="ET23" t="b">
            <v>0</v>
          </cell>
          <cell r="EV23" t="b">
            <v>0</v>
          </cell>
          <cell r="EW23" t="b">
            <v>0</v>
          </cell>
          <cell r="EX23" t="str">
            <v>جيد</v>
          </cell>
          <cell r="EY23" t="str">
            <v>جيد</v>
          </cell>
          <cell r="EZ23">
            <v>1</v>
          </cell>
          <cell r="FA23">
            <v>1</v>
          </cell>
          <cell r="FB23" t="str">
            <v/>
          </cell>
          <cell r="FC23" t="str">
            <v/>
          </cell>
          <cell r="FF23">
            <v>2</v>
          </cell>
          <cell r="FG23">
            <v>0</v>
          </cell>
          <cell r="FH23">
            <v>0</v>
          </cell>
          <cell r="FM23">
            <v>1</v>
          </cell>
        </row>
        <row r="24">
          <cell r="A24">
            <v>23</v>
          </cell>
          <cell r="B24">
            <v>1</v>
          </cell>
          <cell r="C24" t="str">
            <v>عبد المجيد محمد عبده هاشم</v>
          </cell>
          <cell r="D24" t="str">
            <v>صح</v>
          </cell>
          <cell r="G24" t="str">
            <v>مستجد</v>
          </cell>
          <cell r="H24" t="str">
            <v>الرابع</v>
          </cell>
          <cell r="I24" t="str">
            <v>الصباحية</v>
          </cell>
          <cell r="J24" t="str">
            <v>أ</v>
          </cell>
          <cell r="Q24" t="str">
            <v>ذكر</v>
          </cell>
          <cell r="R24" t="str">
            <v>يمني</v>
          </cell>
          <cell r="S24" t="str">
            <v>مسلم</v>
          </cell>
          <cell r="T24" t="str">
            <v>ذمار</v>
          </cell>
          <cell r="U24" t="str">
            <v>وصاب السافل</v>
          </cell>
          <cell r="V24">
            <v>40269</v>
          </cell>
          <cell r="Y24">
            <v>20</v>
          </cell>
          <cell r="Z24">
            <v>30</v>
          </cell>
          <cell r="AA24">
            <v>50</v>
          </cell>
          <cell r="AB24">
            <v>20</v>
          </cell>
          <cell r="AC24">
            <v>30</v>
          </cell>
          <cell r="AD24">
            <v>50</v>
          </cell>
          <cell r="AE24">
            <v>100</v>
          </cell>
          <cell r="AF24" t="str">
            <v>مائة</v>
          </cell>
          <cell r="AG24">
            <v>20</v>
          </cell>
          <cell r="AH24">
            <v>30</v>
          </cell>
          <cell r="AI24">
            <v>50</v>
          </cell>
          <cell r="AJ24">
            <v>20</v>
          </cell>
          <cell r="AK24">
            <v>30</v>
          </cell>
          <cell r="AL24">
            <v>50</v>
          </cell>
          <cell r="AM24">
            <v>100</v>
          </cell>
          <cell r="AN24" t="str">
            <v>مائة</v>
          </cell>
          <cell r="AO24">
            <v>15</v>
          </cell>
          <cell r="AP24">
            <v>15</v>
          </cell>
          <cell r="AQ24">
            <v>30</v>
          </cell>
          <cell r="AR24">
            <v>15</v>
          </cell>
          <cell r="AS24">
            <v>15</v>
          </cell>
          <cell r="AT24">
            <v>30</v>
          </cell>
          <cell r="AU24">
            <v>60</v>
          </cell>
          <cell r="AV24" t="str">
            <v>ستون</v>
          </cell>
          <cell r="BE24">
            <v>10</v>
          </cell>
          <cell r="BF24">
            <v>15</v>
          </cell>
          <cell r="BG24">
            <v>25</v>
          </cell>
          <cell r="BH24">
            <v>10</v>
          </cell>
          <cell r="BI24">
            <v>15</v>
          </cell>
          <cell r="BJ24">
            <v>25</v>
          </cell>
          <cell r="BK24">
            <v>50</v>
          </cell>
          <cell r="BL24" t="str">
            <v>خمسون</v>
          </cell>
          <cell r="BM24">
            <v>10</v>
          </cell>
          <cell r="BN24">
            <v>15</v>
          </cell>
          <cell r="BO24">
            <v>25</v>
          </cell>
          <cell r="BP24">
            <v>10</v>
          </cell>
          <cell r="BQ24">
            <v>15</v>
          </cell>
          <cell r="BR24">
            <v>25</v>
          </cell>
          <cell r="BS24">
            <v>50</v>
          </cell>
          <cell r="BT24" t="str">
            <v>خمسون</v>
          </cell>
          <cell r="BU24">
            <v>10</v>
          </cell>
          <cell r="BV24">
            <v>15</v>
          </cell>
          <cell r="BW24">
            <v>25</v>
          </cell>
          <cell r="BX24">
            <v>10</v>
          </cell>
          <cell r="BY24">
            <v>15</v>
          </cell>
          <cell r="BZ24">
            <v>25</v>
          </cell>
          <cell r="CA24">
            <v>50</v>
          </cell>
          <cell r="CB24" t="str">
            <v>خمسون</v>
          </cell>
          <cell r="CC24">
            <v>16</v>
          </cell>
          <cell r="CD24">
            <v>20</v>
          </cell>
          <cell r="CE24">
            <v>36</v>
          </cell>
          <cell r="CF24">
            <v>16</v>
          </cell>
          <cell r="CG24">
            <v>23</v>
          </cell>
          <cell r="CH24">
            <v>39</v>
          </cell>
          <cell r="CI24">
            <v>75</v>
          </cell>
          <cell r="CJ24" t="str">
            <v>خمس وسبعون</v>
          </cell>
          <cell r="CK24">
            <v>20</v>
          </cell>
          <cell r="CL24">
            <v>30</v>
          </cell>
          <cell r="CM24">
            <v>50</v>
          </cell>
          <cell r="CN24">
            <v>20</v>
          </cell>
          <cell r="CO24">
            <v>30</v>
          </cell>
          <cell r="CP24">
            <v>50</v>
          </cell>
          <cell r="CQ24">
            <v>100</v>
          </cell>
          <cell r="CR24" t="str">
            <v>مائة</v>
          </cell>
          <cell r="CS24">
            <v>341</v>
          </cell>
          <cell r="CT24" t="str">
            <v>ثلاثمائة واحدى واربعون</v>
          </cell>
          <cell r="CU24">
            <v>76</v>
          </cell>
          <cell r="CV24" t="str">
            <v>جيد</v>
          </cell>
          <cell r="CW24" t="str">
            <v>ــ</v>
          </cell>
          <cell r="CX24" t="str">
            <v>ناجح</v>
          </cell>
          <cell r="CY24" t="str">
            <v>حضر</v>
          </cell>
          <cell r="DA24">
            <v>685</v>
          </cell>
          <cell r="DB24" t="str">
            <v>ستمائة وخمس وثمانون</v>
          </cell>
          <cell r="DC24">
            <v>76</v>
          </cell>
          <cell r="DD24" t="str">
            <v>جيد</v>
          </cell>
          <cell r="DE24" t="str">
            <v>ــ</v>
          </cell>
          <cell r="DF24" t="str">
            <v>ــ</v>
          </cell>
          <cell r="DG24" t="str">
            <v>ناجح</v>
          </cell>
          <cell r="DH24" t="str">
            <v>حضر</v>
          </cell>
          <cell r="DR24" t="str">
            <v>ناجح</v>
          </cell>
          <cell r="DS24">
            <v>1</v>
          </cell>
          <cell r="DT24" t="str">
            <v>ناجح</v>
          </cell>
          <cell r="DU24">
            <v>1</v>
          </cell>
          <cell r="DV24" t="str">
            <v>ناجح</v>
          </cell>
          <cell r="DW24" t="str">
            <v>ناجح</v>
          </cell>
          <cell r="DX24" t="str">
            <v>مستجد</v>
          </cell>
          <cell r="DY24" t="str">
            <v>عبد المجيد</v>
          </cell>
          <cell r="DZ24" t="str">
            <v>محمد</v>
          </cell>
          <cell r="EA24" t="str">
            <v>عبده</v>
          </cell>
          <cell r="EB24" t="str">
            <v>هاشم</v>
          </cell>
          <cell r="EI24" t="str">
            <v>عبد المجيد محمد عبده هاشم</v>
          </cell>
          <cell r="EJ24" t="b">
            <v>1</v>
          </cell>
          <cell r="EK24" t="str">
            <v>أ</v>
          </cell>
          <cell r="EL24">
            <v>1</v>
          </cell>
          <cell r="EN24" t="str">
            <v>ناجح</v>
          </cell>
          <cell r="EO24" t="str">
            <v>ناجح</v>
          </cell>
          <cell r="EP24" t="b">
            <v>0</v>
          </cell>
          <cell r="ER24" t="str">
            <v>ناجح</v>
          </cell>
          <cell r="ES24" t="str">
            <v>ناجح</v>
          </cell>
          <cell r="ET24" t="b">
            <v>0</v>
          </cell>
          <cell r="EV24" t="b">
            <v>0</v>
          </cell>
          <cell r="EW24" t="b">
            <v>0</v>
          </cell>
          <cell r="EX24" t="str">
            <v>جيد</v>
          </cell>
          <cell r="EY24" t="str">
            <v>جيد</v>
          </cell>
          <cell r="EZ24">
            <v>1</v>
          </cell>
          <cell r="FA24">
            <v>1</v>
          </cell>
          <cell r="FB24" t="str">
            <v/>
          </cell>
          <cell r="FC24" t="str">
            <v/>
          </cell>
          <cell r="FF24">
            <v>2</v>
          </cell>
          <cell r="FG24">
            <v>0</v>
          </cell>
          <cell r="FH24">
            <v>0</v>
          </cell>
          <cell r="FM24">
            <v>1</v>
          </cell>
        </row>
        <row r="25">
          <cell r="A25">
            <v>24</v>
          </cell>
          <cell r="B25">
            <v>1</v>
          </cell>
          <cell r="C25" t="str">
            <v>عبده محمد يوسف هاشم</v>
          </cell>
          <cell r="D25" t="str">
            <v>صح</v>
          </cell>
          <cell r="G25" t="str">
            <v>مستجد</v>
          </cell>
          <cell r="H25" t="str">
            <v>الرابع</v>
          </cell>
          <cell r="I25" t="str">
            <v>الصباحية</v>
          </cell>
          <cell r="J25" t="str">
            <v>أ</v>
          </cell>
          <cell r="Q25" t="str">
            <v>ذكر</v>
          </cell>
          <cell r="R25" t="str">
            <v>يمني</v>
          </cell>
          <cell r="S25" t="str">
            <v>مسلم</v>
          </cell>
          <cell r="T25" t="str">
            <v>ذمار</v>
          </cell>
          <cell r="U25" t="str">
            <v>وصاب السافل</v>
          </cell>
          <cell r="V25">
            <v>40270</v>
          </cell>
          <cell r="Y25">
            <v>15</v>
          </cell>
          <cell r="Z25">
            <v>15</v>
          </cell>
          <cell r="AA25">
            <v>30</v>
          </cell>
          <cell r="AB25">
            <v>15</v>
          </cell>
          <cell r="AC25">
            <v>15</v>
          </cell>
          <cell r="AD25">
            <v>30</v>
          </cell>
          <cell r="AE25">
            <v>60</v>
          </cell>
          <cell r="AF25" t="str">
            <v>ستون</v>
          </cell>
          <cell r="AG25">
            <v>16</v>
          </cell>
          <cell r="AH25">
            <v>16</v>
          </cell>
          <cell r="AI25">
            <v>32</v>
          </cell>
          <cell r="AJ25">
            <v>16</v>
          </cell>
          <cell r="AK25">
            <v>16</v>
          </cell>
          <cell r="AL25">
            <v>32</v>
          </cell>
          <cell r="AM25">
            <v>64</v>
          </cell>
          <cell r="AN25" t="str">
            <v>اربع وستون</v>
          </cell>
          <cell r="AO25">
            <v>15</v>
          </cell>
          <cell r="AP25">
            <v>15</v>
          </cell>
          <cell r="AQ25">
            <v>30</v>
          </cell>
          <cell r="AR25">
            <v>15</v>
          </cell>
          <cell r="AS25">
            <v>15</v>
          </cell>
          <cell r="AT25">
            <v>30</v>
          </cell>
          <cell r="AU25">
            <v>60</v>
          </cell>
          <cell r="AV25" t="str">
            <v>ستون</v>
          </cell>
          <cell r="BE25">
            <v>10</v>
          </cell>
          <cell r="BF25">
            <v>15</v>
          </cell>
          <cell r="BG25">
            <v>25</v>
          </cell>
          <cell r="BH25">
            <v>10</v>
          </cell>
          <cell r="BI25">
            <v>15</v>
          </cell>
          <cell r="BJ25">
            <v>25</v>
          </cell>
          <cell r="BK25">
            <v>50</v>
          </cell>
          <cell r="BL25" t="str">
            <v>خمسون</v>
          </cell>
          <cell r="BM25">
            <v>10</v>
          </cell>
          <cell r="BN25">
            <v>15</v>
          </cell>
          <cell r="BO25">
            <v>25</v>
          </cell>
          <cell r="BP25">
            <v>10</v>
          </cell>
          <cell r="BQ25">
            <v>15</v>
          </cell>
          <cell r="BR25">
            <v>25</v>
          </cell>
          <cell r="BS25">
            <v>50</v>
          </cell>
          <cell r="BT25" t="str">
            <v>خمسون</v>
          </cell>
          <cell r="BU25">
            <v>10</v>
          </cell>
          <cell r="BV25">
            <v>15</v>
          </cell>
          <cell r="BW25">
            <v>25</v>
          </cell>
          <cell r="BX25">
            <v>10</v>
          </cell>
          <cell r="BY25">
            <v>15</v>
          </cell>
          <cell r="BZ25">
            <v>25</v>
          </cell>
          <cell r="CA25">
            <v>50</v>
          </cell>
          <cell r="CB25" t="str">
            <v>خمسون</v>
          </cell>
          <cell r="CC25">
            <v>15</v>
          </cell>
          <cell r="CD25">
            <v>17</v>
          </cell>
          <cell r="CE25">
            <v>32</v>
          </cell>
          <cell r="CF25">
            <v>15</v>
          </cell>
          <cell r="CG25">
            <v>19</v>
          </cell>
          <cell r="CH25">
            <v>34</v>
          </cell>
          <cell r="CI25">
            <v>66</v>
          </cell>
          <cell r="CJ25" t="str">
            <v>ست وستون</v>
          </cell>
          <cell r="CK25">
            <v>20</v>
          </cell>
          <cell r="CL25">
            <v>30</v>
          </cell>
          <cell r="CM25">
            <v>50</v>
          </cell>
          <cell r="CN25">
            <v>20</v>
          </cell>
          <cell r="CO25">
            <v>30</v>
          </cell>
          <cell r="CP25">
            <v>50</v>
          </cell>
          <cell r="CQ25">
            <v>100</v>
          </cell>
          <cell r="CR25" t="str">
            <v>مائة</v>
          </cell>
          <cell r="CS25">
            <v>299</v>
          </cell>
          <cell r="CT25" t="str">
            <v>مائتان وتسع وتسعون</v>
          </cell>
          <cell r="CU25">
            <v>66</v>
          </cell>
          <cell r="CV25" t="str">
            <v>جيد</v>
          </cell>
          <cell r="CW25" t="str">
            <v>ــ</v>
          </cell>
          <cell r="CX25" t="str">
            <v>ناجح</v>
          </cell>
          <cell r="CY25" t="str">
            <v>حضر</v>
          </cell>
          <cell r="DA25">
            <v>600</v>
          </cell>
          <cell r="DB25" t="str">
            <v>ستمائة</v>
          </cell>
          <cell r="DC25">
            <v>67</v>
          </cell>
          <cell r="DD25" t="str">
            <v>جيد</v>
          </cell>
          <cell r="DE25" t="str">
            <v>ــ</v>
          </cell>
          <cell r="DF25" t="str">
            <v>ــ</v>
          </cell>
          <cell r="DG25" t="str">
            <v>ناجح</v>
          </cell>
          <cell r="DH25" t="str">
            <v>حضر</v>
          </cell>
          <cell r="DR25" t="str">
            <v>ناجح</v>
          </cell>
          <cell r="DS25">
            <v>1</v>
          </cell>
          <cell r="DT25" t="str">
            <v>ناجح</v>
          </cell>
          <cell r="DU25">
            <v>1</v>
          </cell>
          <cell r="DV25" t="str">
            <v>ناجح</v>
          </cell>
          <cell r="DW25" t="str">
            <v>ناجح</v>
          </cell>
          <cell r="DX25" t="str">
            <v>مستجد</v>
          </cell>
          <cell r="DY25" t="str">
            <v>عبده</v>
          </cell>
          <cell r="DZ25" t="str">
            <v>محمد</v>
          </cell>
          <cell r="EA25" t="str">
            <v>يوسف</v>
          </cell>
          <cell r="EB25" t="str">
            <v>هاشم</v>
          </cell>
          <cell r="EI25" t="str">
            <v>عبده محمد يوسف هاشم</v>
          </cell>
          <cell r="EJ25" t="b">
            <v>1</v>
          </cell>
          <cell r="EK25" t="str">
            <v>أ</v>
          </cell>
          <cell r="EL25">
            <v>1</v>
          </cell>
          <cell r="EN25" t="str">
            <v>ناجح</v>
          </cell>
          <cell r="EO25" t="str">
            <v>ناجح</v>
          </cell>
          <cell r="EP25" t="b">
            <v>0</v>
          </cell>
          <cell r="ER25" t="str">
            <v>ناجح</v>
          </cell>
          <cell r="ES25" t="str">
            <v>ناجح</v>
          </cell>
          <cell r="ET25" t="b">
            <v>0</v>
          </cell>
          <cell r="EV25" t="b">
            <v>0</v>
          </cell>
          <cell r="EW25" t="b">
            <v>0</v>
          </cell>
          <cell r="EX25" t="str">
            <v>جيد</v>
          </cell>
          <cell r="EY25" t="str">
            <v>جيد</v>
          </cell>
          <cell r="EZ25">
            <v>1</v>
          </cell>
          <cell r="FA25">
            <v>1</v>
          </cell>
          <cell r="FB25" t="str">
            <v/>
          </cell>
          <cell r="FC25" t="str">
            <v/>
          </cell>
          <cell r="FF25">
            <v>2</v>
          </cell>
          <cell r="FG25">
            <v>0</v>
          </cell>
          <cell r="FH25">
            <v>0</v>
          </cell>
          <cell r="FM25">
            <v>1</v>
          </cell>
        </row>
        <row r="26">
          <cell r="A26">
            <v>25</v>
          </cell>
          <cell r="B26">
            <v>1</v>
          </cell>
          <cell r="C26" t="str">
            <v>عقيل احمد مصلح علي</v>
          </cell>
          <cell r="D26" t="str">
            <v>صح</v>
          </cell>
          <cell r="G26" t="str">
            <v>مستجد</v>
          </cell>
          <cell r="H26" t="str">
            <v>الرابع</v>
          </cell>
          <cell r="I26" t="str">
            <v>الصباحية</v>
          </cell>
          <cell r="J26" t="str">
            <v>أ</v>
          </cell>
          <cell r="Q26" t="str">
            <v>ذكر</v>
          </cell>
          <cell r="R26" t="str">
            <v>يمني</v>
          </cell>
          <cell r="S26" t="str">
            <v>مسلم</v>
          </cell>
          <cell r="T26" t="str">
            <v>ذمار</v>
          </cell>
          <cell r="U26" t="str">
            <v>وصاب السافل</v>
          </cell>
          <cell r="V26">
            <v>40271</v>
          </cell>
          <cell r="Y26">
            <v>17</v>
          </cell>
          <cell r="Z26">
            <v>18</v>
          </cell>
          <cell r="AA26">
            <v>35</v>
          </cell>
          <cell r="AB26">
            <v>17</v>
          </cell>
          <cell r="AC26">
            <v>18</v>
          </cell>
          <cell r="AD26">
            <v>35</v>
          </cell>
          <cell r="AE26">
            <v>70</v>
          </cell>
          <cell r="AF26" t="str">
            <v>سبعون</v>
          </cell>
          <cell r="AG26">
            <v>18</v>
          </cell>
          <cell r="AH26">
            <v>19</v>
          </cell>
          <cell r="AI26">
            <v>37</v>
          </cell>
          <cell r="AJ26">
            <v>18</v>
          </cell>
          <cell r="AK26">
            <v>19</v>
          </cell>
          <cell r="AL26">
            <v>37</v>
          </cell>
          <cell r="AM26">
            <v>74</v>
          </cell>
          <cell r="AN26" t="str">
            <v>اربع وسبعون</v>
          </cell>
          <cell r="AO26">
            <v>12</v>
          </cell>
          <cell r="AP26">
            <v>18</v>
          </cell>
          <cell r="AQ26">
            <v>30</v>
          </cell>
          <cell r="AR26">
            <v>12</v>
          </cell>
          <cell r="AS26">
            <v>18</v>
          </cell>
          <cell r="AT26">
            <v>30</v>
          </cell>
          <cell r="AU26">
            <v>60</v>
          </cell>
          <cell r="AV26" t="str">
            <v>ستون</v>
          </cell>
          <cell r="BE26">
            <v>15</v>
          </cell>
          <cell r="BF26">
            <v>25</v>
          </cell>
          <cell r="BG26">
            <v>40</v>
          </cell>
          <cell r="BH26">
            <v>15</v>
          </cell>
          <cell r="BI26">
            <v>25</v>
          </cell>
          <cell r="BJ26">
            <v>40</v>
          </cell>
          <cell r="BK26">
            <v>80</v>
          </cell>
          <cell r="BL26" t="str">
            <v>ثمانون</v>
          </cell>
          <cell r="BM26">
            <v>16</v>
          </cell>
          <cell r="BN26">
            <v>24</v>
          </cell>
          <cell r="BO26">
            <v>40</v>
          </cell>
          <cell r="BP26">
            <v>16</v>
          </cell>
          <cell r="BQ26">
            <v>24</v>
          </cell>
          <cell r="BR26">
            <v>40</v>
          </cell>
          <cell r="BS26">
            <v>80</v>
          </cell>
          <cell r="BT26" t="str">
            <v>ثمانون</v>
          </cell>
          <cell r="BU26">
            <v>15</v>
          </cell>
          <cell r="BV26">
            <v>25</v>
          </cell>
          <cell r="BW26">
            <v>40</v>
          </cell>
          <cell r="BX26">
            <v>15</v>
          </cell>
          <cell r="BY26">
            <v>25</v>
          </cell>
          <cell r="BZ26">
            <v>40</v>
          </cell>
          <cell r="CA26">
            <v>80</v>
          </cell>
          <cell r="CB26" t="str">
            <v>ثمانون</v>
          </cell>
          <cell r="CC26">
            <v>17</v>
          </cell>
          <cell r="CD26">
            <v>21</v>
          </cell>
          <cell r="CE26">
            <v>38</v>
          </cell>
          <cell r="CF26">
            <v>17</v>
          </cell>
          <cell r="CG26">
            <v>24</v>
          </cell>
          <cell r="CH26">
            <v>41</v>
          </cell>
          <cell r="CI26">
            <v>79</v>
          </cell>
          <cell r="CJ26" t="str">
            <v>تسع وسبعون</v>
          </cell>
          <cell r="CK26">
            <v>20</v>
          </cell>
          <cell r="CL26">
            <v>30</v>
          </cell>
          <cell r="CM26">
            <v>50</v>
          </cell>
          <cell r="CN26">
            <v>20</v>
          </cell>
          <cell r="CO26">
            <v>30</v>
          </cell>
          <cell r="CP26">
            <v>50</v>
          </cell>
          <cell r="CQ26">
            <v>100</v>
          </cell>
          <cell r="CR26" t="str">
            <v>مائة</v>
          </cell>
          <cell r="CS26">
            <v>360</v>
          </cell>
          <cell r="CT26" t="str">
            <v>ثلاثمائة وستون</v>
          </cell>
          <cell r="CU26">
            <v>80</v>
          </cell>
          <cell r="CV26" t="str">
            <v>جيد جدا</v>
          </cell>
          <cell r="CW26" t="str">
            <v>ــ</v>
          </cell>
          <cell r="CX26" t="str">
            <v>ناجح</v>
          </cell>
          <cell r="CY26" t="str">
            <v>حضر</v>
          </cell>
          <cell r="DA26">
            <v>723</v>
          </cell>
          <cell r="DB26" t="str">
            <v>سبعمائة وثلاث وعشرون</v>
          </cell>
          <cell r="DC26">
            <v>80</v>
          </cell>
          <cell r="DD26" t="str">
            <v>جيد جدا</v>
          </cell>
          <cell r="DE26" t="str">
            <v>ــ</v>
          </cell>
          <cell r="DF26" t="str">
            <v>ــ</v>
          </cell>
          <cell r="DG26" t="str">
            <v>ناجح</v>
          </cell>
          <cell r="DH26" t="str">
            <v>حضر</v>
          </cell>
          <cell r="DR26" t="str">
            <v>ناجح</v>
          </cell>
          <cell r="DS26">
            <v>1</v>
          </cell>
          <cell r="DT26" t="str">
            <v>ناجح</v>
          </cell>
          <cell r="DU26">
            <v>1</v>
          </cell>
          <cell r="DV26" t="str">
            <v>ناجح</v>
          </cell>
          <cell r="DW26" t="str">
            <v>ناجح</v>
          </cell>
          <cell r="DX26" t="str">
            <v>مستجد</v>
          </cell>
          <cell r="DY26" t="str">
            <v>عقيل</v>
          </cell>
          <cell r="DZ26" t="str">
            <v>احمد</v>
          </cell>
          <cell r="EA26" t="str">
            <v>مصلح</v>
          </cell>
          <cell r="EB26" t="str">
            <v>علي</v>
          </cell>
          <cell r="EI26" t="str">
            <v>عقيل احمد مصلح علي</v>
          </cell>
          <cell r="EJ26" t="b">
            <v>1</v>
          </cell>
          <cell r="EK26" t="str">
            <v>أ</v>
          </cell>
          <cell r="EL26">
            <v>1</v>
          </cell>
          <cell r="EN26" t="str">
            <v>ناجح</v>
          </cell>
          <cell r="EO26" t="str">
            <v>ناجح</v>
          </cell>
          <cell r="EP26" t="b">
            <v>0</v>
          </cell>
          <cell r="ER26" t="str">
            <v>ناجح</v>
          </cell>
          <cell r="ES26" t="str">
            <v>ناجح</v>
          </cell>
          <cell r="ET26" t="b">
            <v>0</v>
          </cell>
          <cell r="EV26" t="b">
            <v>0</v>
          </cell>
          <cell r="EW26" t="b">
            <v>0</v>
          </cell>
          <cell r="EX26" t="str">
            <v>جيد جدا</v>
          </cell>
          <cell r="EY26" t="str">
            <v>جيد جدا</v>
          </cell>
          <cell r="EZ26">
            <v>1</v>
          </cell>
          <cell r="FA26">
            <v>1</v>
          </cell>
          <cell r="FB26" t="str">
            <v/>
          </cell>
          <cell r="FC26" t="str">
            <v/>
          </cell>
          <cell r="FF26">
            <v>2</v>
          </cell>
          <cell r="FG26">
            <v>0</v>
          </cell>
          <cell r="FH26">
            <v>0</v>
          </cell>
          <cell r="FM26">
            <v>1</v>
          </cell>
        </row>
        <row r="27">
          <cell r="A27">
            <v>26</v>
          </cell>
          <cell r="B27">
            <v>1</v>
          </cell>
          <cell r="C27" t="str">
            <v>علاء الدين محمد خالد محمد</v>
          </cell>
          <cell r="D27" t="str">
            <v>صح</v>
          </cell>
          <cell r="G27" t="str">
            <v>مستجد</v>
          </cell>
          <cell r="H27" t="str">
            <v>الرابع</v>
          </cell>
          <cell r="I27" t="str">
            <v>الصباحية</v>
          </cell>
          <cell r="J27" t="str">
            <v>أ</v>
          </cell>
          <cell r="Q27" t="str">
            <v>ذكر</v>
          </cell>
          <cell r="R27" t="str">
            <v>يمني</v>
          </cell>
          <cell r="S27" t="str">
            <v>مسلم</v>
          </cell>
          <cell r="T27" t="str">
            <v>ذمار</v>
          </cell>
          <cell r="U27" t="str">
            <v>وصاب السافل</v>
          </cell>
          <cell r="V27">
            <v>40272</v>
          </cell>
          <cell r="Y27">
            <v>15</v>
          </cell>
          <cell r="Z27">
            <v>15</v>
          </cell>
          <cell r="AA27">
            <v>30</v>
          </cell>
          <cell r="AB27">
            <v>15</v>
          </cell>
          <cell r="AC27">
            <v>15</v>
          </cell>
          <cell r="AD27">
            <v>30</v>
          </cell>
          <cell r="AE27">
            <v>60</v>
          </cell>
          <cell r="AF27" t="str">
            <v>ستون</v>
          </cell>
          <cell r="AG27">
            <v>16</v>
          </cell>
          <cell r="AH27">
            <v>16</v>
          </cell>
          <cell r="AI27">
            <v>32</v>
          </cell>
          <cell r="AJ27">
            <v>16</v>
          </cell>
          <cell r="AK27">
            <v>16</v>
          </cell>
          <cell r="AL27">
            <v>32</v>
          </cell>
          <cell r="AM27">
            <v>64</v>
          </cell>
          <cell r="AN27" t="str">
            <v>اربع وستون</v>
          </cell>
          <cell r="AO27">
            <v>15</v>
          </cell>
          <cell r="AP27">
            <v>20</v>
          </cell>
          <cell r="AQ27">
            <v>35</v>
          </cell>
          <cell r="AR27">
            <v>15</v>
          </cell>
          <cell r="AS27">
            <v>20</v>
          </cell>
          <cell r="AT27">
            <v>35</v>
          </cell>
          <cell r="AU27">
            <v>70</v>
          </cell>
          <cell r="AV27" t="str">
            <v>سبعون</v>
          </cell>
          <cell r="BE27">
            <v>15</v>
          </cell>
          <cell r="BF27">
            <v>20</v>
          </cell>
          <cell r="BG27">
            <v>35</v>
          </cell>
          <cell r="BH27">
            <v>15</v>
          </cell>
          <cell r="BI27">
            <v>20</v>
          </cell>
          <cell r="BJ27">
            <v>35</v>
          </cell>
          <cell r="BK27">
            <v>70</v>
          </cell>
          <cell r="BL27" t="str">
            <v>سبعون</v>
          </cell>
          <cell r="BM27">
            <v>15</v>
          </cell>
          <cell r="BN27">
            <v>20</v>
          </cell>
          <cell r="BO27">
            <v>35</v>
          </cell>
          <cell r="BP27">
            <v>15</v>
          </cell>
          <cell r="BQ27">
            <v>20</v>
          </cell>
          <cell r="BR27">
            <v>35</v>
          </cell>
          <cell r="BS27">
            <v>70</v>
          </cell>
          <cell r="BT27" t="str">
            <v>سبعون</v>
          </cell>
          <cell r="BU27">
            <v>15</v>
          </cell>
          <cell r="BV27">
            <v>20</v>
          </cell>
          <cell r="BW27">
            <v>35</v>
          </cell>
          <cell r="BX27">
            <v>15</v>
          </cell>
          <cell r="BY27">
            <v>20</v>
          </cell>
          <cell r="BZ27">
            <v>35</v>
          </cell>
          <cell r="CA27">
            <v>70</v>
          </cell>
          <cell r="CB27" t="str">
            <v>سبعون</v>
          </cell>
          <cell r="CC27">
            <v>16</v>
          </cell>
          <cell r="CD27">
            <v>19</v>
          </cell>
          <cell r="CE27">
            <v>35</v>
          </cell>
          <cell r="CF27">
            <v>16</v>
          </cell>
          <cell r="CG27">
            <v>21</v>
          </cell>
          <cell r="CH27">
            <v>37</v>
          </cell>
          <cell r="CI27">
            <v>72</v>
          </cell>
          <cell r="CJ27" t="str">
            <v>اثنتان وسبعون</v>
          </cell>
          <cell r="CK27">
            <v>20</v>
          </cell>
          <cell r="CL27">
            <v>30</v>
          </cell>
          <cell r="CM27">
            <v>50</v>
          </cell>
          <cell r="CN27">
            <v>20</v>
          </cell>
          <cell r="CO27">
            <v>30</v>
          </cell>
          <cell r="CP27">
            <v>50</v>
          </cell>
          <cell r="CQ27">
            <v>100</v>
          </cell>
          <cell r="CR27" t="str">
            <v>مائة</v>
          </cell>
          <cell r="CS27">
            <v>337</v>
          </cell>
          <cell r="CT27" t="str">
            <v>ثلاثمائة وسبع وثلاثون</v>
          </cell>
          <cell r="CU27">
            <v>75</v>
          </cell>
          <cell r="CV27" t="str">
            <v>جيد</v>
          </cell>
          <cell r="CW27" t="str">
            <v>ــ</v>
          </cell>
          <cell r="CX27" t="str">
            <v>ناجح</v>
          </cell>
          <cell r="CY27" t="str">
            <v>حضر</v>
          </cell>
          <cell r="DA27">
            <v>676</v>
          </cell>
          <cell r="DB27" t="str">
            <v>ستمائة وست وسبعون</v>
          </cell>
          <cell r="DC27">
            <v>75</v>
          </cell>
          <cell r="DD27" t="str">
            <v>جيد</v>
          </cell>
          <cell r="DE27" t="str">
            <v>ــ</v>
          </cell>
          <cell r="DF27" t="str">
            <v>ــ</v>
          </cell>
          <cell r="DG27" t="str">
            <v>ناجح</v>
          </cell>
          <cell r="DH27" t="str">
            <v>حضر</v>
          </cell>
          <cell r="DR27" t="str">
            <v>ناجح</v>
          </cell>
          <cell r="DS27">
            <v>1</v>
          </cell>
          <cell r="DT27" t="str">
            <v>ناجح</v>
          </cell>
          <cell r="DU27">
            <v>1</v>
          </cell>
          <cell r="DV27" t="str">
            <v>ناجح</v>
          </cell>
          <cell r="DW27" t="str">
            <v>ناجح</v>
          </cell>
          <cell r="DX27" t="str">
            <v>مستجد</v>
          </cell>
          <cell r="DY27" t="str">
            <v>علاء الدين</v>
          </cell>
          <cell r="DZ27" t="str">
            <v>محمد</v>
          </cell>
          <cell r="EA27" t="str">
            <v>خالد</v>
          </cell>
          <cell r="EB27" t="str">
            <v>محمد</v>
          </cell>
          <cell r="EI27" t="str">
            <v>علاء الدين محمد خالد محمد</v>
          </cell>
          <cell r="EJ27" t="b">
            <v>1</v>
          </cell>
          <cell r="EK27" t="str">
            <v>أ</v>
          </cell>
          <cell r="EL27">
            <v>1</v>
          </cell>
          <cell r="EN27" t="str">
            <v>ناجح</v>
          </cell>
          <cell r="EO27" t="str">
            <v>ناجح</v>
          </cell>
          <cell r="EP27" t="b">
            <v>0</v>
          </cell>
          <cell r="ER27" t="str">
            <v>ناجح</v>
          </cell>
          <cell r="ES27" t="str">
            <v>ناجح</v>
          </cell>
          <cell r="ET27" t="b">
            <v>0</v>
          </cell>
          <cell r="EV27" t="b">
            <v>0</v>
          </cell>
          <cell r="EW27" t="b">
            <v>0</v>
          </cell>
          <cell r="EX27" t="str">
            <v>جيد</v>
          </cell>
          <cell r="EY27" t="str">
            <v>جيد</v>
          </cell>
          <cell r="EZ27">
            <v>1</v>
          </cell>
          <cell r="FA27">
            <v>1</v>
          </cell>
          <cell r="FB27" t="str">
            <v/>
          </cell>
          <cell r="FC27" t="str">
            <v/>
          </cell>
          <cell r="FF27">
            <v>2</v>
          </cell>
          <cell r="FG27">
            <v>0</v>
          </cell>
          <cell r="FH27">
            <v>0</v>
          </cell>
          <cell r="FM27">
            <v>1</v>
          </cell>
        </row>
        <row r="28">
          <cell r="A28">
            <v>27</v>
          </cell>
          <cell r="B28">
            <v>1</v>
          </cell>
          <cell r="C28" t="str">
            <v>علاء عبد الله احمد محمد العلوي</v>
          </cell>
          <cell r="D28" t="str">
            <v>صح</v>
          </cell>
          <cell r="G28" t="str">
            <v>مستجد</v>
          </cell>
          <cell r="H28" t="str">
            <v>الرابع</v>
          </cell>
          <cell r="I28" t="str">
            <v>الصباحية</v>
          </cell>
          <cell r="J28" t="str">
            <v>أ</v>
          </cell>
          <cell r="Q28" t="str">
            <v>ذكر</v>
          </cell>
          <cell r="R28" t="str">
            <v>يمني</v>
          </cell>
          <cell r="S28" t="str">
            <v>مسلم</v>
          </cell>
          <cell r="T28" t="str">
            <v>ذمار</v>
          </cell>
          <cell r="U28" t="str">
            <v>وصاب السافل</v>
          </cell>
          <cell r="V28">
            <v>40273</v>
          </cell>
          <cell r="Y28">
            <v>15</v>
          </cell>
          <cell r="Z28">
            <v>18</v>
          </cell>
          <cell r="AA28">
            <v>33</v>
          </cell>
          <cell r="AB28">
            <v>15</v>
          </cell>
          <cell r="AC28">
            <v>18</v>
          </cell>
          <cell r="AD28">
            <v>33</v>
          </cell>
          <cell r="AE28">
            <v>66</v>
          </cell>
          <cell r="AF28" t="str">
            <v>ست وستون</v>
          </cell>
          <cell r="AG28">
            <v>17</v>
          </cell>
          <cell r="AH28">
            <v>19</v>
          </cell>
          <cell r="AI28">
            <v>36</v>
          </cell>
          <cell r="AJ28">
            <v>17</v>
          </cell>
          <cell r="AK28">
            <v>19</v>
          </cell>
          <cell r="AL28">
            <v>36</v>
          </cell>
          <cell r="AM28">
            <v>72</v>
          </cell>
          <cell r="AN28" t="str">
            <v>اثنتان وسبعون</v>
          </cell>
          <cell r="AO28">
            <v>10</v>
          </cell>
          <cell r="AP28">
            <v>15</v>
          </cell>
          <cell r="AQ28">
            <v>25</v>
          </cell>
          <cell r="AR28">
            <v>10</v>
          </cell>
          <cell r="AS28">
            <v>15</v>
          </cell>
          <cell r="AT28">
            <v>25</v>
          </cell>
          <cell r="AU28">
            <v>50</v>
          </cell>
          <cell r="AV28" t="str">
            <v>خمسون</v>
          </cell>
          <cell r="BE28">
            <v>14</v>
          </cell>
          <cell r="BF28">
            <v>17</v>
          </cell>
          <cell r="BG28">
            <v>31</v>
          </cell>
          <cell r="BH28">
            <v>14</v>
          </cell>
          <cell r="BI28">
            <v>17</v>
          </cell>
          <cell r="BJ28">
            <v>31</v>
          </cell>
          <cell r="BK28">
            <v>62</v>
          </cell>
          <cell r="BL28" t="str">
            <v>اثنتان وستون</v>
          </cell>
          <cell r="BM28">
            <v>13</v>
          </cell>
          <cell r="BN28">
            <v>15</v>
          </cell>
          <cell r="BO28">
            <v>28</v>
          </cell>
          <cell r="BP28">
            <v>13</v>
          </cell>
          <cell r="BQ28">
            <v>15</v>
          </cell>
          <cell r="BR28">
            <v>28</v>
          </cell>
          <cell r="BS28">
            <v>56</v>
          </cell>
          <cell r="BT28" t="str">
            <v>ست وخمسون</v>
          </cell>
          <cell r="BU28">
            <v>12</v>
          </cell>
          <cell r="BV28">
            <v>14</v>
          </cell>
          <cell r="BW28">
            <v>26</v>
          </cell>
          <cell r="BX28">
            <v>12</v>
          </cell>
          <cell r="BY28">
            <v>14</v>
          </cell>
          <cell r="BZ28">
            <v>26</v>
          </cell>
          <cell r="CA28">
            <v>52</v>
          </cell>
          <cell r="CB28" t="str">
            <v>اثنتان وخمسون</v>
          </cell>
          <cell r="CC28">
            <v>15</v>
          </cell>
          <cell r="CD28">
            <v>18</v>
          </cell>
          <cell r="CE28">
            <v>33</v>
          </cell>
          <cell r="CF28">
            <v>15</v>
          </cell>
          <cell r="CG28">
            <v>20</v>
          </cell>
          <cell r="CH28">
            <v>35</v>
          </cell>
          <cell r="CI28">
            <v>68</v>
          </cell>
          <cell r="CJ28" t="str">
            <v>ثمان وستون</v>
          </cell>
          <cell r="CK28">
            <v>20</v>
          </cell>
          <cell r="CL28">
            <v>30</v>
          </cell>
          <cell r="CM28">
            <v>50</v>
          </cell>
          <cell r="CN28">
            <v>20</v>
          </cell>
          <cell r="CO28">
            <v>30</v>
          </cell>
          <cell r="CP28">
            <v>50</v>
          </cell>
          <cell r="CQ28">
            <v>100</v>
          </cell>
          <cell r="CR28" t="str">
            <v>مائة</v>
          </cell>
          <cell r="CS28">
            <v>312</v>
          </cell>
          <cell r="CT28" t="str">
            <v>ثلاثمائة واثنتا عشرة</v>
          </cell>
          <cell r="CU28">
            <v>69</v>
          </cell>
          <cell r="CV28" t="str">
            <v>جيد</v>
          </cell>
          <cell r="CW28" t="str">
            <v>ــ</v>
          </cell>
          <cell r="CX28" t="str">
            <v>ناجح</v>
          </cell>
          <cell r="CY28" t="str">
            <v>حضر</v>
          </cell>
          <cell r="DA28">
            <v>626</v>
          </cell>
          <cell r="DB28" t="str">
            <v>ستمائة وست وعشرون</v>
          </cell>
          <cell r="DC28">
            <v>70</v>
          </cell>
          <cell r="DD28" t="str">
            <v>جيد</v>
          </cell>
          <cell r="DE28" t="str">
            <v>ــ</v>
          </cell>
          <cell r="DF28" t="str">
            <v>ــ</v>
          </cell>
          <cell r="DG28" t="str">
            <v>ناجح</v>
          </cell>
          <cell r="DH28" t="str">
            <v>حضر</v>
          </cell>
          <cell r="DR28" t="str">
            <v>ناجح</v>
          </cell>
          <cell r="DS28">
            <v>1</v>
          </cell>
          <cell r="DT28" t="str">
            <v>ناجح</v>
          </cell>
          <cell r="DU28">
            <v>1</v>
          </cell>
          <cell r="DV28" t="str">
            <v>ناجح</v>
          </cell>
          <cell r="DW28" t="str">
            <v>ناجح</v>
          </cell>
          <cell r="DX28" t="str">
            <v>مستجد</v>
          </cell>
          <cell r="DY28" t="str">
            <v>علاء</v>
          </cell>
          <cell r="DZ28" t="str">
            <v>عبد الله</v>
          </cell>
          <cell r="EA28" t="str">
            <v>احمد</v>
          </cell>
          <cell r="EB28" t="str">
            <v>محمد</v>
          </cell>
          <cell r="EC28" t="str">
            <v>العلوي</v>
          </cell>
          <cell r="EI28" t="str">
            <v>علاء عبد الله احمد محمد</v>
          </cell>
          <cell r="EJ28" t="b">
            <v>1</v>
          </cell>
          <cell r="EK28" t="str">
            <v>أ</v>
          </cell>
          <cell r="EL28">
            <v>1</v>
          </cell>
          <cell r="EN28" t="str">
            <v>ناجح</v>
          </cell>
          <cell r="EO28" t="str">
            <v>ناجح</v>
          </cell>
          <cell r="EP28" t="b">
            <v>0</v>
          </cell>
          <cell r="ER28" t="str">
            <v>ناجح</v>
          </cell>
          <cell r="ES28" t="str">
            <v>ناجح</v>
          </cell>
          <cell r="ET28" t="b">
            <v>0</v>
          </cell>
          <cell r="EV28" t="b">
            <v>0</v>
          </cell>
          <cell r="EW28" t="b">
            <v>0</v>
          </cell>
          <cell r="EX28" t="str">
            <v>جيد</v>
          </cell>
          <cell r="EY28" t="str">
            <v>جيد</v>
          </cell>
          <cell r="EZ28">
            <v>1</v>
          </cell>
          <cell r="FA28">
            <v>1</v>
          </cell>
          <cell r="FB28" t="str">
            <v/>
          </cell>
          <cell r="FC28" t="str">
            <v/>
          </cell>
          <cell r="FF28">
            <v>2</v>
          </cell>
          <cell r="FG28">
            <v>0</v>
          </cell>
          <cell r="FH28">
            <v>0</v>
          </cell>
          <cell r="FM28">
            <v>1</v>
          </cell>
        </row>
        <row r="29">
          <cell r="A29">
            <v>28</v>
          </cell>
          <cell r="B29">
            <v>1</v>
          </cell>
          <cell r="C29" t="str">
            <v>علوي خالد محمد علي</v>
          </cell>
          <cell r="D29" t="str">
            <v>صح</v>
          </cell>
          <cell r="G29" t="str">
            <v>مستجد</v>
          </cell>
          <cell r="H29" t="str">
            <v>الرابع</v>
          </cell>
          <cell r="I29" t="str">
            <v>الصباحية</v>
          </cell>
          <cell r="J29" t="str">
            <v>أ</v>
          </cell>
          <cell r="Q29" t="str">
            <v>ذكر</v>
          </cell>
          <cell r="R29" t="str">
            <v>يمني</v>
          </cell>
          <cell r="S29" t="str">
            <v>مسلم</v>
          </cell>
          <cell r="T29" t="str">
            <v>ذمار</v>
          </cell>
          <cell r="U29" t="str">
            <v>وصاب السافل</v>
          </cell>
          <cell r="V29">
            <v>40274</v>
          </cell>
          <cell r="Y29">
            <v>18</v>
          </cell>
          <cell r="Z29">
            <v>25</v>
          </cell>
          <cell r="AA29">
            <v>43</v>
          </cell>
          <cell r="AB29">
            <v>18</v>
          </cell>
          <cell r="AC29">
            <v>25</v>
          </cell>
          <cell r="AD29">
            <v>43</v>
          </cell>
          <cell r="AE29">
            <v>86</v>
          </cell>
          <cell r="AF29" t="str">
            <v>ست وثمانون</v>
          </cell>
          <cell r="AG29">
            <v>17</v>
          </cell>
          <cell r="AH29">
            <v>23</v>
          </cell>
          <cell r="AI29">
            <v>40</v>
          </cell>
          <cell r="AJ29">
            <v>17</v>
          </cell>
          <cell r="AK29">
            <v>23</v>
          </cell>
          <cell r="AL29">
            <v>40</v>
          </cell>
          <cell r="AM29">
            <v>80</v>
          </cell>
          <cell r="AN29" t="str">
            <v>ثمانون</v>
          </cell>
          <cell r="AO29">
            <v>18</v>
          </cell>
          <cell r="AP29">
            <v>25</v>
          </cell>
          <cell r="AQ29">
            <v>43</v>
          </cell>
          <cell r="AR29">
            <v>18</v>
          </cell>
          <cell r="AS29">
            <v>25</v>
          </cell>
          <cell r="AT29">
            <v>43</v>
          </cell>
          <cell r="AU29">
            <v>86</v>
          </cell>
          <cell r="AV29" t="str">
            <v>ست وثمانون</v>
          </cell>
          <cell r="BE29">
            <v>15</v>
          </cell>
          <cell r="BF29">
            <v>15</v>
          </cell>
          <cell r="BG29">
            <v>30</v>
          </cell>
          <cell r="BH29">
            <v>15</v>
          </cell>
          <cell r="BI29">
            <v>15</v>
          </cell>
          <cell r="BJ29">
            <v>30</v>
          </cell>
          <cell r="BK29">
            <v>60</v>
          </cell>
          <cell r="BL29" t="str">
            <v>ستون</v>
          </cell>
          <cell r="BM29">
            <v>15</v>
          </cell>
          <cell r="BN29">
            <v>15</v>
          </cell>
          <cell r="BO29">
            <v>30</v>
          </cell>
          <cell r="BP29">
            <v>15</v>
          </cell>
          <cell r="BQ29">
            <v>15</v>
          </cell>
          <cell r="BR29">
            <v>30</v>
          </cell>
          <cell r="BS29">
            <v>60</v>
          </cell>
          <cell r="BT29" t="str">
            <v>ستون</v>
          </cell>
          <cell r="BU29">
            <v>15</v>
          </cell>
          <cell r="BV29">
            <v>15</v>
          </cell>
          <cell r="BW29">
            <v>30</v>
          </cell>
          <cell r="BX29">
            <v>15</v>
          </cell>
          <cell r="BY29">
            <v>15</v>
          </cell>
          <cell r="BZ29">
            <v>30</v>
          </cell>
          <cell r="CA29">
            <v>60</v>
          </cell>
          <cell r="CB29" t="str">
            <v>ستون</v>
          </cell>
          <cell r="CC29">
            <v>17</v>
          </cell>
          <cell r="CD29">
            <v>20</v>
          </cell>
          <cell r="CE29">
            <v>37</v>
          </cell>
          <cell r="CF29">
            <v>17</v>
          </cell>
          <cell r="CG29">
            <v>22</v>
          </cell>
          <cell r="CH29">
            <v>39</v>
          </cell>
          <cell r="CI29">
            <v>76</v>
          </cell>
          <cell r="CJ29" t="str">
            <v>ست وسبعون</v>
          </cell>
          <cell r="CK29">
            <v>20</v>
          </cell>
          <cell r="CL29">
            <v>30</v>
          </cell>
          <cell r="CM29">
            <v>50</v>
          </cell>
          <cell r="CN29">
            <v>20</v>
          </cell>
          <cell r="CO29">
            <v>30</v>
          </cell>
          <cell r="CP29">
            <v>50</v>
          </cell>
          <cell r="CQ29">
            <v>100</v>
          </cell>
          <cell r="CR29" t="str">
            <v>مائة</v>
          </cell>
          <cell r="CS29">
            <v>353</v>
          </cell>
          <cell r="CT29" t="str">
            <v>ثلاثمائة وثلاث وخمسون</v>
          </cell>
          <cell r="CU29">
            <v>78</v>
          </cell>
          <cell r="CV29" t="str">
            <v>جيد</v>
          </cell>
          <cell r="CW29" t="str">
            <v>ــ</v>
          </cell>
          <cell r="CX29" t="str">
            <v>ناجح</v>
          </cell>
          <cell r="CY29" t="str">
            <v>حضر</v>
          </cell>
          <cell r="DA29">
            <v>708</v>
          </cell>
          <cell r="DB29" t="str">
            <v>سبعمائة وثمان</v>
          </cell>
          <cell r="DC29">
            <v>79</v>
          </cell>
          <cell r="DD29" t="str">
            <v>جيد</v>
          </cell>
          <cell r="DE29" t="str">
            <v>ــ</v>
          </cell>
          <cell r="DF29" t="str">
            <v>ــ</v>
          </cell>
          <cell r="DG29" t="str">
            <v>ناجح</v>
          </cell>
          <cell r="DH29" t="str">
            <v>حضر</v>
          </cell>
          <cell r="DR29" t="str">
            <v>ناجح</v>
          </cell>
          <cell r="DS29">
            <v>1</v>
          </cell>
          <cell r="DT29" t="str">
            <v>ناجح</v>
          </cell>
          <cell r="DU29">
            <v>1</v>
          </cell>
          <cell r="DV29" t="str">
            <v>ناجح</v>
          </cell>
          <cell r="DW29" t="str">
            <v>ناجح</v>
          </cell>
          <cell r="DX29" t="str">
            <v>مستجد</v>
          </cell>
          <cell r="DY29" t="str">
            <v>علوي</v>
          </cell>
          <cell r="DZ29" t="str">
            <v>خالد</v>
          </cell>
          <cell r="EA29" t="str">
            <v>محمد</v>
          </cell>
          <cell r="EB29" t="str">
            <v>علي</v>
          </cell>
          <cell r="EI29" t="str">
            <v>علوي خالد محمد علي</v>
          </cell>
          <cell r="EJ29" t="b">
            <v>1</v>
          </cell>
          <cell r="EK29" t="str">
            <v>أ</v>
          </cell>
          <cell r="EL29">
            <v>1</v>
          </cell>
          <cell r="EN29" t="str">
            <v>ناجح</v>
          </cell>
          <cell r="EO29" t="str">
            <v>ناجح</v>
          </cell>
          <cell r="EP29" t="b">
            <v>0</v>
          </cell>
          <cell r="ER29" t="str">
            <v>ناجح</v>
          </cell>
          <cell r="ES29" t="str">
            <v>ناجح</v>
          </cell>
          <cell r="ET29" t="b">
            <v>0</v>
          </cell>
          <cell r="EV29" t="b">
            <v>0</v>
          </cell>
          <cell r="EW29" t="b">
            <v>0</v>
          </cell>
          <cell r="EX29" t="str">
            <v>جيد</v>
          </cell>
          <cell r="EY29" t="str">
            <v>جيد</v>
          </cell>
          <cell r="EZ29">
            <v>1</v>
          </cell>
          <cell r="FA29">
            <v>1</v>
          </cell>
          <cell r="FB29" t="str">
            <v/>
          </cell>
          <cell r="FC29" t="str">
            <v/>
          </cell>
          <cell r="FF29">
            <v>2</v>
          </cell>
          <cell r="FG29">
            <v>0</v>
          </cell>
          <cell r="FH29">
            <v>0</v>
          </cell>
          <cell r="FM29">
            <v>1</v>
          </cell>
        </row>
        <row r="30">
          <cell r="A30">
            <v>29</v>
          </cell>
          <cell r="B30">
            <v>1</v>
          </cell>
          <cell r="C30" t="str">
            <v>علي محمد محمد سليمان</v>
          </cell>
          <cell r="D30" t="str">
            <v>صح</v>
          </cell>
          <cell r="G30" t="str">
            <v>مستجد</v>
          </cell>
          <cell r="H30" t="str">
            <v>الرابع</v>
          </cell>
          <cell r="I30" t="str">
            <v>الصباحية</v>
          </cell>
          <cell r="J30" t="str">
            <v>أ</v>
          </cell>
          <cell r="Q30" t="str">
            <v>ذكر</v>
          </cell>
          <cell r="R30" t="str">
            <v>يمني</v>
          </cell>
          <cell r="S30" t="str">
            <v>مسلم</v>
          </cell>
          <cell r="T30" t="str">
            <v>ذمار</v>
          </cell>
          <cell r="U30" t="str">
            <v>وصاب السافل</v>
          </cell>
          <cell r="V30">
            <v>40275</v>
          </cell>
          <cell r="Y30">
            <v>20</v>
          </cell>
          <cell r="Z30">
            <v>30</v>
          </cell>
          <cell r="AA30">
            <v>50</v>
          </cell>
          <cell r="AB30">
            <v>20</v>
          </cell>
          <cell r="AC30">
            <v>30</v>
          </cell>
          <cell r="AD30">
            <v>50</v>
          </cell>
          <cell r="AE30">
            <v>100</v>
          </cell>
          <cell r="AF30" t="str">
            <v>مائة</v>
          </cell>
          <cell r="AG30">
            <v>20</v>
          </cell>
          <cell r="AH30">
            <v>30</v>
          </cell>
          <cell r="AI30">
            <v>50</v>
          </cell>
          <cell r="AJ30">
            <v>20</v>
          </cell>
          <cell r="AK30">
            <v>30</v>
          </cell>
          <cell r="AL30">
            <v>50</v>
          </cell>
          <cell r="AM30">
            <v>100</v>
          </cell>
          <cell r="AN30" t="str">
            <v>مائة</v>
          </cell>
          <cell r="AO30">
            <v>18</v>
          </cell>
          <cell r="AP30">
            <v>20</v>
          </cell>
          <cell r="AQ30">
            <v>38</v>
          </cell>
          <cell r="AR30">
            <v>18</v>
          </cell>
          <cell r="AS30">
            <v>20</v>
          </cell>
          <cell r="AT30">
            <v>38</v>
          </cell>
          <cell r="AU30">
            <v>76</v>
          </cell>
          <cell r="AV30" t="str">
            <v>ست وسبعون</v>
          </cell>
          <cell r="BE30">
            <v>19</v>
          </cell>
          <cell r="BF30">
            <v>30</v>
          </cell>
          <cell r="BG30">
            <v>49</v>
          </cell>
          <cell r="BH30">
            <v>19</v>
          </cell>
          <cell r="BI30">
            <v>30</v>
          </cell>
          <cell r="BJ30">
            <v>49</v>
          </cell>
          <cell r="BK30">
            <v>98</v>
          </cell>
          <cell r="BL30" t="str">
            <v>ثمان وتسعون</v>
          </cell>
          <cell r="BM30">
            <v>19</v>
          </cell>
          <cell r="BN30">
            <v>30</v>
          </cell>
          <cell r="BO30">
            <v>49</v>
          </cell>
          <cell r="BP30">
            <v>19</v>
          </cell>
          <cell r="BQ30">
            <v>30</v>
          </cell>
          <cell r="BR30">
            <v>49</v>
          </cell>
          <cell r="BS30">
            <v>98</v>
          </cell>
          <cell r="BT30" t="str">
            <v>ثمان وتسعون</v>
          </cell>
          <cell r="BU30">
            <v>19</v>
          </cell>
          <cell r="BV30">
            <v>29</v>
          </cell>
          <cell r="BW30">
            <v>48</v>
          </cell>
          <cell r="BX30">
            <v>19</v>
          </cell>
          <cell r="BY30">
            <v>29</v>
          </cell>
          <cell r="BZ30">
            <v>48</v>
          </cell>
          <cell r="CA30">
            <v>96</v>
          </cell>
          <cell r="CB30" t="str">
            <v>ست وتسعون</v>
          </cell>
          <cell r="CC30">
            <v>19</v>
          </cell>
          <cell r="CD30">
            <v>25</v>
          </cell>
          <cell r="CE30">
            <v>44</v>
          </cell>
          <cell r="CF30">
            <v>19</v>
          </cell>
          <cell r="CG30">
            <v>29</v>
          </cell>
          <cell r="CH30">
            <v>48</v>
          </cell>
          <cell r="CI30">
            <v>92</v>
          </cell>
          <cell r="CJ30" t="str">
            <v>اثنتان وتسعون</v>
          </cell>
          <cell r="CK30">
            <v>20</v>
          </cell>
          <cell r="CL30">
            <v>30</v>
          </cell>
          <cell r="CM30">
            <v>50</v>
          </cell>
          <cell r="CN30">
            <v>20</v>
          </cell>
          <cell r="CO30">
            <v>30</v>
          </cell>
          <cell r="CP30">
            <v>50</v>
          </cell>
          <cell r="CQ30">
            <v>100</v>
          </cell>
          <cell r="CR30" t="str">
            <v>مائة</v>
          </cell>
          <cell r="CS30">
            <v>428</v>
          </cell>
          <cell r="CT30" t="str">
            <v>اربعمائة وثمان وعشرون</v>
          </cell>
          <cell r="CU30">
            <v>95</v>
          </cell>
          <cell r="CV30" t="str">
            <v>ممتاز</v>
          </cell>
          <cell r="CW30" t="str">
            <v xml:space="preserve">الرابع </v>
          </cell>
          <cell r="CX30" t="str">
            <v>ناجح</v>
          </cell>
          <cell r="CY30" t="str">
            <v>حضر</v>
          </cell>
          <cell r="DA30">
            <v>860</v>
          </cell>
          <cell r="DB30" t="str">
            <v>ثمانمائة وستون</v>
          </cell>
          <cell r="DC30">
            <v>96</v>
          </cell>
          <cell r="DD30" t="str">
            <v>ممتاز</v>
          </cell>
          <cell r="DE30">
            <v>4</v>
          </cell>
          <cell r="DF30" t="str">
            <v xml:space="preserve">الرابع </v>
          </cell>
          <cell r="DG30" t="str">
            <v>ناجح</v>
          </cell>
          <cell r="DH30" t="str">
            <v>حضر</v>
          </cell>
          <cell r="DR30" t="str">
            <v>ناجح</v>
          </cell>
          <cell r="DS30">
            <v>1</v>
          </cell>
          <cell r="DT30" t="str">
            <v>ناجح</v>
          </cell>
          <cell r="DU30">
            <v>1</v>
          </cell>
          <cell r="DV30" t="str">
            <v>ناجح</v>
          </cell>
          <cell r="DW30" t="str">
            <v>ناجح</v>
          </cell>
          <cell r="DX30" t="str">
            <v>مستجد</v>
          </cell>
          <cell r="DY30" t="str">
            <v>علي</v>
          </cell>
          <cell r="DZ30" t="str">
            <v>محمد</v>
          </cell>
          <cell r="EA30" t="str">
            <v>محمد</v>
          </cell>
          <cell r="EB30" t="str">
            <v>سليمان</v>
          </cell>
          <cell r="EI30" t="str">
            <v>علي محمد محمد سليمان</v>
          </cell>
          <cell r="EJ30" t="b">
            <v>1</v>
          </cell>
          <cell r="EK30" t="str">
            <v>أ</v>
          </cell>
          <cell r="EL30">
            <v>1</v>
          </cell>
          <cell r="EN30" t="str">
            <v>ناجح</v>
          </cell>
          <cell r="EO30" t="str">
            <v>ناجح</v>
          </cell>
          <cell r="EP30" t="b">
            <v>0</v>
          </cell>
          <cell r="ER30" t="str">
            <v>ناجح</v>
          </cell>
          <cell r="ES30" t="str">
            <v>ناجح</v>
          </cell>
          <cell r="ET30" t="b">
            <v>0</v>
          </cell>
          <cell r="EV30" t="b">
            <v>0</v>
          </cell>
          <cell r="EW30" t="b">
            <v>0</v>
          </cell>
          <cell r="EX30" t="str">
            <v>ممتاز</v>
          </cell>
          <cell r="EY30" t="str">
            <v>ممتاز</v>
          </cell>
          <cell r="EZ30">
            <v>1</v>
          </cell>
          <cell r="FA30">
            <v>1</v>
          </cell>
          <cell r="FB30" t="str">
            <v/>
          </cell>
          <cell r="FC30" t="str">
            <v/>
          </cell>
          <cell r="FF30">
            <v>2</v>
          </cell>
          <cell r="FG30">
            <v>0</v>
          </cell>
          <cell r="FH30">
            <v>0</v>
          </cell>
          <cell r="FM30">
            <v>1</v>
          </cell>
        </row>
        <row r="31">
          <cell r="A31">
            <v>30</v>
          </cell>
          <cell r="B31">
            <v>1</v>
          </cell>
          <cell r="C31" t="str">
            <v>فتح محمد عزي محمد</v>
          </cell>
          <cell r="D31" t="str">
            <v>صح</v>
          </cell>
          <cell r="G31" t="str">
            <v>مستجد</v>
          </cell>
          <cell r="H31" t="str">
            <v>الرابع</v>
          </cell>
          <cell r="I31" t="str">
            <v>الصباحية</v>
          </cell>
          <cell r="J31" t="str">
            <v>أ</v>
          </cell>
          <cell r="Q31" t="str">
            <v>ذكر</v>
          </cell>
          <cell r="R31" t="str">
            <v>يمني</v>
          </cell>
          <cell r="S31" t="str">
            <v>مسلم</v>
          </cell>
          <cell r="T31" t="str">
            <v>ذمار</v>
          </cell>
          <cell r="U31" t="str">
            <v>وصاب السافل</v>
          </cell>
          <cell r="V31">
            <v>40276</v>
          </cell>
          <cell r="Y31">
            <v>15</v>
          </cell>
          <cell r="Z31">
            <v>15</v>
          </cell>
          <cell r="AA31">
            <v>30</v>
          </cell>
          <cell r="AB31">
            <v>15</v>
          </cell>
          <cell r="AC31">
            <v>15</v>
          </cell>
          <cell r="AD31">
            <v>30</v>
          </cell>
          <cell r="AE31">
            <v>60</v>
          </cell>
          <cell r="AF31" t="str">
            <v>ستون</v>
          </cell>
          <cell r="AG31">
            <v>17</v>
          </cell>
          <cell r="AH31">
            <v>15</v>
          </cell>
          <cell r="AI31">
            <v>32</v>
          </cell>
          <cell r="AJ31">
            <v>17</v>
          </cell>
          <cell r="AK31">
            <v>15</v>
          </cell>
          <cell r="AL31">
            <v>32</v>
          </cell>
          <cell r="AM31">
            <v>64</v>
          </cell>
          <cell r="AN31" t="str">
            <v>اربع وستون</v>
          </cell>
          <cell r="AO31">
            <v>10</v>
          </cell>
          <cell r="AP31">
            <v>10</v>
          </cell>
          <cell r="AQ31">
            <v>20</v>
          </cell>
          <cell r="AR31">
            <v>12</v>
          </cell>
          <cell r="AS31">
            <v>18</v>
          </cell>
          <cell r="AT31">
            <v>30</v>
          </cell>
          <cell r="AU31">
            <v>50</v>
          </cell>
          <cell r="AV31" t="str">
            <v>خمسون</v>
          </cell>
          <cell r="BE31">
            <v>10</v>
          </cell>
          <cell r="BF31">
            <v>15</v>
          </cell>
          <cell r="BG31">
            <v>25</v>
          </cell>
          <cell r="BH31">
            <v>10</v>
          </cell>
          <cell r="BI31">
            <v>15</v>
          </cell>
          <cell r="BJ31">
            <v>25</v>
          </cell>
          <cell r="BK31">
            <v>50</v>
          </cell>
          <cell r="BL31" t="str">
            <v>خمسون</v>
          </cell>
          <cell r="BM31">
            <v>10</v>
          </cell>
          <cell r="BN31">
            <v>15</v>
          </cell>
          <cell r="BO31">
            <v>25</v>
          </cell>
          <cell r="BP31">
            <v>10</v>
          </cell>
          <cell r="BQ31">
            <v>15</v>
          </cell>
          <cell r="BR31">
            <v>25</v>
          </cell>
          <cell r="BS31">
            <v>50</v>
          </cell>
          <cell r="BT31" t="str">
            <v>خمسون</v>
          </cell>
          <cell r="BU31">
            <v>10</v>
          </cell>
          <cell r="BV31">
            <v>16</v>
          </cell>
          <cell r="BW31">
            <v>26</v>
          </cell>
          <cell r="BX31">
            <v>10</v>
          </cell>
          <cell r="BY31">
            <v>16</v>
          </cell>
          <cell r="BZ31">
            <v>26</v>
          </cell>
          <cell r="CA31">
            <v>52</v>
          </cell>
          <cell r="CB31" t="str">
            <v>اثنتان وخمسون</v>
          </cell>
          <cell r="CC31">
            <v>14</v>
          </cell>
          <cell r="CD31">
            <v>16</v>
          </cell>
          <cell r="CE31">
            <v>30</v>
          </cell>
          <cell r="CF31">
            <v>14</v>
          </cell>
          <cell r="CG31">
            <v>19</v>
          </cell>
          <cell r="CH31">
            <v>33</v>
          </cell>
          <cell r="CI31">
            <v>63</v>
          </cell>
          <cell r="CJ31" t="str">
            <v>ثلاث وستون</v>
          </cell>
          <cell r="CK31">
            <v>20</v>
          </cell>
          <cell r="CL31">
            <v>30</v>
          </cell>
          <cell r="CM31">
            <v>50</v>
          </cell>
          <cell r="CN31">
            <v>20</v>
          </cell>
          <cell r="CO31">
            <v>30</v>
          </cell>
          <cell r="CP31">
            <v>50</v>
          </cell>
          <cell r="CQ31">
            <v>100</v>
          </cell>
          <cell r="CR31" t="str">
            <v>مائة</v>
          </cell>
          <cell r="CS31">
            <v>288</v>
          </cell>
          <cell r="CT31" t="str">
            <v>مائتان وثمان وثمانون</v>
          </cell>
          <cell r="CU31">
            <v>64</v>
          </cell>
          <cell r="CV31" t="str">
            <v>ـــ</v>
          </cell>
          <cell r="CW31" t="str">
            <v/>
          </cell>
          <cell r="CX31" t="str">
            <v>راسب</v>
          </cell>
          <cell r="CY31" t="str">
            <v>حضر</v>
          </cell>
          <cell r="DA31">
            <v>589</v>
          </cell>
          <cell r="DB31" t="str">
            <v>خمسمائة وتسع وثمانون</v>
          </cell>
          <cell r="DC31">
            <v>65</v>
          </cell>
          <cell r="DD31" t="str">
            <v>جيد</v>
          </cell>
          <cell r="DE31" t="str">
            <v>ــ</v>
          </cell>
          <cell r="DF31" t="str">
            <v>ــ</v>
          </cell>
          <cell r="DG31" t="str">
            <v>ناجح</v>
          </cell>
          <cell r="DH31" t="str">
            <v>حضر</v>
          </cell>
          <cell r="DR31" t="str">
            <v>راسب</v>
          </cell>
          <cell r="DS31">
            <v>1</v>
          </cell>
          <cell r="DT31" t="str">
            <v>ناجح</v>
          </cell>
          <cell r="DU31">
            <v>1</v>
          </cell>
          <cell r="DV31" t="str">
            <v>راسب</v>
          </cell>
          <cell r="DW31" t="str">
            <v>ناجح</v>
          </cell>
          <cell r="DX31" t="str">
            <v>مستجد</v>
          </cell>
          <cell r="DY31" t="str">
            <v>فتح</v>
          </cell>
          <cell r="DZ31" t="str">
            <v>محمد</v>
          </cell>
          <cell r="EA31" t="str">
            <v>عزي</v>
          </cell>
          <cell r="EB31" t="str">
            <v>محمد</v>
          </cell>
          <cell r="EI31" t="str">
            <v>فتح محمد عزي محمد</v>
          </cell>
          <cell r="EJ31" t="b">
            <v>1</v>
          </cell>
          <cell r="EK31" t="str">
            <v>أ</v>
          </cell>
          <cell r="EL31">
            <v>1</v>
          </cell>
          <cell r="EN31">
            <v>1</v>
          </cell>
          <cell r="EO31">
            <v>5</v>
          </cell>
          <cell r="EP31">
            <v>1</v>
          </cell>
          <cell r="ER31" t="str">
            <v>ناجح</v>
          </cell>
          <cell r="ES31" t="str">
            <v>ناجح</v>
          </cell>
          <cell r="ET31" t="b">
            <v>0</v>
          </cell>
          <cell r="EV31" t="b">
            <v>0</v>
          </cell>
          <cell r="EW31" t="b">
            <v>0</v>
          </cell>
          <cell r="EX31" t="str">
            <v>ـــ</v>
          </cell>
          <cell r="EY31" t="str">
            <v>جيد</v>
          </cell>
          <cell r="EZ31">
            <v>1</v>
          </cell>
          <cell r="FA31">
            <v>1</v>
          </cell>
          <cell r="FB31" t="str">
            <v/>
          </cell>
          <cell r="FC31" t="str">
            <v/>
          </cell>
          <cell r="FF31">
            <v>2</v>
          </cell>
          <cell r="FG31">
            <v>0</v>
          </cell>
          <cell r="FH31">
            <v>0</v>
          </cell>
          <cell r="FM31">
            <v>1</v>
          </cell>
        </row>
        <row r="32">
          <cell r="A32">
            <v>31</v>
          </cell>
          <cell r="B32">
            <v>1</v>
          </cell>
          <cell r="C32" t="str">
            <v>فكري صادق احمد صالح</v>
          </cell>
          <cell r="D32" t="str">
            <v>صح</v>
          </cell>
          <cell r="G32" t="str">
            <v>مستجد</v>
          </cell>
          <cell r="H32" t="str">
            <v>الرابع</v>
          </cell>
          <cell r="I32" t="str">
            <v>الصباحية</v>
          </cell>
          <cell r="J32" t="str">
            <v>أ</v>
          </cell>
          <cell r="Q32" t="str">
            <v>ذكر</v>
          </cell>
          <cell r="R32" t="str">
            <v>يمني</v>
          </cell>
          <cell r="S32" t="str">
            <v>مسلم</v>
          </cell>
          <cell r="T32" t="str">
            <v>ذمار</v>
          </cell>
          <cell r="U32" t="str">
            <v>وصاب السافل</v>
          </cell>
          <cell r="V32">
            <v>40277</v>
          </cell>
          <cell r="Y32">
            <v>10</v>
          </cell>
          <cell r="Z32">
            <v>15</v>
          </cell>
          <cell r="AA32">
            <v>25</v>
          </cell>
          <cell r="AB32">
            <v>10</v>
          </cell>
          <cell r="AC32">
            <v>15</v>
          </cell>
          <cell r="AD32">
            <v>25</v>
          </cell>
          <cell r="AE32">
            <v>50</v>
          </cell>
          <cell r="AF32" t="str">
            <v>خمسون</v>
          </cell>
          <cell r="AG32">
            <v>15</v>
          </cell>
          <cell r="AH32">
            <v>15</v>
          </cell>
          <cell r="AI32">
            <v>30</v>
          </cell>
          <cell r="AJ32">
            <v>15</v>
          </cell>
          <cell r="AK32">
            <v>15</v>
          </cell>
          <cell r="AL32">
            <v>30</v>
          </cell>
          <cell r="AM32">
            <v>60</v>
          </cell>
          <cell r="AN32" t="str">
            <v>ستون</v>
          </cell>
          <cell r="AO32">
            <v>13</v>
          </cell>
          <cell r="AP32">
            <v>18</v>
          </cell>
          <cell r="AQ32">
            <v>31</v>
          </cell>
          <cell r="AR32">
            <v>13</v>
          </cell>
          <cell r="AS32">
            <v>18</v>
          </cell>
          <cell r="AT32">
            <v>31</v>
          </cell>
          <cell r="AU32">
            <v>62</v>
          </cell>
          <cell r="AV32" t="str">
            <v>اثنتان وستون</v>
          </cell>
          <cell r="BE32">
            <v>10</v>
          </cell>
          <cell r="BF32">
            <v>15</v>
          </cell>
          <cell r="BG32">
            <v>25</v>
          </cell>
          <cell r="BH32">
            <v>10</v>
          </cell>
          <cell r="BI32">
            <v>15</v>
          </cell>
          <cell r="BJ32">
            <v>25</v>
          </cell>
          <cell r="BK32">
            <v>50</v>
          </cell>
          <cell r="BL32" t="str">
            <v>خمسون</v>
          </cell>
          <cell r="BM32">
            <v>10</v>
          </cell>
          <cell r="BN32">
            <v>15</v>
          </cell>
          <cell r="BO32">
            <v>25</v>
          </cell>
          <cell r="BP32">
            <v>10</v>
          </cell>
          <cell r="BQ32">
            <v>15</v>
          </cell>
          <cell r="BR32">
            <v>25</v>
          </cell>
          <cell r="BS32">
            <v>50</v>
          </cell>
          <cell r="BT32" t="str">
            <v>خمسون</v>
          </cell>
          <cell r="BU32">
            <v>10</v>
          </cell>
          <cell r="BV32">
            <v>15</v>
          </cell>
          <cell r="BW32">
            <v>25</v>
          </cell>
          <cell r="BX32">
            <v>10</v>
          </cell>
          <cell r="BY32">
            <v>15</v>
          </cell>
          <cell r="BZ32">
            <v>25</v>
          </cell>
          <cell r="CA32">
            <v>50</v>
          </cell>
          <cell r="CB32" t="str">
            <v>خمسون</v>
          </cell>
          <cell r="CC32">
            <v>14</v>
          </cell>
          <cell r="CD32">
            <v>17</v>
          </cell>
          <cell r="CE32">
            <v>31</v>
          </cell>
          <cell r="CF32">
            <v>14</v>
          </cell>
          <cell r="CG32">
            <v>19</v>
          </cell>
          <cell r="CH32">
            <v>33</v>
          </cell>
          <cell r="CI32">
            <v>64</v>
          </cell>
          <cell r="CJ32" t="str">
            <v>اربع وستون</v>
          </cell>
          <cell r="CK32">
            <v>20</v>
          </cell>
          <cell r="CL32">
            <v>30</v>
          </cell>
          <cell r="CM32">
            <v>50</v>
          </cell>
          <cell r="CN32">
            <v>20</v>
          </cell>
          <cell r="CO32">
            <v>30</v>
          </cell>
          <cell r="CP32">
            <v>50</v>
          </cell>
          <cell r="CQ32">
            <v>100</v>
          </cell>
          <cell r="CR32" t="str">
            <v>مائة</v>
          </cell>
          <cell r="CS32">
            <v>292</v>
          </cell>
          <cell r="CT32" t="str">
            <v>مائتان واثنتان وتسعون</v>
          </cell>
          <cell r="CU32">
            <v>65</v>
          </cell>
          <cell r="CV32" t="str">
            <v>جيد</v>
          </cell>
          <cell r="CW32" t="str">
            <v>ــ</v>
          </cell>
          <cell r="CX32" t="str">
            <v>ناجح</v>
          </cell>
          <cell r="CY32" t="str">
            <v>حضر</v>
          </cell>
          <cell r="DA32">
            <v>586</v>
          </cell>
          <cell r="DB32" t="str">
            <v>خمسمائة وست وثمانون</v>
          </cell>
          <cell r="DC32">
            <v>65</v>
          </cell>
          <cell r="DD32" t="str">
            <v>جيد</v>
          </cell>
          <cell r="DE32" t="str">
            <v>ــ</v>
          </cell>
          <cell r="DF32" t="str">
            <v>ــ</v>
          </cell>
          <cell r="DG32" t="str">
            <v>ناجح</v>
          </cell>
          <cell r="DH32" t="str">
            <v>حضر</v>
          </cell>
          <cell r="DR32" t="str">
            <v>ناجح</v>
          </cell>
          <cell r="DS32">
            <v>1</v>
          </cell>
          <cell r="DT32" t="str">
            <v>ناجح</v>
          </cell>
          <cell r="DU32">
            <v>1</v>
          </cell>
          <cell r="DV32" t="str">
            <v>ناجح</v>
          </cell>
          <cell r="DW32" t="str">
            <v>ناجح</v>
          </cell>
          <cell r="DX32" t="str">
            <v>مستجد</v>
          </cell>
          <cell r="DY32" t="str">
            <v>فكري</v>
          </cell>
          <cell r="DZ32" t="str">
            <v>صادق</v>
          </cell>
          <cell r="EA32" t="str">
            <v>احمد</v>
          </cell>
          <cell r="EB32" t="str">
            <v>صالح</v>
          </cell>
          <cell r="EI32" t="str">
            <v>فكري صادق احمد صالح</v>
          </cell>
          <cell r="EJ32" t="b">
            <v>1</v>
          </cell>
          <cell r="EK32" t="str">
            <v>أ</v>
          </cell>
          <cell r="EL32">
            <v>1</v>
          </cell>
          <cell r="EN32" t="str">
            <v>ناجح</v>
          </cell>
          <cell r="EO32" t="str">
            <v>ناجح</v>
          </cell>
          <cell r="EP32" t="b">
            <v>0</v>
          </cell>
          <cell r="ER32" t="str">
            <v>ناجح</v>
          </cell>
          <cell r="ES32" t="str">
            <v>ناجح</v>
          </cell>
          <cell r="ET32" t="b">
            <v>0</v>
          </cell>
          <cell r="EV32" t="b">
            <v>0</v>
          </cell>
          <cell r="EW32" t="b">
            <v>0</v>
          </cell>
          <cell r="EX32" t="str">
            <v>جيد</v>
          </cell>
          <cell r="EY32" t="str">
            <v>جيد</v>
          </cell>
          <cell r="EZ32">
            <v>1</v>
          </cell>
          <cell r="FA32">
            <v>1</v>
          </cell>
          <cell r="FB32" t="str">
            <v/>
          </cell>
          <cell r="FC32" t="str">
            <v/>
          </cell>
          <cell r="FF32">
            <v>2</v>
          </cell>
          <cell r="FG32">
            <v>0</v>
          </cell>
          <cell r="FH32">
            <v>0</v>
          </cell>
          <cell r="FM32">
            <v>1</v>
          </cell>
        </row>
        <row r="33">
          <cell r="A33">
            <v>32</v>
          </cell>
          <cell r="B33">
            <v>1</v>
          </cell>
          <cell r="C33" t="str">
            <v>فواز عبد الله عزي عوض</v>
          </cell>
          <cell r="D33" t="str">
            <v>صح</v>
          </cell>
          <cell r="G33" t="str">
            <v>مستجد</v>
          </cell>
          <cell r="H33" t="str">
            <v>الرابع</v>
          </cell>
          <cell r="I33" t="str">
            <v>الصباحية</v>
          </cell>
          <cell r="J33" t="str">
            <v>أ</v>
          </cell>
          <cell r="Q33" t="str">
            <v>ذكر</v>
          </cell>
          <cell r="R33" t="str">
            <v>يمني</v>
          </cell>
          <cell r="S33" t="str">
            <v>مسلم</v>
          </cell>
          <cell r="T33" t="str">
            <v>ذمار</v>
          </cell>
          <cell r="U33" t="str">
            <v>وصاب السافل</v>
          </cell>
          <cell r="V33">
            <v>40278</v>
          </cell>
          <cell r="Y33">
            <v>17</v>
          </cell>
          <cell r="Z33">
            <v>18</v>
          </cell>
          <cell r="AA33">
            <v>35</v>
          </cell>
          <cell r="AB33">
            <v>17</v>
          </cell>
          <cell r="AC33">
            <v>18</v>
          </cell>
          <cell r="AD33">
            <v>35</v>
          </cell>
          <cell r="AE33">
            <v>70</v>
          </cell>
          <cell r="AF33" t="str">
            <v>سبعون</v>
          </cell>
          <cell r="AG33">
            <v>18</v>
          </cell>
          <cell r="AH33">
            <v>20</v>
          </cell>
          <cell r="AI33">
            <v>38</v>
          </cell>
          <cell r="AJ33">
            <v>18</v>
          </cell>
          <cell r="AK33">
            <v>20</v>
          </cell>
          <cell r="AL33">
            <v>38</v>
          </cell>
          <cell r="AM33">
            <v>76</v>
          </cell>
          <cell r="AN33" t="str">
            <v>ست وسبعون</v>
          </cell>
          <cell r="AO33">
            <v>10</v>
          </cell>
          <cell r="AP33">
            <v>15</v>
          </cell>
          <cell r="AQ33">
            <v>25</v>
          </cell>
          <cell r="AR33">
            <v>10</v>
          </cell>
          <cell r="AS33">
            <v>15</v>
          </cell>
          <cell r="AT33">
            <v>25</v>
          </cell>
          <cell r="AU33">
            <v>50</v>
          </cell>
          <cell r="AV33" t="str">
            <v>خمسون</v>
          </cell>
          <cell r="BE33">
            <v>10</v>
          </cell>
          <cell r="BF33">
            <v>15</v>
          </cell>
          <cell r="BG33">
            <v>25</v>
          </cell>
          <cell r="BH33">
            <v>10</v>
          </cell>
          <cell r="BI33">
            <v>15</v>
          </cell>
          <cell r="BJ33">
            <v>25</v>
          </cell>
          <cell r="BK33">
            <v>50</v>
          </cell>
          <cell r="BL33" t="str">
            <v>خمسون</v>
          </cell>
          <cell r="BM33">
            <v>10</v>
          </cell>
          <cell r="BN33">
            <v>15</v>
          </cell>
          <cell r="BO33">
            <v>25</v>
          </cell>
          <cell r="BP33">
            <v>10</v>
          </cell>
          <cell r="BQ33">
            <v>15</v>
          </cell>
          <cell r="BR33">
            <v>25</v>
          </cell>
          <cell r="BS33">
            <v>50</v>
          </cell>
          <cell r="BT33" t="str">
            <v>خمسون</v>
          </cell>
          <cell r="BU33">
            <v>10</v>
          </cell>
          <cell r="BV33">
            <v>15</v>
          </cell>
          <cell r="BW33">
            <v>25</v>
          </cell>
          <cell r="BX33">
            <v>10</v>
          </cell>
          <cell r="BY33">
            <v>15</v>
          </cell>
          <cell r="BZ33">
            <v>25</v>
          </cell>
          <cell r="CA33">
            <v>50</v>
          </cell>
          <cell r="CB33" t="str">
            <v>خمسون</v>
          </cell>
          <cell r="CC33">
            <v>14</v>
          </cell>
          <cell r="CD33">
            <v>18</v>
          </cell>
          <cell r="CE33">
            <v>32</v>
          </cell>
          <cell r="CF33">
            <v>14</v>
          </cell>
          <cell r="CG33">
            <v>20</v>
          </cell>
          <cell r="CH33">
            <v>34</v>
          </cell>
          <cell r="CI33">
            <v>66</v>
          </cell>
          <cell r="CJ33" t="str">
            <v>ست وستون</v>
          </cell>
          <cell r="CK33">
            <v>20</v>
          </cell>
          <cell r="CL33">
            <v>30</v>
          </cell>
          <cell r="CM33">
            <v>50</v>
          </cell>
          <cell r="CN33">
            <v>20</v>
          </cell>
          <cell r="CO33">
            <v>30</v>
          </cell>
          <cell r="CP33">
            <v>50</v>
          </cell>
          <cell r="CQ33">
            <v>100</v>
          </cell>
          <cell r="CR33" t="str">
            <v>مائة</v>
          </cell>
          <cell r="CS33">
            <v>305</v>
          </cell>
          <cell r="CT33" t="str">
            <v>ثلاثمائة وخمس</v>
          </cell>
          <cell r="CU33">
            <v>68</v>
          </cell>
          <cell r="CV33" t="str">
            <v>جيد</v>
          </cell>
          <cell r="CW33" t="str">
            <v>ــ</v>
          </cell>
          <cell r="CX33" t="str">
            <v>ناجح</v>
          </cell>
          <cell r="CY33" t="str">
            <v>حضر</v>
          </cell>
          <cell r="DA33">
            <v>612</v>
          </cell>
          <cell r="DB33" t="str">
            <v>ستمائة واثنتا عشرة</v>
          </cell>
          <cell r="DC33">
            <v>68</v>
          </cell>
          <cell r="DD33" t="str">
            <v>جيد</v>
          </cell>
          <cell r="DE33" t="str">
            <v>ــ</v>
          </cell>
          <cell r="DF33" t="str">
            <v>ــ</v>
          </cell>
          <cell r="DG33" t="str">
            <v>ناجح</v>
          </cell>
          <cell r="DH33" t="str">
            <v>حضر</v>
          </cell>
          <cell r="DR33" t="str">
            <v>ناجح</v>
          </cell>
          <cell r="DS33">
            <v>1</v>
          </cell>
          <cell r="DT33" t="str">
            <v>ناجح</v>
          </cell>
          <cell r="DU33">
            <v>1</v>
          </cell>
          <cell r="DV33" t="str">
            <v>ناجح</v>
          </cell>
          <cell r="DW33" t="str">
            <v>ناجح</v>
          </cell>
          <cell r="DX33" t="str">
            <v>مستجد</v>
          </cell>
          <cell r="DY33" t="str">
            <v>فواز</v>
          </cell>
          <cell r="DZ33" t="str">
            <v>عبد الله</v>
          </cell>
          <cell r="EA33" t="str">
            <v>عزي</v>
          </cell>
          <cell r="EB33" t="str">
            <v>عوض</v>
          </cell>
          <cell r="EI33" t="str">
            <v>فواز عبد الله عزي عوض</v>
          </cell>
          <cell r="EJ33" t="b">
            <v>1</v>
          </cell>
          <cell r="EK33" t="str">
            <v>أ</v>
          </cell>
          <cell r="EL33">
            <v>1</v>
          </cell>
          <cell r="EN33" t="str">
            <v>ناجح</v>
          </cell>
          <cell r="EO33" t="str">
            <v>ناجح</v>
          </cell>
          <cell r="EP33" t="b">
            <v>0</v>
          </cell>
          <cell r="ER33" t="str">
            <v>ناجح</v>
          </cell>
          <cell r="ES33" t="str">
            <v>ناجح</v>
          </cell>
          <cell r="ET33" t="b">
            <v>0</v>
          </cell>
          <cell r="EV33" t="b">
            <v>0</v>
          </cell>
          <cell r="EW33" t="b">
            <v>0</v>
          </cell>
          <cell r="EX33" t="str">
            <v>جيد</v>
          </cell>
          <cell r="EY33" t="str">
            <v>جيد</v>
          </cell>
          <cell r="EZ33">
            <v>1</v>
          </cell>
          <cell r="FA33">
            <v>1</v>
          </cell>
          <cell r="FB33" t="str">
            <v/>
          </cell>
          <cell r="FC33" t="str">
            <v/>
          </cell>
          <cell r="FF33">
            <v>2</v>
          </cell>
          <cell r="FG33">
            <v>0</v>
          </cell>
          <cell r="FH33">
            <v>0</v>
          </cell>
          <cell r="FM33">
            <v>1</v>
          </cell>
        </row>
        <row r="34">
          <cell r="A34">
            <v>33</v>
          </cell>
          <cell r="B34">
            <v>1</v>
          </cell>
          <cell r="C34" t="str">
            <v>محمد ضيف الله على عبد الله</v>
          </cell>
          <cell r="D34" t="str">
            <v>صح</v>
          </cell>
          <cell r="G34" t="str">
            <v>مستجد</v>
          </cell>
          <cell r="H34" t="str">
            <v>الرابع</v>
          </cell>
          <cell r="I34" t="str">
            <v>الصباحية</v>
          </cell>
          <cell r="J34" t="str">
            <v>أ</v>
          </cell>
          <cell r="Q34" t="str">
            <v>ذكر</v>
          </cell>
          <cell r="R34" t="str">
            <v>يمني</v>
          </cell>
          <cell r="S34" t="str">
            <v>مسلم</v>
          </cell>
          <cell r="T34" t="str">
            <v>ذمار</v>
          </cell>
          <cell r="U34" t="str">
            <v>وصاب السافل</v>
          </cell>
          <cell r="V34">
            <v>40279</v>
          </cell>
          <cell r="Y34">
            <v>20</v>
          </cell>
          <cell r="Z34">
            <v>30</v>
          </cell>
          <cell r="AA34">
            <v>50</v>
          </cell>
          <cell r="AB34">
            <v>20</v>
          </cell>
          <cell r="AC34">
            <v>30</v>
          </cell>
          <cell r="AD34">
            <v>50</v>
          </cell>
          <cell r="AE34">
            <v>100</v>
          </cell>
          <cell r="AF34" t="str">
            <v>مائة</v>
          </cell>
          <cell r="AG34">
            <v>20</v>
          </cell>
          <cell r="AH34">
            <v>30</v>
          </cell>
          <cell r="AI34">
            <v>50</v>
          </cell>
          <cell r="AJ34">
            <v>20</v>
          </cell>
          <cell r="AK34">
            <v>30</v>
          </cell>
          <cell r="AL34">
            <v>50</v>
          </cell>
          <cell r="AM34">
            <v>100</v>
          </cell>
          <cell r="AN34" t="str">
            <v>مائة</v>
          </cell>
          <cell r="AO34">
            <v>20</v>
          </cell>
          <cell r="AP34">
            <v>30</v>
          </cell>
          <cell r="AQ34">
            <v>50</v>
          </cell>
          <cell r="AR34">
            <v>20</v>
          </cell>
          <cell r="AS34">
            <v>30</v>
          </cell>
          <cell r="AT34">
            <v>50</v>
          </cell>
          <cell r="AU34">
            <v>100</v>
          </cell>
          <cell r="AV34" t="str">
            <v>مائة</v>
          </cell>
          <cell r="BE34">
            <v>20</v>
          </cell>
          <cell r="BF34">
            <v>30</v>
          </cell>
          <cell r="BG34">
            <v>50</v>
          </cell>
          <cell r="BH34">
            <v>20</v>
          </cell>
          <cell r="BI34">
            <v>30</v>
          </cell>
          <cell r="BJ34">
            <v>50</v>
          </cell>
          <cell r="BK34">
            <v>100</v>
          </cell>
          <cell r="BL34" t="str">
            <v>مائة</v>
          </cell>
          <cell r="BM34">
            <v>20</v>
          </cell>
          <cell r="BN34">
            <v>30</v>
          </cell>
          <cell r="BO34">
            <v>50</v>
          </cell>
          <cell r="BP34">
            <v>20</v>
          </cell>
          <cell r="BQ34">
            <v>30</v>
          </cell>
          <cell r="BR34">
            <v>50</v>
          </cell>
          <cell r="BS34">
            <v>100</v>
          </cell>
          <cell r="BT34" t="str">
            <v>مائة</v>
          </cell>
          <cell r="BU34">
            <v>20</v>
          </cell>
          <cell r="BV34">
            <v>30</v>
          </cell>
          <cell r="BW34">
            <v>50</v>
          </cell>
          <cell r="BX34">
            <v>20</v>
          </cell>
          <cell r="BY34">
            <v>30</v>
          </cell>
          <cell r="BZ34">
            <v>50</v>
          </cell>
          <cell r="CA34">
            <v>100</v>
          </cell>
          <cell r="CB34" t="str">
            <v>مائة</v>
          </cell>
          <cell r="CC34">
            <v>20</v>
          </cell>
          <cell r="CD34">
            <v>27</v>
          </cell>
          <cell r="CE34">
            <v>47</v>
          </cell>
          <cell r="CF34">
            <v>20</v>
          </cell>
          <cell r="CG34">
            <v>30</v>
          </cell>
          <cell r="CH34">
            <v>50</v>
          </cell>
          <cell r="CI34">
            <v>97</v>
          </cell>
          <cell r="CJ34" t="str">
            <v>سبع وتسعون</v>
          </cell>
          <cell r="CK34">
            <v>20</v>
          </cell>
          <cell r="CL34">
            <v>30</v>
          </cell>
          <cell r="CM34">
            <v>50</v>
          </cell>
          <cell r="CN34">
            <v>20</v>
          </cell>
          <cell r="CO34">
            <v>30</v>
          </cell>
          <cell r="CP34">
            <v>50</v>
          </cell>
          <cell r="CQ34">
            <v>100</v>
          </cell>
          <cell r="CR34" t="str">
            <v>مائة</v>
          </cell>
          <cell r="CS34">
            <v>447</v>
          </cell>
          <cell r="CT34" t="str">
            <v>اربعمائة وسبع واربعون</v>
          </cell>
          <cell r="CU34">
            <v>99</v>
          </cell>
          <cell r="CV34" t="str">
            <v>ممتاز</v>
          </cell>
          <cell r="CW34" t="str">
            <v xml:space="preserve">الاول </v>
          </cell>
          <cell r="CX34" t="str">
            <v>ناجح</v>
          </cell>
          <cell r="CY34" t="str">
            <v>حضر</v>
          </cell>
          <cell r="DA34">
            <v>897</v>
          </cell>
          <cell r="DB34" t="str">
            <v>ثمانمائة وسبع وتسعون</v>
          </cell>
          <cell r="DC34">
            <v>100</v>
          </cell>
          <cell r="DD34" t="str">
            <v>ممتاز</v>
          </cell>
          <cell r="DE34">
            <v>1</v>
          </cell>
          <cell r="DF34" t="str">
            <v xml:space="preserve">الاول </v>
          </cell>
          <cell r="DG34" t="str">
            <v>ناجح</v>
          </cell>
          <cell r="DH34" t="str">
            <v>حضر</v>
          </cell>
          <cell r="DR34" t="str">
            <v>ناجح</v>
          </cell>
          <cell r="DS34">
            <v>1</v>
          </cell>
          <cell r="DT34" t="str">
            <v>ناجح</v>
          </cell>
          <cell r="DU34">
            <v>1</v>
          </cell>
          <cell r="DV34" t="str">
            <v>ناجح</v>
          </cell>
          <cell r="DW34" t="str">
            <v>ناجح</v>
          </cell>
          <cell r="DX34" t="str">
            <v>مستجد</v>
          </cell>
          <cell r="DY34" t="str">
            <v>محمد</v>
          </cell>
          <cell r="DZ34" t="str">
            <v>ضيف الله</v>
          </cell>
          <cell r="EA34" t="str">
            <v>على</v>
          </cell>
          <cell r="EB34" t="str">
            <v>عبد الله</v>
          </cell>
          <cell r="EI34" t="str">
            <v>محمد ضيف الله على عبد الله</v>
          </cell>
          <cell r="EJ34" t="b">
            <v>1</v>
          </cell>
          <cell r="EK34" t="str">
            <v>أ</v>
          </cell>
          <cell r="EL34">
            <v>1</v>
          </cell>
          <cell r="EN34" t="str">
            <v>ناجح</v>
          </cell>
          <cell r="EO34" t="str">
            <v>ناجح</v>
          </cell>
          <cell r="EP34" t="b">
            <v>0</v>
          </cell>
          <cell r="ER34" t="str">
            <v>ناجح</v>
          </cell>
          <cell r="ES34" t="str">
            <v>ناجح</v>
          </cell>
          <cell r="ET34" t="b">
            <v>0</v>
          </cell>
          <cell r="EV34" t="b">
            <v>0</v>
          </cell>
          <cell r="EW34" t="b">
            <v>0</v>
          </cell>
          <cell r="EX34" t="str">
            <v>ممتاز</v>
          </cell>
          <cell r="EY34" t="str">
            <v>ممتاز</v>
          </cell>
          <cell r="EZ34">
            <v>1</v>
          </cell>
          <cell r="FA34">
            <v>1</v>
          </cell>
          <cell r="FB34" t="str">
            <v/>
          </cell>
          <cell r="FC34" t="str">
            <v/>
          </cell>
          <cell r="FF34">
            <v>2</v>
          </cell>
          <cell r="FG34">
            <v>0</v>
          </cell>
          <cell r="FH34">
            <v>0</v>
          </cell>
          <cell r="FM34">
            <v>1</v>
          </cell>
        </row>
        <row r="35">
          <cell r="A35">
            <v>34</v>
          </cell>
          <cell r="B35">
            <v>1</v>
          </cell>
          <cell r="C35" t="str">
            <v>محمد طالب عبده احمد</v>
          </cell>
          <cell r="D35" t="str">
            <v>صح</v>
          </cell>
          <cell r="G35" t="str">
            <v>مستجد</v>
          </cell>
          <cell r="H35" t="str">
            <v>الرابع</v>
          </cell>
          <cell r="I35" t="str">
            <v>الصباحية</v>
          </cell>
          <cell r="J35" t="str">
            <v>أ</v>
          </cell>
          <cell r="Q35" t="str">
            <v>ذكر</v>
          </cell>
          <cell r="R35" t="str">
            <v>يمني</v>
          </cell>
          <cell r="S35" t="str">
            <v>مسلم</v>
          </cell>
          <cell r="T35" t="str">
            <v>ذمار</v>
          </cell>
          <cell r="U35" t="str">
            <v>وصاب السافل</v>
          </cell>
          <cell r="V35">
            <v>40280</v>
          </cell>
          <cell r="Y35">
            <v>10</v>
          </cell>
          <cell r="Z35">
            <v>15</v>
          </cell>
          <cell r="AA35">
            <v>25</v>
          </cell>
          <cell r="AB35">
            <v>10</v>
          </cell>
          <cell r="AC35">
            <v>15</v>
          </cell>
          <cell r="AD35">
            <v>25</v>
          </cell>
          <cell r="AE35">
            <v>50</v>
          </cell>
          <cell r="AF35" t="str">
            <v>خمسون</v>
          </cell>
          <cell r="AG35">
            <v>10</v>
          </cell>
          <cell r="AH35">
            <v>15</v>
          </cell>
          <cell r="AI35">
            <v>25</v>
          </cell>
          <cell r="AJ35">
            <v>10</v>
          </cell>
          <cell r="AK35">
            <v>15</v>
          </cell>
          <cell r="AL35">
            <v>25</v>
          </cell>
          <cell r="AM35">
            <v>50</v>
          </cell>
          <cell r="AN35" t="str">
            <v>خمسون</v>
          </cell>
          <cell r="AO35">
            <v>10</v>
          </cell>
          <cell r="AP35">
            <v>15</v>
          </cell>
          <cell r="AQ35">
            <v>25</v>
          </cell>
          <cell r="AR35">
            <v>10</v>
          </cell>
          <cell r="AS35">
            <v>15</v>
          </cell>
          <cell r="AT35">
            <v>25</v>
          </cell>
          <cell r="AU35">
            <v>50</v>
          </cell>
          <cell r="AV35" t="str">
            <v>خمسون</v>
          </cell>
          <cell r="BE35">
            <v>10</v>
          </cell>
          <cell r="BF35">
            <v>15</v>
          </cell>
          <cell r="BG35">
            <v>25</v>
          </cell>
          <cell r="BH35">
            <v>10</v>
          </cell>
          <cell r="BI35">
            <v>15</v>
          </cell>
          <cell r="BJ35">
            <v>25</v>
          </cell>
          <cell r="BK35">
            <v>50</v>
          </cell>
          <cell r="BL35" t="str">
            <v>خمسون</v>
          </cell>
          <cell r="BM35">
            <v>10</v>
          </cell>
          <cell r="BN35">
            <v>15</v>
          </cell>
          <cell r="BO35">
            <v>25</v>
          </cell>
          <cell r="BP35">
            <v>10</v>
          </cell>
          <cell r="BQ35">
            <v>15</v>
          </cell>
          <cell r="BR35">
            <v>25</v>
          </cell>
          <cell r="BS35">
            <v>50</v>
          </cell>
          <cell r="BT35" t="str">
            <v>خمسون</v>
          </cell>
          <cell r="BU35">
            <v>10</v>
          </cell>
          <cell r="BV35">
            <v>15</v>
          </cell>
          <cell r="BW35">
            <v>25</v>
          </cell>
          <cell r="BX35">
            <v>10</v>
          </cell>
          <cell r="BY35">
            <v>15</v>
          </cell>
          <cell r="BZ35">
            <v>25</v>
          </cell>
          <cell r="CA35">
            <v>50</v>
          </cell>
          <cell r="CB35" t="str">
            <v>خمسون</v>
          </cell>
          <cell r="CC35">
            <v>13</v>
          </cell>
          <cell r="CD35">
            <v>17</v>
          </cell>
          <cell r="CE35">
            <v>30</v>
          </cell>
          <cell r="CF35">
            <v>13</v>
          </cell>
          <cell r="CG35">
            <v>19</v>
          </cell>
          <cell r="CH35">
            <v>32</v>
          </cell>
          <cell r="CI35">
            <v>62</v>
          </cell>
          <cell r="CJ35" t="str">
            <v>اثنتان وستون</v>
          </cell>
          <cell r="CK35">
            <v>20</v>
          </cell>
          <cell r="CL35">
            <v>30</v>
          </cell>
          <cell r="CM35">
            <v>50</v>
          </cell>
          <cell r="CN35">
            <v>20</v>
          </cell>
          <cell r="CO35">
            <v>30</v>
          </cell>
          <cell r="CP35">
            <v>50</v>
          </cell>
          <cell r="CQ35">
            <v>100</v>
          </cell>
          <cell r="CR35" t="str">
            <v>مائة</v>
          </cell>
          <cell r="CS35">
            <v>280</v>
          </cell>
          <cell r="CT35" t="str">
            <v>مائتان وثمانون</v>
          </cell>
          <cell r="CU35">
            <v>62</v>
          </cell>
          <cell r="CV35" t="str">
            <v>مقبول</v>
          </cell>
          <cell r="CW35" t="str">
            <v>ــ</v>
          </cell>
          <cell r="CX35" t="str">
            <v>ناجح</v>
          </cell>
          <cell r="CY35" t="str">
            <v>حضر</v>
          </cell>
          <cell r="DA35">
            <v>562</v>
          </cell>
          <cell r="DB35" t="str">
            <v>خمسمائة واثنتان وستون</v>
          </cell>
          <cell r="DC35">
            <v>62</v>
          </cell>
          <cell r="DD35" t="str">
            <v>مقبول</v>
          </cell>
          <cell r="DE35" t="str">
            <v>ــ</v>
          </cell>
          <cell r="DF35" t="str">
            <v>ــ</v>
          </cell>
          <cell r="DG35" t="str">
            <v>ناجح</v>
          </cell>
          <cell r="DH35" t="str">
            <v>حضر</v>
          </cell>
          <cell r="DR35" t="str">
            <v>ناجح</v>
          </cell>
          <cell r="DS35">
            <v>1</v>
          </cell>
          <cell r="DT35" t="str">
            <v>ناجح</v>
          </cell>
          <cell r="DU35">
            <v>1</v>
          </cell>
          <cell r="DV35" t="str">
            <v>ناجح</v>
          </cell>
          <cell r="DW35" t="str">
            <v>ناجح</v>
          </cell>
          <cell r="DX35" t="str">
            <v>مستجد</v>
          </cell>
          <cell r="DY35" t="str">
            <v>محمد</v>
          </cell>
          <cell r="DZ35" t="str">
            <v>طالب</v>
          </cell>
          <cell r="EA35" t="str">
            <v>عبده</v>
          </cell>
          <cell r="EB35" t="str">
            <v>احمد</v>
          </cell>
          <cell r="EI35" t="str">
            <v>محمد طالب عبده احمد</v>
          </cell>
          <cell r="EJ35" t="b">
            <v>1</v>
          </cell>
          <cell r="EK35" t="str">
            <v>أ</v>
          </cell>
          <cell r="EL35">
            <v>1</v>
          </cell>
          <cell r="EN35" t="str">
            <v>ناجح</v>
          </cell>
          <cell r="EO35" t="str">
            <v>ناجح</v>
          </cell>
          <cell r="EP35" t="b">
            <v>0</v>
          </cell>
          <cell r="ER35" t="str">
            <v>ناجح</v>
          </cell>
          <cell r="ES35" t="str">
            <v>ناجح</v>
          </cell>
          <cell r="ET35" t="b">
            <v>0</v>
          </cell>
          <cell r="EV35" t="b">
            <v>0</v>
          </cell>
          <cell r="EW35" t="b">
            <v>0</v>
          </cell>
          <cell r="EX35" t="str">
            <v>مقبول</v>
          </cell>
          <cell r="EY35" t="str">
            <v>مقبول</v>
          </cell>
          <cell r="EZ35">
            <v>1</v>
          </cell>
          <cell r="FA35">
            <v>1</v>
          </cell>
          <cell r="FB35" t="str">
            <v/>
          </cell>
          <cell r="FC35" t="str">
            <v/>
          </cell>
          <cell r="FF35">
            <v>2</v>
          </cell>
          <cell r="FG35">
            <v>0</v>
          </cell>
          <cell r="FH35">
            <v>0</v>
          </cell>
          <cell r="FM35">
            <v>1</v>
          </cell>
        </row>
        <row r="36">
          <cell r="A36">
            <v>35</v>
          </cell>
          <cell r="B36">
            <v>1</v>
          </cell>
          <cell r="C36" t="str">
            <v>محمد مجاهد احمد خالد</v>
          </cell>
          <cell r="D36" t="str">
            <v>صح</v>
          </cell>
          <cell r="G36" t="str">
            <v>مستجد</v>
          </cell>
          <cell r="H36" t="str">
            <v>الرابع</v>
          </cell>
          <cell r="I36" t="str">
            <v>الصباحية</v>
          </cell>
          <cell r="J36" t="str">
            <v>أ</v>
          </cell>
          <cell r="Q36" t="str">
            <v>ذكر</v>
          </cell>
          <cell r="R36" t="str">
            <v>يمني</v>
          </cell>
          <cell r="S36" t="str">
            <v>مسلم</v>
          </cell>
          <cell r="T36" t="str">
            <v>ذمار</v>
          </cell>
          <cell r="U36" t="str">
            <v>وصاب السافل</v>
          </cell>
          <cell r="V36">
            <v>40281</v>
          </cell>
          <cell r="Y36">
            <v>17</v>
          </cell>
          <cell r="Z36">
            <v>18</v>
          </cell>
          <cell r="AA36">
            <v>35</v>
          </cell>
          <cell r="AB36">
            <v>17</v>
          </cell>
          <cell r="AC36">
            <v>18</v>
          </cell>
          <cell r="AD36">
            <v>35</v>
          </cell>
          <cell r="AE36">
            <v>70</v>
          </cell>
          <cell r="AF36" t="str">
            <v>سبعون</v>
          </cell>
          <cell r="AG36">
            <v>19</v>
          </cell>
          <cell r="AH36">
            <v>20</v>
          </cell>
          <cell r="AI36">
            <v>39</v>
          </cell>
          <cell r="AJ36">
            <v>19</v>
          </cell>
          <cell r="AK36">
            <v>20</v>
          </cell>
          <cell r="AL36">
            <v>39</v>
          </cell>
          <cell r="AM36">
            <v>78</v>
          </cell>
          <cell r="AN36" t="str">
            <v>ثمان وسبعون</v>
          </cell>
          <cell r="AO36">
            <v>10</v>
          </cell>
          <cell r="AP36">
            <v>15</v>
          </cell>
          <cell r="AQ36">
            <v>25</v>
          </cell>
          <cell r="AR36">
            <v>10</v>
          </cell>
          <cell r="AS36">
            <v>15</v>
          </cell>
          <cell r="AT36">
            <v>25</v>
          </cell>
          <cell r="AU36">
            <v>50</v>
          </cell>
          <cell r="AV36" t="str">
            <v>خمسون</v>
          </cell>
          <cell r="BE36">
            <v>15</v>
          </cell>
          <cell r="BF36">
            <v>16</v>
          </cell>
          <cell r="BG36">
            <v>31</v>
          </cell>
          <cell r="BH36">
            <v>15</v>
          </cell>
          <cell r="BI36">
            <v>16</v>
          </cell>
          <cell r="BJ36">
            <v>31</v>
          </cell>
          <cell r="BK36">
            <v>62</v>
          </cell>
          <cell r="BL36" t="str">
            <v>اثنتان وستون</v>
          </cell>
          <cell r="BM36">
            <v>15</v>
          </cell>
          <cell r="BN36">
            <v>16</v>
          </cell>
          <cell r="BO36">
            <v>31</v>
          </cell>
          <cell r="BP36">
            <v>15</v>
          </cell>
          <cell r="BQ36">
            <v>16</v>
          </cell>
          <cell r="BR36">
            <v>31</v>
          </cell>
          <cell r="BS36">
            <v>62</v>
          </cell>
          <cell r="BT36" t="str">
            <v>اثنتان وستون</v>
          </cell>
          <cell r="BU36">
            <v>14</v>
          </cell>
          <cell r="BV36">
            <v>15</v>
          </cell>
          <cell r="BW36">
            <v>29</v>
          </cell>
          <cell r="BX36">
            <v>14</v>
          </cell>
          <cell r="BY36">
            <v>15</v>
          </cell>
          <cell r="BZ36">
            <v>29</v>
          </cell>
          <cell r="CA36">
            <v>58</v>
          </cell>
          <cell r="CB36" t="str">
            <v>ثمان وخمسون</v>
          </cell>
          <cell r="CC36">
            <v>16</v>
          </cell>
          <cell r="CD36">
            <v>18</v>
          </cell>
          <cell r="CE36">
            <v>34</v>
          </cell>
          <cell r="CF36">
            <v>16</v>
          </cell>
          <cell r="CG36">
            <v>20</v>
          </cell>
          <cell r="CH36">
            <v>36</v>
          </cell>
          <cell r="CI36">
            <v>70</v>
          </cell>
          <cell r="CJ36" t="str">
            <v>سبعون</v>
          </cell>
          <cell r="CK36">
            <v>20</v>
          </cell>
          <cell r="CL36">
            <v>30</v>
          </cell>
          <cell r="CM36">
            <v>50</v>
          </cell>
          <cell r="CN36">
            <v>20</v>
          </cell>
          <cell r="CO36">
            <v>30</v>
          </cell>
          <cell r="CP36">
            <v>50</v>
          </cell>
          <cell r="CQ36">
            <v>100</v>
          </cell>
          <cell r="CR36" t="str">
            <v>مائة</v>
          </cell>
          <cell r="CS36">
            <v>324</v>
          </cell>
          <cell r="CT36" t="str">
            <v>ثلاثمائة واربع وعشرون</v>
          </cell>
          <cell r="CU36">
            <v>72</v>
          </cell>
          <cell r="CV36" t="str">
            <v>جيد</v>
          </cell>
          <cell r="CW36" t="str">
            <v>ــ</v>
          </cell>
          <cell r="CX36" t="str">
            <v>ناجح</v>
          </cell>
          <cell r="CY36" t="str">
            <v>حضر</v>
          </cell>
          <cell r="DA36">
            <v>650</v>
          </cell>
          <cell r="DB36" t="str">
            <v>ستمائة وخمسون</v>
          </cell>
          <cell r="DC36">
            <v>72</v>
          </cell>
          <cell r="DD36" t="str">
            <v>جيد</v>
          </cell>
          <cell r="DE36" t="str">
            <v>ــ</v>
          </cell>
          <cell r="DF36" t="str">
            <v>ــ</v>
          </cell>
          <cell r="DG36" t="str">
            <v>ناجح</v>
          </cell>
          <cell r="DH36" t="str">
            <v>حضر</v>
          </cell>
          <cell r="DR36" t="str">
            <v>ناجح</v>
          </cell>
          <cell r="DS36">
            <v>1</v>
          </cell>
          <cell r="DT36" t="str">
            <v>ناجح</v>
          </cell>
          <cell r="DU36">
            <v>1</v>
          </cell>
          <cell r="DV36" t="str">
            <v>ناجح</v>
          </cell>
          <cell r="DW36" t="str">
            <v>ناجح</v>
          </cell>
          <cell r="DX36" t="str">
            <v>مستجد</v>
          </cell>
          <cell r="DY36" t="str">
            <v>محمد</v>
          </cell>
          <cell r="DZ36" t="str">
            <v>مجاهد</v>
          </cell>
          <cell r="EA36" t="str">
            <v>احمد</v>
          </cell>
          <cell r="EB36" t="str">
            <v>خالد</v>
          </cell>
          <cell r="EI36" t="str">
            <v>محمد مجاهد احمد خالد</v>
          </cell>
          <cell r="EJ36" t="b">
            <v>1</v>
          </cell>
          <cell r="EK36" t="str">
            <v>أ</v>
          </cell>
          <cell r="EL36">
            <v>1</v>
          </cell>
          <cell r="EN36" t="str">
            <v>ناجح</v>
          </cell>
          <cell r="EO36" t="str">
            <v>ناجح</v>
          </cell>
          <cell r="EP36" t="b">
            <v>0</v>
          </cell>
          <cell r="ER36" t="str">
            <v>ناجح</v>
          </cell>
          <cell r="ES36" t="str">
            <v>ناجح</v>
          </cell>
          <cell r="ET36" t="b">
            <v>0</v>
          </cell>
          <cell r="EV36" t="b">
            <v>0</v>
          </cell>
          <cell r="EW36" t="b">
            <v>0</v>
          </cell>
          <cell r="EX36" t="str">
            <v>جيد</v>
          </cell>
          <cell r="EY36" t="str">
            <v>جيد</v>
          </cell>
          <cell r="EZ36">
            <v>1</v>
          </cell>
          <cell r="FA36">
            <v>1</v>
          </cell>
          <cell r="FB36" t="str">
            <v/>
          </cell>
          <cell r="FC36" t="str">
            <v/>
          </cell>
          <cell r="FF36">
            <v>2</v>
          </cell>
          <cell r="FG36">
            <v>0</v>
          </cell>
          <cell r="FH36">
            <v>0</v>
          </cell>
          <cell r="FM36">
            <v>1</v>
          </cell>
        </row>
        <row r="37">
          <cell r="A37">
            <v>36</v>
          </cell>
          <cell r="B37">
            <v>1</v>
          </cell>
          <cell r="C37" t="str">
            <v>محمد نجيب علي فاضل</v>
          </cell>
          <cell r="D37" t="str">
            <v>صح</v>
          </cell>
          <cell r="G37" t="str">
            <v>مستجد</v>
          </cell>
          <cell r="H37" t="str">
            <v>الرابع</v>
          </cell>
          <cell r="I37" t="str">
            <v>الصباحية</v>
          </cell>
          <cell r="J37" t="str">
            <v>أ</v>
          </cell>
          <cell r="Q37" t="str">
            <v>ذكر</v>
          </cell>
          <cell r="R37" t="str">
            <v>يمني</v>
          </cell>
          <cell r="S37" t="str">
            <v>مسلم</v>
          </cell>
          <cell r="T37" t="str">
            <v>ذمار</v>
          </cell>
          <cell r="U37" t="str">
            <v>وصاب السافل</v>
          </cell>
          <cell r="V37">
            <v>40282</v>
          </cell>
          <cell r="Y37">
            <v>17</v>
          </cell>
          <cell r="Z37">
            <v>18</v>
          </cell>
          <cell r="AA37">
            <v>35</v>
          </cell>
          <cell r="AB37">
            <v>17</v>
          </cell>
          <cell r="AC37">
            <v>18</v>
          </cell>
          <cell r="AD37">
            <v>35</v>
          </cell>
          <cell r="AE37">
            <v>70</v>
          </cell>
          <cell r="AF37" t="str">
            <v>سبعون</v>
          </cell>
          <cell r="AG37">
            <v>15</v>
          </cell>
          <cell r="AH37">
            <v>20</v>
          </cell>
          <cell r="AI37">
            <v>35</v>
          </cell>
          <cell r="AJ37">
            <v>15</v>
          </cell>
          <cell r="AK37">
            <v>20</v>
          </cell>
          <cell r="AL37">
            <v>35</v>
          </cell>
          <cell r="AM37">
            <v>70</v>
          </cell>
          <cell r="AN37" t="str">
            <v>سبعون</v>
          </cell>
          <cell r="AO37">
            <v>12</v>
          </cell>
          <cell r="AP37">
            <v>18</v>
          </cell>
          <cell r="AQ37">
            <v>30</v>
          </cell>
          <cell r="AR37">
            <v>12</v>
          </cell>
          <cell r="AS37">
            <v>18</v>
          </cell>
          <cell r="AT37">
            <v>30</v>
          </cell>
          <cell r="AU37">
            <v>60</v>
          </cell>
          <cell r="AV37" t="str">
            <v>ستون</v>
          </cell>
          <cell r="BE37">
            <v>15</v>
          </cell>
          <cell r="BF37">
            <v>10</v>
          </cell>
          <cell r="BG37">
            <v>25</v>
          </cell>
          <cell r="BH37">
            <v>15</v>
          </cell>
          <cell r="BI37">
            <v>10</v>
          </cell>
          <cell r="BJ37">
            <v>25</v>
          </cell>
          <cell r="BK37">
            <v>50</v>
          </cell>
          <cell r="BL37" t="str">
            <v>خمسون</v>
          </cell>
          <cell r="BM37">
            <v>10</v>
          </cell>
          <cell r="BN37">
            <v>16</v>
          </cell>
          <cell r="BO37">
            <v>26</v>
          </cell>
          <cell r="BP37">
            <v>10</v>
          </cell>
          <cell r="BQ37">
            <v>16</v>
          </cell>
          <cell r="BR37">
            <v>26</v>
          </cell>
          <cell r="BS37">
            <v>52</v>
          </cell>
          <cell r="BT37" t="str">
            <v>اثنتان وخمسون</v>
          </cell>
          <cell r="BU37">
            <v>12</v>
          </cell>
          <cell r="BV37">
            <v>15</v>
          </cell>
          <cell r="BW37">
            <v>27</v>
          </cell>
          <cell r="BX37">
            <v>12</v>
          </cell>
          <cell r="BY37">
            <v>15</v>
          </cell>
          <cell r="BZ37">
            <v>27</v>
          </cell>
          <cell r="CA37">
            <v>54</v>
          </cell>
          <cell r="CB37" t="str">
            <v>اربع وخمسون</v>
          </cell>
          <cell r="CC37">
            <v>15</v>
          </cell>
          <cell r="CD37">
            <v>17</v>
          </cell>
          <cell r="CE37">
            <v>32</v>
          </cell>
          <cell r="CF37">
            <v>15</v>
          </cell>
          <cell r="CG37">
            <v>20</v>
          </cell>
          <cell r="CH37">
            <v>35</v>
          </cell>
          <cell r="CI37">
            <v>67</v>
          </cell>
          <cell r="CJ37" t="str">
            <v>سبع وستون</v>
          </cell>
          <cell r="CK37">
            <v>20</v>
          </cell>
          <cell r="CL37">
            <v>30</v>
          </cell>
          <cell r="CM37">
            <v>50</v>
          </cell>
          <cell r="CN37">
            <v>20</v>
          </cell>
          <cell r="CO37">
            <v>30</v>
          </cell>
          <cell r="CP37">
            <v>50</v>
          </cell>
          <cell r="CQ37">
            <v>100</v>
          </cell>
          <cell r="CR37" t="str">
            <v>مائة</v>
          </cell>
          <cell r="CS37">
            <v>310</v>
          </cell>
          <cell r="CT37" t="str">
            <v>ثلاثمائة وعشر</v>
          </cell>
          <cell r="CU37">
            <v>69</v>
          </cell>
          <cell r="CV37" t="str">
            <v>جيد</v>
          </cell>
          <cell r="CW37" t="str">
            <v>ــ</v>
          </cell>
          <cell r="CX37" t="str">
            <v>ناجح</v>
          </cell>
          <cell r="CY37" t="str">
            <v>حضر</v>
          </cell>
          <cell r="DA37">
            <v>623</v>
          </cell>
          <cell r="DB37" t="str">
            <v>ستمائة وثلاث وعشرون</v>
          </cell>
          <cell r="DC37">
            <v>69</v>
          </cell>
          <cell r="DD37" t="str">
            <v>جيد</v>
          </cell>
          <cell r="DE37" t="str">
            <v>ــ</v>
          </cell>
          <cell r="DF37" t="str">
            <v>ــ</v>
          </cell>
          <cell r="DG37" t="str">
            <v>ناجح</v>
          </cell>
          <cell r="DH37" t="str">
            <v>حضر</v>
          </cell>
          <cell r="DR37" t="str">
            <v>ناجح</v>
          </cell>
          <cell r="DS37">
            <v>1</v>
          </cell>
          <cell r="DT37" t="str">
            <v>ناجح</v>
          </cell>
          <cell r="DU37">
            <v>1</v>
          </cell>
          <cell r="DV37" t="str">
            <v>ناجح</v>
          </cell>
          <cell r="DW37" t="str">
            <v>ناجح</v>
          </cell>
          <cell r="DX37" t="str">
            <v>مستجد</v>
          </cell>
          <cell r="DY37" t="str">
            <v>محمد</v>
          </cell>
          <cell r="DZ37" t="str">
            <v>نجيب</v>
          </cell>
          <cell r="EA37" t="str">
            <v>علي</v>
          </cell>
          <cell r="EB37" t="str">
            <v>فاضل</v>
          </cell>
          <cell r="EI37" t="str">
            <v>محمد نجيب علي فاضل</v>
          </cell>
          <cell r="EJ37" t="b">
            <v>1</v>
          </cell>
          <cell r="EK37" t="str">
            <v>أ</v>
          </cell>
          <cell r="EL37">
            <v>1</v>
          </cell>
          <cell r="EN37" t="str">
            <v>ناجح</v>
          </cell>
          <cell r="EO37" t="str">
            <v>ناجح</v>
          </cell>
          <cell r="EP37" t="b">
            <v>0</v>
          </cell>
          <cell r="ER37" t="str">
            <v>ناجح</v>
          </cell>
          <cell r="ES37" t="str">
            <v>ناجح</v>
          </cell>
          <cell r="ET37" t="b">
            <v>0</v>
          </cell>
          <cell r="EV37" t="b">
            <v>0</v>
          </cell>
          <cell r="EW37" t="b">
            <v>0</v>
          </cell>
          <cell r="EX37" t="str">
            <v>جيد</v>
          </cell>
          <cell r="EY37" t="str">
            <v>جيد</v>
          </cell>
          <cell r="EZ37">
            <v>1</v>
          </cell>
          <cell r="FA37">
            <v>1</v>
          </cell>
          <cell r="FB37" t="str">
            <v/>
          </cell>
          <cell r="FC37" t="str">
            <v/>
          </cell>
          <cell r="FF37">
            <v>2</v>
          </cell>
          <cell r="FG37">
            <v>0</v>
          </cell>
          <cell r="FH37">
            <v>0</v>
          </cell>
          <cell r="FM37">
            <v>1</v>
          </cell>
        </row>
        <row r="38">
          <cell r="A38">
            <v>37</v>
          </cell>
          <cell r="B38">
            <v>1</v>
          </cell>
          <cell r="C38" t="str">
            <v>مؤيد جميل قايد عبدالرحمن</v>
          </cell>
          <cell r="D38" t="str">
            <v>صح</v>
          </cell>
          <cell r="G38" t="str">
            <v>مستجد</v>
          </cell>
          <cell r="H38" t="str">
            <v>الرابع</v>
          </cell>
          <cell r="I38" t="str">
            <v>الصباحية</v>
          </cell>
          <cell r="J38" t="str">
            <v>أ</v>
          </cell>
          <cell r="Q38" t="str">
            <v>ذكر</v>
          </cell>
          <cell r="R38" t="str">
            <v>يمني</v>
          </cell>
          <cell r="S38" t="str">
            <v>مسلم</v>
          </cell>
          <cell r="T38" t="str">
            <v>ذمار</v>
          </cell>
          <cell r="U38" t="str">
            <v>وصاب السافل</v>
          </cell>
          <cell r="V38">
            <v>40283</v>
          </cell>
          <cell r="Y38">
            <v>15</v>
          </cell>
          <cell r="Z38">
            <v>15</v>
          </cell>
          <cell r="AA38">
            <v>30</v>
          </cell>
          <cell r="AB38">
            <v>15</v>
          </cell>
          <cell r="AC38">
            <v>15</v>
          </cell>
          <cell r="AD38">
            <v>30</v>
          </cell>
          <cell r="AE38">
            <v>60</v>
          </cell>
          <cell r="AF38" t="str">
            <v>ستون</v>
          </cell>
          <cell r="AG38">
            <v>14</v>
          </cell>
          <cell r="AH38">
            <v>17</v>
          </cell>
          <cell r="AI38">
            <v>31</v>
          </cell>
          <cell r="AJ38">
            <v>14</v>
          </cell>
          <cell r="AK38">
            <v>17</v>
          </cell>
          <cell r="AL38">
            <v>31</v>
          </cell>
          <cell r="AM38">
            <v>62</v>
          </cell>
          <cell r="AN38" t="str">
            <v>اثنتان وستون</v>
          </cell>
          <cell r="AO38">
            <v>12</v>
          </cell>
          <cell r="AP38">
            <v>15</v>
          </cell>
          <cell r="AQ38">
            <v>27</v>
          </cell>
          <cell r="AR38">
            <v>12</v>
          </cell>
          <cell r="AS38">
            <v>15</v>
          </cell>
          <cell r="AT38">
            <v>27</v>
          </cell>
          <cell r="AU38">
            <v>54</v>
          </cell>
          <cell r="AV38" t="str">
            <v>اربع وخمسون</v>
          </cell>
          <cell r="BE38">
            <v>15</v>
          </cell>
          <cell r="BF38">
            <v>25</v>
          </cell>
          <cell r="BG38">
            <v>40</v>
          </cell>
          <cell r="BH38">
            <v>15</v>
          </cell>
          <cell r="BI38">
            <v>25</v>
          </cell>
          <cell r="BJ38">
            <v>40</v>
          </cell>
          <cell r="BK38">
            <v>80</v>
          </cell>
          <cell r="BL38" t="str">
            <v>ثمانون</v>
          </cell>
          <cell r="BM38">
            <v>14</v>
          </cell>
          <cell r="BN38">
            <v>20</v>
          </cell>
          <cell r="BO38">
            <v>34</v>
          </cell>
          <cell r="BP38">
            <v>14</v>
          </cell>
          <cell r="BQ38">
            <v>20</v>
          </cell>
          <cell r="BR38">
            <v>34</v>
          </cell>
          <cell r="BS38">
            <v>68</v>
          </cell>
          <cell r="BT38" t="str">
            <v>ثمان وستون</v>
          </cell>
          <cell r="BU38">
            <v>14</v>
          </cell>
          <cell r="BV38">
            <v>20</v>
          </cell>
          <cell r="BW38">
            <v>34</v>
          </cell>
          <cell r="BX38">
            <v>14</v>
          </cell>
          <cell r="BY38">
            <v>20</v>
          </cell>
          <cell r="BZ38">
            <v>34</v>
          </cell>
          <cell r="CA38">
            <v>68</v>
          </cell>
          <cell r="CB38" t="str">
            <v>ثمان وستون</v>
          </cell>
          <cell r="CC38">
            <v>16</v>
          </cell>
          <cell r="CD38">
            <v>19</v>
          </cell>
          <cell r="CE38">
            <v>35</v>
          </cell>
          <cell r="CF38">
            <v>16</v>
          </cell>
          <cell r="CG38">
            <v>22</v>
          </cell>
          <cell r="CH38">
            <v>38</v>
          </cell>
          <cell r="CI38">
            <v>73</v>
          </cell>
          <cell r="CJ38" t="str">
            <v>ثلاث وسبعون</v>
          </cell>
          <cell r="CK38">
            <v>20</v>
          </cell>
          <cell r="CL38">
            <v>30</v>
          </cell>
          <cell r="CM38">
            <v>50</v>
          </cell>
          <cell r="CN38">
            <v>20</v>
          </cell>
          <cell r="CO38">
            <v>30</v>
          </cell>
          <cell r="CP38">
            <v>50</v>
          </cell>
          <cell r="CQ38">
            <v>100</v>
          </cell>
          <cell r="CR38" t="str">
            <v>مائة</v>
          </cell>
          <cell r="CS38">
            <v>331</v>
          </cell>
          <cell r="CT38" t="str">
            <v>ثلاثمائة واحدى وثلاثون</v>
          </cell>
          <cell r="CU38">
            <v>74</v>
          </cell>
          <cell r="CV38" t="str">
            <v>جيد</v>
          </cell>
          <cell r="CW38" t="str">
            <v>ــ</v>
          </cell>
          <cell r="CX38" t="str">
            <v>ناجح</v>
          </cell>
          <cell r="CY38" t="str">
            <v>حضر</v>
          </cell>
          <cell r="DA38">
            <v>665</v>
          </cell>
          <cell r="DB38" t="str">
            <v>ستمائة وخمس وستون</v>
          </cell>
          <cell r="DC38">
            <v>74</v>
          </cell>
          <cell r="DD38" t="str">
            <v>جيد</v>
          </cell>
          <cell r="DE38" t="str">
            <v>ــ</v>
          </cell>
          <cell r="DF38" t="str">
            <v>ــ</v>
          </cell>
          <cell r="DG38" t="str">
            <v>ناجح</v>
          </cell>
          <cell r="DH38" t="str">
            <v>حضر</v>
          </cell>
          <cell r="DR38" t="str">
            <v>ناجح</v>
          </cell>
          <cell r="DS38">
            <v>1</v>
          </cell>
          <cell r="DT38" t="str">
            <v>ناجح</v>
          </cell>
          <cell r="DU38">
            <v>1</v>
          </cell>
          <cell r="DV38" t="str">
            <v>ناجح</v>
          </cell>
          <cell r="DW38" t="str">
            <v>ناجح</v>
          </cell>
          <cell r="DX38" t="str">
            <v>مستجد</v>
          </cell>
          <cell r="DY38" t="str">
            <v>مؤيد</v>
          </cell>
          <cell r="DZ38" t="str">
            <v>جميل</v>
          </cell>
          <cell r="EA38" t="str">
            <v>قايد</v>
          </cell>
          <cell r="EB38" t="str">
            <v>عبدالرحمن</v>
          </cell>
          <cell r="EI38" t="str">
            <v>مؤيد جميل قايد عبدالرحمن</v>
          </cell>
          <cell r="EJ38" t="b">
            <v>1</v>
          </cell>
          <cell r="EK38" t="str">
            <v>أ</v>
          </cell>
          <cell r="EL38">
            <v>1</v>
          </cell>
          <cell r="EN38" t="str">
            <v>ناجح</v>
          </cell>
          <cell r="EO38" t="str">
            <v>ناجح</v>
          </cell>
          <cell r="EP38" t="b">
            <v>0</v>
          </cell>
          <cell r="ER38" t="str">
            <v>ناجح</v>
          </cell>
          <cell r="ES38" t="str">
            <v>ناجح</v>
          </cell>
          <cell r="ET38" t="b">
            <v>0</v>
          </cell>
          <cell r="EV38" t="b">
            <v>0</v>
          </cell>
          <cell r="EW38" t="b">
            <v>0</v>
          </cell>
          <cell r="EX38" t="str">
            <v>جيد</v>
          </cell>
          <cell r="EY38" t="str">
            <v>جيد</v>
          </cell>
          <cell r="EZ38">
            <v>1</v>
          </cell>
          <cell r="FA38">
            <v>1</v>
          </cell>
          <cell r="FB38" t="str">
            <v/>
          </cell>
          <cell r="FC38" t="str">
            <v/>
          </cell>
          <cell r="FF38">
            <v>2</v>
          </cell>
          <cell r="FG38">
            <v>0</v>
          </cell>
          <cell r="FH38">
            <v>0</v>
          </cell>
          <cell r="FM38">
            <v>1</v>
          </cell>
        </row>
        <row r="39">
          <cell r="A39">
            <v>38</v>
          </cell>
          <cell r="B39">
            <v>1</v>
          </cell>
          <cell r="C39" t="str">
            <v>وهيب عادل محمود اميني</v>
          </cell>
          <cell r="D39" t="str">
            <v>صح</v>
          </cell>
          <cell r="G39" t="str">
            <v>مستجد</v>
          </cell>
          <cell r="H39" t="str">
            <v>الرابع</v>
          </cell>
          <cell r="I39" t="str">
            <v>الصباحية</v>
          </cell>
          <cell r="J39" t="str">
            <v>أ</v>
          </cell>
          <cell r="Q39" t="str">
            <v>ذكر</v>
          </cell>
          <cell r="R39" t="str">
            <v>يمني</v>
          </cell>
          <cell r="S39" t="str">
            <v>مسلم</v>
          </cell>
          <cell r="T39" t="str">
            <v>ذمار</v>
          </cell>
          <cell r="U39" t="str">
            <v>وصاب السافل</v>
          </cell>
          <cell r="V39">
            <v>40284</v>
          </cell>
          <cell r="Y39">
            <v>10</v>
          </cell>
          <cell r="Z39">
            <v>15</v>
          </cell>
          <cell r="AA39">
            <v>25</v>
          </cell>
          <cell r="AB39">
            <v>10</v>
          </cell>
          <cell r="AC39">
            <v>15</v>
          </cell>
          <cell r="AD39">
            <v>25</v>
          </cell>
          <cell r="AE39">
            <v>50</v>
          </cell>
          <cell r="AF39" t="str">
            <v>خمسون</v>
          </cell>
          <cell r="AG39">
            <v>15</v>
          </cell>
          <cell r="AH39">
            <v>15</v>
          </cell>
          <cell r="AI39">
            <v>30</v>
          </cell>
          <cell r="AJ39">
            <v>15</v>
          </cell>
          <cell r="AK39">
            <v>15</v>
          </cell>
          <cell r="AL39">
            <v>30</v>
          </cell>
          <cell r="AM39">
            <v>60</v>
          </cell>
          <cell r="AN39" t="str">
            <v>ستون</v>
          </cell>
          <cell r="AO39">
            <v>10</v>
          </cell>
          <cell r="AP39">
            <v>30</v>
          </cell>
          <cell r="AQ39">
            <v>40</v>
          </cell>
          <cell r="AR39">
            <v>10</v>
          </cell>
          <cell r="AS39">
            <v>30</v>
          </cell>
          <cell r="AT39">
            <v>40</v>
          </cell>
          <cell r="AU39">
            <v>80</v>
          </cell>
          <cell r="AV39" t="str">
            <v>ثمانون</v>
          </cell>
          <cell r="BE39">
            <v>10</v>
          </cell>
          <cell r="BF39">
            <v>15</v>
          </cell>
          <cell r="BG39">
            <v>25</v>
          </cell>
          <cell r="BH39">
            <v>10</v>
          </cell>
          <cell r="BI39">
            <v>15</v>
          </cell>
          <cell r="BJ39">
            <v>25</v>
          </cell>
          <cell r="BK39">
            <v>50</v>
          </cell>
          <cell r="BL39" t="str">
            <v>خمسون</v>
          </cell>
          <cell r="BM39">
            <v>10</v>
          </cell>
          <cell r="BN39">
            <v>15</v>
          </cell>
          <cell r="BO39">
            <v>25</v>
          </cell>
          <cell r="BP39">
            <v>10</v>
          </cell>
          <cell r="BQ39">
            <v>15</v>
          </cell>
          <cell r="BR39">
            <v>25</v>
          </cell>
          <cell r="BS39">
            <v>50</v>
          </cell>
          <cell r="BT39" t="str">
            <v>خمسون</v>
          </cell>
          <cell r="BU39">
            <v>10</v>
          </cell>
          <cell r="BV39">
            <v>15</v>
          </cell>
          <cell r="BW39">
            <v>25</v>
          </cell>
          <cell r="BX39">
            <v>10</v>
          </cell>
          <cell r="BY39">
            <v>15</v>
          </cell>
          <cell r="BZ39">
            <v>25</v>
          </cell>
          <cell r="CA39">
            <v>50</v>
          </cell>
          <cell r="CB39" t="str">
            <v>خمسون</v>
          </cell>
          <cell r="CC39">
            <v>13</v>
          </cell>
          <cell r="CD39">
            <v>18</v>
          </cell>
          <cell r="CE39">
            <v>31</v>
          </cell>
          <cell r="CF39">
            <v>13</v>
          </cell>
          <cell r="CG39">
            <v>21</v>
          </cell>
          <cell r="CH39">
            <v>34</v>
          </cell>
          <cell r="CI39">
            <v>65</v>
          </cell>
          <cell r="CJ39" t="str">
            <v>خمس وستون</v>
          </cell>
          <cell r="CK39">
            <v>20</v>
          </cell>
          <cell r="CL39">
            <v>30</v>
          </cell>
          <cell r="CM39">
            <v>50</v>
          </cell>
          <cell r="CN39">
            <v>20</v>
          </cell>
          <cell r="CO39">
            <v>30</v>
          </cell>
          <cell r="CP39">
            <v>50</v>
          </cell>
          <cell r="CQ39">
            <v>100</v>
          </cell>
          <cell r="CR39" t="str">
            <v>مائة</v>
          </cell>
          <cell r="CS39">
            <v>301</v>
          </cell>
          <cell r="CT39" t="str">
            <v>ثلاثمائة وواحدة</v>
          </cell>
          <cell r="CU39">
            <v>67</v>
          </cell>
          <cell r="CV39" t="str">
            <v>جيد</v>
          </cell>
          <cell r="CW39" t="str">
            <v>ــ</v>
          </cell>
          <cell r="CX39" t="str">
            <v>ناجح</v>
          </cell>
          <cell r="CY39" t="str">
            <v>حضر</v>
          </cell>
          <cell r="DA39">
            <v>605</v>
          </cell>
          <cell r="DB39" t="str">
            <v>ستمائة وخمس</v>
          </cell>
          <cell r="DC39">
            <v>67</v>
          </cell>
          <cell r="DD39" t="str">
            <v>جيد</v>
          </cell>
          <cell r="DE39" t="str">
            <v>ــ</v>
          </cell>
          <cell r="DF39" t="str">
            <v>ــ</v>
          </cell>
          <cell r="DG39" t="str">
            <v>ناجح</v>
          </cell>
          <cell r="DH39" t="str">
            <v>حضر</v>
          </cell>
          <cell r="DR39" t="str">
            <v>ناجح</v>
          </cell>
          <cell r="DS39">
            <v>1</v>
          </cell>
          <cell r="DT39" t="str">
            <v>ناجح</v>
          </cell>
          <cell r="DU39">
            <v>1</v>
          </cell>
          <cell r="DV39" t="str">
            <v>ناجح</v>
          </cell>
          <cell r="DW39" t="str">
            <v>ناجح</v>
          </cell>
          <cell r="DX39" t="str">
            <v>مستجد</v>
          </cell>
          <cell r="DY39" t="str">
            <v>وهيب</v>
          </cell>
          <cell r="DZ39" t="str">
            <v>عادل</v>
          </cell>
          <cell r="EA39" t="str">
            <v>محمود</v>
          </cell>
          <cell r="EB39" t="str">
            <v>اميني</v>
          </cell>
          <cell r="EI39" t="str">
            <v>وهيب عادل محمود اميني</v>
          </cell>
          <cell r="EJ39" t="b">
            <v>1</v>
          </cell>
          <cell r="EK39" t="str">
            <v>أ</v>
          </cell>
          <cell r="EL39">
            <v>1</v>
          </cell>
          <cell r="EN39" t="str">
            <v>ناجح</v>
          </cell>
          <cell r="EO39" t="str">
            <v>ناجح</v>
          </cell>
          <cell r="EP39" t="b">
            <v>0</v>
          </cell>
          <cell r="ER39" t="str">
            <v>ناجح</v>
          </cell>
          <cell r="ES39" t="str">
            <v>ناجح</v>
          </cell>
          <cell r="ET39" t="b">
            <v>0</v>
          </cell>
          <cell r="EV39" t="b">
            <v>0</v>
          </cell>
          <cell r="EW39" t="b">
            <v>0</v>
          </cell>
          <cell r="EX39" t="str">
            <v>جيد</v>
          </cell>
          <cell r="EY39" t="str">
            <v>جيد</v>
          </cell>
          <cell r="EZ39">
            <v>1</v>
          </cell>
          <cell r="FA39">
            <v>1</v>
          </cell>
          <cell r="FB39" t="str">
            <v/>
          </cell>
          <cell r="FC39" t="str">
            <v/>
          </cell>
          <cell r="FF39">
            <v>2</v>
          </cell>
          <cell r="FG39">
            <v>0</v>
          </cell>
          <cell r="FH39">
            <v>0</v>
          </cell>
          <cell r="FM39">
            <v>1</v>
          </cell>
        </row>
        <row r="40">
          <cell r="A40">
            <v>39</v>
          </cell>
          <cell r="B40">
            <v>1</v>
          </cell>
          <cell r="C40" t="str">
            <v>اريام البراق محمد غيلان</v>
          </cell>
          <cell r="D40" t="str">
            <v>صح</v>
          </cell>
          <cell r="G40" t="str">
            <v>مستجدة</v>
          </cell>
          <cell r="H40" t="str">
            <v>الرابع</v>
          </cell>
          <cell r="I40" t="str">
            <v>الصباحية</v>
          </cell>
          <cell r="J40" t="str">
            <v>ب</v>
          </cell>
          <cell r="Q40" t="str">
            <v>أنثى</v>
          </cell>
          <cell r="R40" t="str">
            <v>يمني</v>
          </cell>
          <cell r="S40" t="str">
            <v>مسلمة</v>
          </cell>
          <cell r="T40" t="str">
            <v>ذمار</v>
          </cell>
          <cell r="U40" t="str">
            <v>وصاب السافل</v>
          </cell>
          <cell r="V40">
            <v>40285</v>
          </cell>
          <cell r="Y40">
            <v>12</v>
          </cell>
          <cell r="Z40">
            <v>15</v>
          </cell>
          <cell r="AA40">
            <v>27</v>
          </cell>
          <cell r="AB40">
            <v>12</v>
          </cell>
          <cell r="AC40">
            <v>15</v>
          </cell>
          <cell r="AD40">
            <v>27</v>
          </cell>
          <cell r="AE40">
            <v>54</v>
          </cell>
          <cell r="AF40" t="str">
            <v>اربع وخمسون</v>
          </cell>
          <cell r="AG40">
            <v>17</v>
          </cell>
          <cell r="AH40">
            <v>18</v>
          </cell>
          <cell r="AI40">
            <v>35</v>
          </cell>
          <cell r="AJ40">
            <v>17</v>
          </cell>
          <cell r="AK40">
            <v>18</v>
          </cell>
          <cell r="AL40">
            <v>35</v>
          </cell>
          <cell r="AM40">
            <v>70</v>
          </cell>
          <cell r="AN40" t="str">
            <v>سبعون</v>
          </cell>
          <cell r="AO40">
            <v>10</v>
          </cell>
          <cell r="AP40">
            <v>15</v>
          </cell>
          <cell r="AQ40">
            <v>25</v>
          </cell>
          <cell r="AR40">
            <v>10</v>
          </cell>
          <cell r="AS40">
            <v>15</v>
          </cell>
          <cell r="AT40">
            <v>25</v>
          </cell>
          <cell r="AU40">
            <v>50</v>
          </cell>
          <cell r="AV40" t="str">
            <v>خمسون</v>
          </cell>
          <cell r="BE40">
            <v>10</v>
          </cell>
          <cell r="BF40">
            <v>15</v>
          </cell>
          <cell r="BG40">
            <v>25</v>
          </cell>
          <cell r="BH40">
            <v>10</v>
          </cell>
          <cell r="BI40">
            <v>15</v>
          </cell>
          <cell r="BJ40">
            <v>25</v>
          </cell>
          <cell r="BK40">
            <v>50</v>
          </cell>
          <cell r="BL40" t="str">
            <v>خمسون</v>
          </cell>
          <cell r="BM40">
            <v>10</v>
          </cell>
          <cell r="BN40">
            <v>15</v>
          </cell>
          <cell r="BO40">
            <v>25</v>
          </cell>
          <cell r="BP40">
            <v>10</v>
          </cell>
          <cell r="BQ40">
            <v>15</v>
          </cell>
          <cell r="BR40">
            <v>25</v>
          </cell>
          <cell r="BS40">
            <v>50</v>
          </cell>
          <cell r="BT40" t="str">
            <v>خمسون</v>
          </cell>
          <cell r="BU40">
            <v>10</v>
          </cell>
          <cell r="BV40">
            <v>15</v>
          </cell>
          <cell r="BW40">
            <v>25</v>
          </cell>
          <cell r="BX40">
            <v>10</v>
          </cell>
          <cell r="BY40">
            <v>15</v>
          </cell>
          <cell r="BZ40">
            <v>25</v>
          </cell>
          <cell r="CA40">
            <v>50</v>
          </cell>
          <cell r="CB40" t="str">
            <v>خمسون</v>
          </cell>
          <cell r="CC40">
            <v>14</v>
          </cell>
          <cell r="CD40">
            <v>17</v>
          </cell>
          <cell r="CE40">
            <v>31</v>
          </cell>
          <cell r="CF40">
            <v>14</v>
          </cell>
          <cell r="CG40">
            <v>19</v>
          </cell>
          <cell r="CH40">
            <v>33</v>
          </cell>
          <cell r="CI40">
            <v>64</v>
          </cell>
          <cell r="CJ40" t="str">
            <v>اربع وستون</v>
          </cell>
          <cell r="CK40">
            <v>20</v>
          </cell>
          <cell r="CL40">
            <v>30</v>
          </cell>
          <cell r="CM40">
            <v>50</v>
          </cell>
          <cell r="CN40">
            <v>20</v>
          </cell>
          <cell r="CO40">
            <v>30</v>
          </cell>
          <cell r="CP40">
            <v>50</v>
          </cell>
          <cell r="CQ40">
            <v>100</v>
          </cell>
          <cell r="CR40" t="str">
            <v>مائة</v>
          </cell>
          <cell r="CS40">
            <v>293</v>
          </cell>
          <cell r="CT40" t="str">
            <v>مائتان وثلاث وتسعون</v>
          </cell>
          <cell r="CU40">
            <v>65</v>
          </cell>
          <cell r="CV40" t="str">
            <v>جيدة</v>
          </cell>
          <cell r="CW40" t="str">
            <v>ــ</v>
          </cell>
          <cell r="CX40" t="str">
            <v>ناجحة</v>
          </cell>
          <cell r="CY40" t="str">
            <v>حضر</v>
          </cell>
          <cell r="DA40">
            <v>588</v>
          </cell>
          <cell r="DB40" t="str">
            <v>خمسمائة وثمان وثمانون</v>
          </cell>
          <cell r="DC40">
            <v>65</v>
          </cell>
          <cell r="DD40" t="str">
            <v>جيدة</v>
          </cell>
          <cell r="DE40" t="str">
            <v>ــ</v>
          </cell>
          <cell r="DF40" t="str">
            <v>ــ</v>
          </cell>
          <cell r="DG40" t="str">
            <v>ناجحة</v>
          </cell>
          <cell r="DH40" t="str">
            <v>حضر</v>
          </cell>
          <cell r="DR40" t="str">
            <v>ناجح</v>
          </cell>
          <cell r="DS40">
            <v>1</v>
          </cell>
          <cell r="DT40" t="str">
            <v>ناجح</v>
          </cell>
          <cell r="DU40">
            <v>1</v>
          </cell>
          <cell r="DV40" t="str">
            <v>ناجح</v>
          </cell>
          <cell r="DW40" t="str">
            <v>ناجح</v>
          </cell>
          <cell r="DX40" t="str">
            <v>مستجدة</v>
          </cell>
          <cell r="DY40" t="str">
            <v>اريام</v>
          </cell>
          <cell r="DZ40" t="str">
            <v>البراق</v>
          </cell>
          <cell r="EA40" t="str">
            <v>محمد</v>
          </cell>
          <cell r="EB40" t="str">
            <v>غيلان</v>
          </cell>
          <cell r="EI40" t="str">
            <v>اريام البراق محمد غيلان</v>
          </cell>
          <cell r="EJ40" t="b">
            <v>1</v>
          </cell>
          <cell r="EK40" t="str">
            <v>ب</v>
          </cell>
          <cell r="EL40">
            <v>2</v>
          </cell>
          <cell r="EN40" t="str">
            <v>ناجحة</v>
          </cell>
          <cell r="EO40" t="str">
            <v>ناجحة</v>
          </cell>
          <cell r="EP40" t="b">
            <v>0</v>
          </cell>
          <cell r="ER40" t="str">
            <v>ناجحة</v>
          </cell>
          <cell r="ES40" t="str">
            <v>ناجحة</v>
          </cell>
          <cell r="ET40" t="b">
            <v>0</v>
          </cell>
          <cell r="EV40" t="b">
            <v>0</v>
          </cell>
          <cell r="EW40" t="b">
            <v>0</v>
          </cell>
          <cell r="EX40" t="str">
            <v>جيد</v>
          </cell>
          <cell r="EY40" t="str">
            <v>جيد</v>
          </cell>
          <cell r="EZ40">
            <v>2</v>
          </cell>
          <cell r="FA40">
            <v>2</v>
          </cell>
          <cell r="FB40" t="str">
            <v/>
          </cell>
          <cell r="FC40" t="str">
            <v/>
          </cell>
          <cell r="FF40">
            <v>2</v>
          </cell>
          <cell r="FG40">
            <v>0</v>
          </cell>
          <cell r="FH40">
            <v>0</v>
          </cell>
          <cell r="FM40">
            <v>2</v>
          </cell>
        </row>
        <row r="41">
          <cell r="A41">
            <v>40</v>
          </cell>
          <cell r="B41">
            <v>1</v>
          </cell>
          <cell r="C41" t="str">
            <v>اسيا عدنان عبده مرزاح</v>
          </cell>
          <cell r="D41" t="str">
            <v>صح</v>
          </cell>
          <cell r="G41" t="str">
            <v>مستجدة</v>
          </cell>
          <cell r="H41" t="str">
            <v>الرابع</v>
          </cell>
          <cell r="I41" t="str">
            <v>الصباحية</v>
          </cell>
          <cell r="J41" t="str">
            <v>ب</v>
          </cell>
          <cell r="Q41" t="str">
            <v>أنثى</v>
          </cell>
          <cell r="R41" t="str">
            <v>يمني</v>
          </cell>
          <cell r="S41" t="str">
            <v>مسلمة</v>
          </cell>
          <cell r="T41" t="str">
            <v>ذمار</v>
          </cell>
          <cell r="U41" t="str">
            <v>وصاب السافل</v>
          </cell>
          <cell r="V41">
            <v>40286</v>
          </cell>
          <cell r="Y41">
            <v>14</v>
          </cell>
          <cell r="Z41">
            <v>17</v>
          </cell>
          <cell r="AA41">
            <v>31</v>
          </cell>
          <cell r="AB41">
            <v>14</v>
          </cell>
          <cell r="AC41">
            <v>17</v>
          </cell>
          <cell r="AD41">
            <v>31</v>
          </cell>
          <cell r="AE41">
            <v>62</v>
          </cell>
          <cell r="AF41" t="str">
            <v>اثنتان وستون</v>
          </cell>
          <cell r="AG41">
            <v>16</v>
          </cell>
          <cell r="AH41">
            <v>19</v>
          </cell>
          <cell r="AI41">
            <v>35</v>
          </cell>
          <cell r="AJ41">
            <v>16</v>
          </cell>
          <cell r="AK41">
            <v>19</v>
          </cell>
          <cell r="AL41">
            <v>35</v>
          </cell>
          <cell r="AM41">
            <v>70</v>
          </cell>
          <cell r="AN41" t="str">
            <v>سبعون</v>
          </cell>
          <cell r="AO41">
            <v>10</v>
          </cell>
          <cell r="AP41">
            <v>18</v>
          </cell>
          <cell r="AQ41">
            <v>28</v>
          </cell>
          <cell r="AR41">
            <v>10</v>
          </cell>
          <cell r="AS41">
            <v>18</v>
          </cell>
          <cell r="AT41">
            <v>28</v>
          </cell>
          <cell r="AU41">
            <v>56</v>
          </cell>
          <cell r="AV41" t="str">
            <v>ست وخمسون</v>
          </cell>
          <cell r="BE41">
            <v>10</v>
          </cell>
          <cell r="BF41">
            <v>15</v>
          </cell>
          <cell r="BG41">
            <v>25</v>
          </cell>
          <cell r="BH41">
            <v>10</v>
          </cell>
          <cell r="BI41">
            <v>15</v>
          </cell>
          <cell r="BJ41">
            <v>25</v>
          </cell>
          <cell r="BK41">
            <v>50</v>
          </cell>
          <cell r="BL41" t="str">
            <v>خمسون</v>
          </cell>
          <cell r="BM41">
            <v>10</v>
          </cell>
          <cell r="BN41">
            <v>15</v>
          </cell>
          <cell r="BO41">
            <v>25</v>
          </cell>
          <cell r="BP41">
            <v>10</v>
          </cell>
          <cell r="BQ41">
            <v>15</v>
          </cell>
          <cell r="BR41">
            <v>25</v>
          </cell>
          <cell r="BS41">
            <v>50</v>
          </cell>
          <cell r="BT41" t="str">
            <v>خمسون</v>
          </cell>
          <cell r="BU41">
            <v>10</v>
          </cell>
          <cell r="BV41">
            <v>15</v>
          </cell>
          <cell r="BW41">
            <v>25</v>
          </cell>
          <cell r="BX41">
            <v>10</v>
          </cell>
          <cell r="BY41">
            <v>15</v>
          </cell>
          <cell r="BZ41">
            <v>25</v>
          </cell>
          <cell r="CA41">
            <v>50</v>
          </cell>
          <cell r="CB41" t="str">
            <v>خمسون</v>
          </cell>
          <cell r="CC41">
            <v>14</v>
          </cell>
          <cell r="CD41">
            <v>18</v>
          </cell>
          <cell r="CE41">
            <v>32</v>
          </cell>
          <cell r="CF41">
            <v>14</v>
          </cell>
          <cell r="CG41">
            <v>20</v>
          </cell>
          <cell r="CH41">
            <v>34</v>
          </cell>
          <cell r="CI41">
            <v>66</v>
          </cell>
          <cell r="CJ41" t="str">
            <v>ست وستون</v>
          </cell>
          <cell r="CK41">
            <v>20</v>
          </cell>
          <cell r="CL41">
            <v>30</v>
          </cell>
          <cell r="CM41">
            <v>50</v>
          </cell>
          <cell r="CN41">
            <v>20</v>
          </cell>
          <cell r="CO41">
            <v>30</v>
          </cell>
          <cell r="CP41">
            <v>50</v>
          </cell>
          <cell r="CQ41">
            <v>100</v>
          </cell>
          <cell r="CR41" t="str">
            <v>مائة</v>
          </cell>
          <cell r="CS41">
            <v>301</v>
          </cell>
          <cell r="CT41" t="str">
            <v>ثلاثمائة وواحدة</v>
          </cell>
          <cell r="CU41">
            <v>67</v>
          </cell>
          <cell r="CV41" t="str">
            <v>جيدة</v>
          </cell>
          <cell r="CW41" t="str">
            <v>ــ</v>
          </cell>
          <cell r="CX41" t="str">
            <v>ناجحة</v>
          </cell>
          <cell r="CY41" t="str">
            <v>حضر</v>
          </cell>
          <cell r="DA41">
            <v>604</v>
          </cell>
          <cell r="DB41" t="str">
            <v>ستمائة واربع</v>
          </cell>
          <cell r="DC41">
            <v>67</v>
          </cell>
          <cell r="DD41" t="str">
            <v>جيدة</v>
          </cell>
          <cell r="DE41" t="str">
            <v>ــ</v>
          </cell>
          <cell r="DF41" t="str">
            <v>ــ</v>
          </cell>
          <cell r="DG41" t="str">
            <v>ناجحة</v>
          </cell>
          <cell r="DH41" t="str">
            <v>حضر</v>
          </cell>
          <cell r="DR41" t="str">
            <v>ناجح</v>
          </cell>
          <cell r="DS41">
            <v>1</v>
          </cell>
          <cell r="DT41" t="str">
            <v>ناجح</v>
          </cell>
          <cell r="DU41">
            <v>1</v>
          </cell>
          <cell r="DV41" t="str">
            <v>ناجح</v>
          </cell>
          <cell r="DW41" t="str">
            <v>ناجح</v>
          </cell>
          <cell r="DX41" t="str">
            <v>مستجدة</v>
          </cell>
          <cell r="DY41" t="str">
            <v>اسيا</v>
          </cell>
          <cell r="DZ41" t="str">
            <v>عدنان</v>
          </cell>
          <cell r="EA41" t="str">
            <v>عبده</v>
          </cell>
          <cell r="EB41" t="str">
            <v>مرزاح</v>
          </cell>
          <cell r="EI41" t="str">
            <v>اسيا عدنان عبده مرزاح</v>
          </cell>
          <cell r="EJ41" t="b">
            <v>1</v>
          </cell>
          <cell r="EK41" t="str">
            <v>ب</v>
          </cell>
          <cell r="EL41">
            <v>2</v>
          </cell>
          <cell r="EN41" t="str">
            <v>ناجحة</v>
          </cell>
          <cell r="EO41" t="str">
            <v>ناجحة</v>
          </cell>
          <cell r="EP41" t="b">
            <v>0</v>
          </cell>
          <cell r="ER41" t="str">
            <v>ناجحة</v>
          </cell>
          <cell r="ES41" t="str">
            <v>ناجحة</v>
          </cell>
          <cell r="ET41" t="b">
            <v>0</v>
          </cell>
          <cell r="EV41" t="b">
            <v>0</v>
          </cell>
          <cell r="EW41" t="b">
            <v>0</v>
          </cell>
          <cell r="EX41" t="str">
            <v>جيد</v>
          </cell>
          <cell r="EY41" t="str">
            <v>جيد</v>
          </cell>
          <cell r="EZ41">
            <v>2</v>
          </cell>
          <cell r="FA41">
            <v>2</v>
          </cell>
          <cell r="FB41" t="str">
            <v/>
          </cell>
          <cell r="FC41" t="str">
            <v/>
          </cell>
          <cell r="FF41">
            <v>2</v>
          </cell>
          <cell r="FG41">
            <v>0</v>
          </cell>
          <cell r="FH41">
            <v>0</v>
          </cell>
          <cell r="FM41">
            <v>2</v>
          </cell>
        </row>
        <row r="42">
          <cell r="A42">
            <v>41</v>
          </cell>
          <cell r="B42">
            <v>1</v>
          </cell>
          <cell r="C42" t="str">
            <v>اصالة طالب راشد علي</v>
          </cell>
          <cell r="D42" t="str">
            <v>صح</v>
          </cell>
          <cell r="G42" t="str">
            <v>مستجدة</v>
          </cell>
          <cell r="H42" t="str">
            <v>الرابع</v>
          </cell>
          <cell r="I42" t="str">
            <v>الصباحية</v>
          </cell>
          <cell r="J42" t="str">
            <v>ب</v>
          </cell>
          <cell r="Q42" t="str">
            <v>أنثى</v>
          </cell>
          <cell r="R42" t="str">
            <v>يمني</v>
          </cell>
          <cell r="S42" t="str">
            <v>مسلمة</v>
          </cell>
          <cell r="T42" t="str">
            <v>ذمار</v>
          </cell>
          <cell r="U42" t="str">
            <v>وصاب السافل</v>
          </cell>
          <cell r="V42">
            <v>40287</v>
          </cell>
          <cell r="Y42">
            <v>15</v>
          </cell>
          <cell r="Z42">
            <v>20</v>
          </cell>
          <cell r="AA42">
            <v>35</v>
          </cell>
          <cell r="AB42">
            <v>15</v>
          </cell>
          <cell r="AC42">
            <v>20</v>
          </cell>
          <cell r="AD42">
            <v>35</v>
          </cell>
          <cell r="AE42">
            <v>70</v>
          </cell>
          <cell r="AF42" t="str">
            <v>سبعون</v>
          </cell>
          <cell r="AG42">
            <v>20</v>
          </cell>
          <cell r="AH42">
            <v>19</v>
          </cell>
          <cell r="AI42">
            <v>39</v>
          </cell>
          <cell r="AJ42">
            <v>20</v>
          </cell>
          <cell r="AK42">
            <v>19</v>
          </cell>
          <cell r="AL42">
            <v>39</v>
          </cell>
          <cell r="AM42">
            <v>78</v>
          </cell>
          <cell r="AN42" t="str">
            <v>ثمان وسبعون</v>
          </cell>
          <cell r="AO42">
            <v>15</v>
          </cell>
          <cell r="AP42">
            <v>15</v>
          </cell>
          <cell r="AQ42">
            <v>30</v>
          </cell>
          <cell r="AR42">
            <v>15</v>
          </cell>
          <cell r="AS42">
            <v>15</v>
          </cell>
          <cell r="AT42">
            <v>30</v>
          </cell>
          <cell r="AU42">
            <v>60</v>
          </cell>
          <cell r="AV42" t="str">
            <v>ستون</v>
          </cell>
          <cell r="BE42">
            <v>20</v>
          </cell>
          <cell r="BF42">
            <v>30</v>
          </cell>
          <cell r="BG42">
            <v>50</v>
          </cell>
          <cell r="BH42">
            <v>20</v>
          </cell>
          <cell r="BI42">
            <v>30</v>
          </cell>
          <cell r="BJ42">
            <v>50</v>
          </cell>
          <cell r="BK42">
            <v>100</v>
          </cell>
          <cell r="BL42" t="str">
            <v>مائة</v>
          </cell>
          <cell r="BM42">
            <v>20</v>
          </cell>
          <cell r="BN42">
            <v>30</v>
          </cell>
          <cell r="BO42">
            <v>50</v>
          </cell>
          <cell r="BP42">
            <v>20</v>
          </cell>
          <cell r="BQ42">
            <v>30</v>
          </cell>
          <cell r="BR42">
            <v>50</v>
          </cell>
          <cell r="BS42">
            <v>100</v>
          </cell>
          <cell r="BT42" t="str">
            <v>مائة</v>
          </cell>
          <cell r="BU42">
            <v>20</v>
          </cell>
          <cell r="BV42">
            <v>30</v>
          </cell>
          <cell r="BW42">
            <v>50</v>
          </cell>
          <cell r="BX42">
            <v>20</v>
          </cell>
          <cell r="BY42">
            <v>30</v>
          </cell>
          <cell r="BZ42">
            <v>50</v>
          </cell>
          <cell r="CA42">
            <v>100</v>
          </cell>
          <cell r="CB42" t="str">
            <v>مائة</v>
          </cell>
          <cell r="CC42">
            <v>19</v>
          </cell>
          <cell r="CD42">
            <v>23</v>
          </cell>
          <cell r="CE42">
            <v>42</v>
          </cell>
          <cell r="CF42">
            <v>19</v>
          </cell>
          <cell r="CG42">
            <v>26</v>
          </cell>
          <cell r="CH42">
            <v>45</v>
          </cell>
          <cell r="CI42">
            <v>87</v>
          </cell>
          <cell r="CJ42" t="str">
            <v>سبع وثمانون</v>
          </cell>
          <cell r="CK42">
            <v>20</v>
          </cell>
          <cell r="CL42">
            <v>30</v>
          </cell>
          <cell r="CM42">
            <v>50</v>
          </cell>
          <cell r="CN42">
            <v>20</v>
          </cell>
          <cell r="CO42">
            <v>30</v>
          </cell>
          <cell r="CP42">
            <v>50</v>
          </cell>
          <cell r="CQ42">
            <v>100</v>
          </cell>
          <cell r="CR42" t="str">
            <v>مائة</v>
          </cell>
          <cell r="CS42">
            <v>396</v>
          </cell>
          <cell r="CT42" t="str">
            <v>ثلاثمائة وست وتسعون</v>
          </cell>
          <cell r="CU42">
            <v>88</v>
          </cell>
          <cell r="CV42" t="str">
            <v>جيدة جدا</v>
          </cell>
          <cell r="CW42" t="str">
            <v xml:space="preserve">السادس </v>
          </cell>
          <cell r="CX42" t="str">
            <v>ناجحة</v>
          </cell>
          <cell r="CY42" t="str">
            <v>حضر</v>
          </cell>
          <cell r="DA42">
            <v>795</v>
          </cell>
          <cell r="DB42" t="str">
            <v>سبعمائة وخمس وتسعون</v>
          </cell>
          <cell r="DC42">
            <v>88</v>
          </cell>
          <cell r="DD42" t="str">
            <v>جيدة جدا</v>
          </cell>
          <cell r="DE42">
            <v>6</v>
          </cell>
          <cell r="DF42" t="str">
            <v xml:space="preserve">السادس </v>
          </cell>
          <cell r="DG42" t="str">
            <v>ناجحة</v>
          </cell>
          <cell r="DH42" t="str">
            <v>حضر</v>
          </cell>
          <cell r="DR42" t="str">
            <v>ناجح</v>
          </cell>
          <cell r="DS42">
            <v>1</v>
          </cell>
          <cell r="DT42" t="str">
            <v>ناجح</v>
          </cell>
          <cell r="DU42">
            <v>1</v>
          </cell>
          <cell r="DV42" t="str">
            <v>ناجح</v>
          </cell>
          <cell r="DW42" t="str">
            <v>ناجح</v>
          </cell>
          <cell r="DX42" t="str">
            <v>مستجدة</v>
          </cell>
          <cell r="DY42" t="str">
            <v>اصالة</v>
          </cell>
          <cell r="DZ42" t="str">
            <v>طالب</v>
          </cell>
          <cell r="EA42" t="str">
            <v>راشد</v>
          </cell>
          <cell r="EB42" t="str">
            <v>علي</v>
          </cell>
          <cell r="EI42" t="str">
            <v>اصالة طالب راشد علي</v>
          </cell>
          <cell r="EJ42" t="b">
            <v>1</v>
          </cell>
          <cell r="EK42" t="str">
            <v>ب</v>
          </cell>
          <cell r="EL42">
            <v>2</v>
          </cell>
          <cell r="EN42" t="str">
            <v>ناجحة</v>
          </cell>
          <cell r="EO42" t="str">
            <v>ناجحة</v>
          </cell>
          <cell r="EP42" t="b">
            <v>0</v>
          </cell>
          <cell r="ER42" t="str">
            <v>ناجحة</v>
          </cell>
          <cell r="ES42" t="str">
            <v>ناجحة</v>
          </cell>
          <cell r="ET42" t="b">
            <v>0</v>
          </cell>
          <cell r="EV42" t="b">
            <v>0</v>
          </cell>
          <cell r="EW42" t="b">
            <v>0</v>
          </cell>
          <cell r="EX42" t="str">
            <v>جيد جدا</v>
          </cell>
          <cell r="EY42" t="str">
            <v>جيد جدا</v>
          </cell>
          <cell r="EZ42">
            <v>2</v>
          </cell>
          <cell r="FA42">
            <v>2</v>
          </cell>
          <cell r="FB42" t="str">
            <v/>
          </cell>
          <cell r="FC42" t="str">
            <v/>
          </cell>
          <cell r="FF42">
            <v>2</v>
          </cell>
          <cell r="FG42">
            <v>0</v>
          </cell>
          <cell r="FH42">
            <v>0</v>
          </cell>
          <cell r="FM42">
            <v>2</v>
          </cell>
        </row>
        <row r="43">
          <cell r="A43">
            <v>42</v>
          </cell>
          <cell r="B43">
            <v>1</v>
          </cell>
          <cell r="C43" t="str">
            <v>امال عدنان عبد الرزاق حامد</v>
          </cell>
          <cell r="D43" t="str">
            <v>صح</v>
          </cell>
          <cell r="G43" t="str">
            <v>مستجدة</v>
          </cell>
          <cell r="H43" t="str">
            <v>الرابع</v>
          </cell>
          <cell r="I43" t="str">
            <v>الصباحية</v>
          </cell>
          <cell r="J43" t="str">
            <v>ب</v>
          </cell>
          <cell r="Q43" t="str">
            <v>أنثى</v>
          </cell>
          <cell r="R43" t="str">
            <v>يمني</v>
          </cell>
          <cell r="S43" t="str">
            <v>مسلمة</v>
          </cell>
          <cell r="T43" t="str">
            <v>ذمار</v>
          </cell>
          <cell r="U43" t="str">
            <v>وصاب السافل</v>
          </cell>
          <cell r="V43">
            <v>40288</v>
          </cell>
          <cell r="Y43">
            <v>17</v>
          </cell>
          <cell r="Z43">
            <v>17</v>
          </cell>
          <cell r="AA43">
            <v>34</v>
          </cell>
          <cell r="AB43">
            <v>17</v>
          </cell>
          <cell r="AC43">
            <v>17</v>
          </cell>
          <cell r="AD43">
            <v>34</v>
          </cell>
          <cell r="AE43">
            <v>68</v>
          </cell>
          <cell r="AF43" t="str">
            <v>ثمان وستون</v>
          </cell>
          <cell r="AG43">
            <v>18</v>
          </cell>
          <cell r="AH43">
            <v>19</v>
          </cell>
          <cell r="AI43">
            <v>37</v>
          </cell>
          <cell r="AJ43">
            <v>18</v>
          </cell>
          <cell r="AK43">
            <v>19</v>
          </cell>
          <cell r="AL43">
            <v>37</v>
          </cell>
          <cell r="AM43">
            <v>74</v>
          </cell>
          <cell r="AN43" t="str">
            <v>اربع وسبعون</v>
          </cell>
          <cell r="AO43">
            <v>15</v>
          </cell>
          <cell r="AP43">
            <v>15</v>
          </cell>
          <cell r="AQ43">
            <v>30</v>
          </cell>
          <cell r="AR43">
            <v>15</v>
          </cell>
          <cell r="AS43">
            <v>15</v>
          </cell>
          <cell r="AT43">
            <v>30</v>
          </cell>
          <cell r="AU43">
            <v>60</v>
          </cell>
          <cell r="AV43" t="str">
            <v>ستون</v>
          </cell>
          <cell r="BE43">
            <v>16</v>
          </cell>
          <cell r="BF43">
            <v>25</v>
          </cell>
          <cell r="BG43">
            <v>41</v>
          </cell>
          <cell r="BH43">
            <v>16</v>
          </cell>
          <cell r="BI43">
            <v>25</v>
          </cell>
          <cell r="BJ43">
            <v>41</v>
          </cell>
          <cell r="BK43">
            <v>82</v>
          </cell>
          <cell r="BL43" t="str">
            <v>اثنتان وثمانون</v>
          </cell>
          <cell r="BM43">
            <v>16</v>
          </cell>
          <cell r="BN43">
            <v>25</v>
          </cell>
          <cell r="BO43">
            <v>41</v>
          </cell>
          <cell r="BP43">
            <v>16</v>
          </cell>
          <cell r="BQ43">
            <v>25</v>
          </cell>
          <cell r="BR43">
            <v>41</v>
          </cell>
          <cell r="BS43">
            <v>82</v>
          </cell>
          <cell r="BT43" t="str">
            <v>اثنتان وثمانون</v>
          </cell>
          <cell r="BU43">
            <v>16</v>
          </cell>
          <cell r="BV43">
            <v>25</v>
          </cell>
          <cell r="BW43">
            <v>41</v>
          </cell>
          <cell r="BX43">
            <v>16</v>
          </cell>
          <cell r="BY43">
            <v>25</v>
          </cell>
          <cell r="BZ43">
            <v>41</v>
          </cell>
          <cell r="CA43">
            <v>82</v>
          </cell>
          <cell r="CB43" t="str">
            <v>اثنتان وثمانون</v>
          </cell>
          <cell r="CC43">
            <v>17</v>
          </cell>
          <cell r="CD43">
            <v>21</v>
          </cell>
          <cell r="CE43">
            <v>38</v>
          </cell>
          <cell r="CF43">
            <v>17</v>
          </cell>
          <cell r="CG43">
            <v>23</v>
          </cell>
          <cell r="CH43">
            <v>40</v>
          </cell>
          <cell r="CI43">
            <v>78</v>
          </cell>
          <cell r="CJ43" t="str">
            <v>ثمان وسبعون</v>
          </cell>
          <cell r="CK43">
            <v>20</v>
          </cell>
          <cell r="CL43">
            <v>30</v>
          </cell>
          <cell r="CM43">
            <v>50</v>
          </cell>
          <cell r="CN43">
            <v>20</v>
          </cell>
          <cell r="CO43">
            <v>30</v>
          </cell>
          <cell r="CP43">
            <v>50</v>
          </cell>
          <cell r="CQ43">
            <v>100</v>
          </cell>
          <cell r="CR43" t="str">
            <v>مائة</v>
          </cell>
          <cell r="CS43">
            <v>362</v>
          </cell>
          <cell r="CT43" t="str">
            <v>ثلاثمائة واثنتان وستون</v>
          </cell>
          <cell r="CU43">
            <v>80</v>
          </cell>
          <cell r="CV43" t="str">
            <v>جيدة جدا</v>
          </cell>
          <cell r="CW43" t="str">
            <v>ــ</v>
          </cell>
          <cell r="CX43" t="str">
            <v>ناجحة</v>
          </cell>
          <cell r="CY43" t="str">
            <v>حضر</v>
          </cell>
          <cell r="DA43">
            <v>726</v>
          </cell>
          <cell r="DB43" t="str">
            <v>سبعمائة وست وعشرون</v>
          </cell>
          <cell r="DC43">
            <v>81</v>
          </cell>
          <cell r="DD43" t="str">
            <v>جيدة جدا</v>
          </cell>
          <cell r="DE43" t="str">
            <v>ــ</v>
          </cell>
          <cell r="DF43" t="str">
            <v>ــ</v>
          </cell>
          <cell r="DG43" t="str">
            <v>ناجحة</v>
          </cell>
          <cell r="DH43" t="str">
            <v>حضر</v>
          </cell>
          <cell r="DR43" t="str">
            <v>ناجح</v>
          </cell>
          <cell r="DS43">
            <v>1</v>
          </cell>
          <cell r="DT43" t="str">
            <v>ناجح</v>
          </cell>
          <cell r="DU43">
            <v>1</v>
          </cell>
          <cell r="DV43" t="str">
            <v>ناجح</v>
          </cell>
          <cell r="DW43" t="str">
            <v>ناجح</v>
          </cell>
          <cell r="DX43" t="str">
            <v>مستجدة</v>
          </cell>
          <cell r="DY43" t="str">
            <v>امال</v>
          </cell>
          <cell r="DZ43" t="str">
            <v>عدنان</v>
          </cell>
          <cell r="EA43" t="str">
            <v>عبد الرزاق</v>
          </cell>
          <cell r="EB43" t="str">
            <v>حامد</v>
          </cell>
          <cell r="EI43" t="str">
            <v>امال عدنان عبد الرزاق حامد</v>
          </cell>
          <cell r="EJ43" t="b">
            <v>1</v>
          </cell>
          <cell r="EK43" t="str">
            <v>ب</v>
          </cell>
          <cell r="EL43">
            <v>2</v>
          </cell>
          <cell r="EN43" t="str">
            <v>ناجحة</v>
          </cell>
          <cell r="EO43" t="str">
            <v>ناجحة</v>
          </cell>
          <cell r="EP43" t="b">
            <v>0</v>
          </cell>
          <cell r="ER43" t="str">
            <v>ناجحة</v>
          </cell>
          <cell r="ES43" t="str">
            <v>ناجحة</v>
          </cell>
          <cell r="ET43" t="b">
            <v>0</v>
          </cell>
          <cell r="EV43" t="b">
            <v>0</v>
          </cell>
          <cell r="EW43" t="b">
            <v>0</v>
          </cell>
          <cell r="EX43" t="str">
            <v>جيد جدا</v>
          </cell>
          <cell r="EY43" t="str">
            <v>جيد جدا</v>
          </cell>
          <cell r="EZ43">
            <v>2</v>
          </cell>
          <cell r="FA43">
            <v>2</v>
          </cell>
          <cell r="FB43" t="str">
            <v/>
          </cell>
          <cell r="FC43" t="str">
            <v/>
          </cell>
          <cell r="FF43">
            <v>2</v>
          </cell>
          <cell r="FG43">
            <v>0</v>
          </cell>
          <cell r="FH43">
            <v>0</v>
          </cell>
          <cell r="FM43">
            <v>2</v>
          </cell>
        </row>
        <row r="44">
          <cell r="A44">
            <v>43</v>
          </cell>
          <cell r="B44">
            <v>1</v>
          </cell>
          <cell r="C44" t="str">
            <v>امة الرحمن عبده عبد العزيز عبد الله</v>
          </cell>
          <cell r="D44" t="str">
            <v>صح</v>
          </cell>
          <cell r="G44" t="str">
            <v>مستجدة</v>
          </cell>
          <cell r="H44" t="str">
            <v>الرابع</v>
          </cell>
          <cell r="I44" t="str">
            <v>الصباحية</v>
          </cell>
          <cell r="J44" t="str">
            <v>ب</v>
          </cell>
          <cell r="Q44" t="str">
            <v>أنثى</v>
          </cell>
          <cell r="R44" t="str">
            <v>يمني</v>
          </cell>
          <cell r="S44" t="str">
            <v>مسلمة</v>
          </cell>
          <cell r="T44" t="str">
            <v>ذمار</v>
          </cell>
          <cell r="U44" t="str">
            <v>وصاب السافل</v>
          </cell>
          <cell r="V44">
            <v>40289</v>
          </cell>
          <cell r="Y44">
            <v>15</v>
          </cell>
          <cell r="Z44">
            <v>15</v>
          </cell>
          <cell r="AA44">
            <v>30</v>
          </cell>
          <cell r="AB44">
            <v>15</v>
          </cell>
          <cell r="AC44">
            <v>15</v>
          </cell>
          <cell r="AD44">
            <v>30</v>
          </cell>
          <cell r="AE44">
            <v>60</v>
          </cell>
          <cell r="AF44" t="str">
            <v>ستون</v>
          </cell>
          <cell r="AG44">
            <v>15</v>
          </cell>
          <cell r="AH44">
            <v>15</v>
          </cell>
          <cell r="AI44">
            <v>30</v>
          </cell>
          <cell r="AJ44">
            <v>15</v>
          </cell>
          <cell r="AK44">
            <v>15</v>
          </cell>
          <cell r="AL44">
            <v>30</v>
          </cell>
          <cell r="AM44">
            <v>60</v>
          </cell>
          <cell r="AN44" t="str">
            <v>ستون</v>
          </cell>
          <cell r="AO44">
            <v>10</v>
          </cell>
          <cell r="AP44">
            <v>15</v>
          </cell>
          <cell r="AQ44">
            <v>25</v>
          </cell>
          <cell r="AR44">
            <v>10</v>
          </cell>
          <cell r="AS44">
            <v>15</v>
          </cell>
          <cell r="AT44">
            <v>25</v>
          </cell>
          <cell r="AU44">
            <v>50</v>
          </cell>
          <cell r="AV44" t="str">
            <v>خمسون</v>
          </cell>
          <cell r="BE44">
            <v>14</v>
          </cell>
          <cell r="BF44">
            <v>15</v>
          </cell>
          <cell r="BG44">
            <v>29</v>
          </cell>
          <cell r="BH44">
            <v>14</v>
          </cell>
          <cell r="BI44">
            <v>15</v>
          </cell>
          <cell r="BJ44">
            <v>29</v>
          </cell>
          <cell r="BK44">
            <v>58</v>
          </cell>
          <cell r="BL44" t="str">
            <v>ثمان وخمسون</v>
          </cell>
          <cell r="BM44">
            <v>14</v>
          </cell>
          <cell r="BN44">
            <v>15</v>
          </cell>
          <cell r="BO44">
            <v>29</v>
          </cell>
          <cell r="BP44">
            <v>14</v>
          </cell>
          <cell r="BQ44">
            <v>15</v>
          </cell>
          <cell r="BR44">
            <v>29</v>
          </cell>
          <cell r="BS44">
            <v>58</v>
          </cell>
          <cell r="BT44" t="str">
            <v>ثمان وخمسون</v>
          </cell>
          <cell r="BU44">
            <v>14</v>
          </cell>
          <cell r="BV44">
            <v>14</v>
          </cell>
          <cell r="BW44">
            <v>28</v>
          </cell>
          <cell r="BX44">
            <v>14</v>
          </cell>
          <cell r="BY44">
            <v>14</v>
          </cell>
          <cell r="BZ44">
            <v>28</v>
          </cell>
          <cell r="CA44">
            <v>56</v>
          </cell>
          <cell r="CB44" t="str">
            <v>ست وخمسون</v>
          </cell>
          <cell r="CC44">
            <v>15</v>
          </cell>
          <cell r="CD44">
            <v>17</v>
          </cell>
          <cell r="CE44">
            <v>32</v>
          </cell>
          <cell r="CF44">
            <v>15</v>
          </cell>
          <cell r="CG44">
            <v>19</v>
          </cell>
          <cell r="CH44">
            <v>34</v>
          </cell>
          <cell r="CI44">
            <v>66</v>
          </cell>
          <cell r="CJ44" t="str">
            <v>ست وستون</v>
          </cell>
          <cell r="CK44">
            <v>20</v>
          </cell>
          <cell r="CL44">
            <v>30</v>
          </cell>
          <cell r="CM44">
            <v>50</v>
          </cell>
          <cell r="CN44">
            <v>20</v>
          </cell>
          <cell r="CO44">
            <v>30</v>
          </cell>
          <cell r="CP44">
            <v>50</v>
          </cell>
          <cell r="CQ44">
            <v>100</v>
          </cell>
          <cell r="CR44" t="str">
            <v>مائة</v>
          </cell>
          <cell r="CS44">
            <v>303</v>
          </cell>
          <cell r="CT44" t="str">
            <v>ثلاثمائة وثلاث</v>
          </cell>
          <cell r="CU44">
            <v>67</v>
          </cell>
          <cell r="CV44" t="str">
            <v>جيدة</v>
          </cell>
          <cell r="CW44" t="str">
            <v>ــ</v>
          </cell>
          <cell r="CX44" t="str">
            <v>ناجحة</v>
          </cell>
          <cell r="CY44" t="str">
            <v>حضر</v>
          </cell>
          <cell r="DA44">
            <v>608</v>
          </cell>
          <cell r="DB44" t="str">
            <v>ستمائة وثمان</v>
          </cell>
          <cell r="DC44">
            <v>68</v>
          </cell>
          <cell r="DD44" t="str">
            <v>جيدة</v>
          </cell>
          <cell r="DE44" t="str">
            <v>ــ</v>
          </cell>
          <cell r="DF44" t="str">
            <v>ــ</v>
          </cell>
          <cell r="DG44" t="str">
            <v>ناجحة</v>
          </cell>
          <cell r="DH44" t="str">
            <v>حضر</v>
          </cell>
          <cell r="DR44" t="str">
            <v>ناجح</v>
          </cell>
          <cell r="DS44">
            <v>1</v>
          </cell>
          <cell r="DT44" t="str">
            <v>ناجح</v>
          </cell>
          <cell r="DU44">
            <v>1</v>
          </cell>
          <cell r="DV44" t="str">
            <v>ناجح</v>
          </cell>
          <cell r="DW44" t="str">
            <v>ناجح</v>
          </cell>
          <cell r="DX44" t="str">
            <v>مستجدة</v>
          </cell>
          <cell r="DY44" t="str">
            <v>امة الرحمن</v>
          </cell>
          <cell r="DZ44" t="str">
            <v>عبده</v>
          </cell>
          <cell r="EA44" t="str">
            <v>عبد العزيز</v>
          </cell>
          <cell r="EB44" t="str">
            <v>عبد الله</v>
          </cell>
          <cell r="EI44" t="str">
            <v>امة الرحمن عبده عبد العزيز عبد الله</v>
          </cell>
          <cell r="EJ44" t="b">
            <v>1</v>
          </cell>
          <cell r="EK44" t="str">
            <v>ب</v>
          </cell>
          <cell r="EL44">
            <v>2</v>
          </cell>
          <cell r="EN44" t="str">
            <v>ناجحة</v>
          </cell>
          <cell r="EO44" t="str">
            <v>ناجحة</v>
          </cell>
          <cell r="EP44" t="b">
            <v>0</v>
          </cell>
          <cell r="ER44" t="str">
            <v>ناجحة</v>
          </cell>
          <cell r="ES44" t="str">
            <v>ناجحة</v>
          </cell>
          <cell r="ET44" t="b">
            <v>0</v>
          </cell>
          <cell r="EV44" t="b">
            <v>0</v>
          </cell>
          <cell r="EW44" t="b">
            <v>0</v>
          </cell>
          <cell r="EX44" t="str">
            <v>جيد</v>
          </cell>
          <cell r="EY44" t="str">
            <v>جيد</v>
          </cell>
          <cell r="EZ44">
            <v>2</v>
          </cell>
          <cell r="FA44">
            <v>2</v>
          </cell>
          <cell r="FB44" t="str">
            <v/>
          </cell>
          <cell r="FC44" t="str">
            <v/>
          </cell>
          <cell r="FF44">
            <v>2</v>
          </cell>
          <cell r="FG44">
            <v>0</v>
          </cell>
          <cell r="FH44">
            <v>0</v>
          </cell>
          <cell r="FM44">
            <v>2</v>
          </cell>
        </row>
        <row r="45">
          <cell r="A45">
            <v>44</v>
          </cell>
          <cell r="B45">
            <v>1</v>
          </cell>
          <cell r="C45" t="str">
            <v>اناهيد محمد طاهر خالد</v>
          </cell>
          <cell r="D45" t="str">
            <v>صح</v>
          </cell>
          <cell r="G45" t="str">
            <v>مستجدة</v>
          </cell>
          <cell r="H45" t="str">
            <v>الرابع</v>
          </cell>
          <cell r="I45" t="str">
            <v>الصباحية</v>
          </cell>
          <cell r="J45" t="str">
            <v>ب</v>
          </cell>
          <cell r="Q45" t="str">
            <v>أنثى</v>
          </cell>
          <cell r="R45" t="str">
            <v>يمني</v>
          </cell>
          <cell r="S45" t="str">
            <v>مسلمة</v>
          </cell>
          <cell r="T45" t="str">
            <v>ذمار</v>
          </cell>
          <cell r="U45" t="str">
            <v>وصاب السافل</v>
          </cell>
          <cell r="V45">
            <v>40290</v>
          </cell>
          <cell r="Y45">
            <v>13</v>
          </cell>
          <cell r="Z45">
            <v>15</v>
          </cell>
          <cell r="AA45">
            <v>28</v>
          </cell>
          <cell r="AB45">
            <v>13</v>
          </cell>
          <cell r="AC45">
            <v>15</v>
          </cell>
          <cell r="AD45">
            <v>28</v>
          </cell>
          <cell r="AE45">
            <v>56</v>
          </cell>
          <cell r="AF45" t="str">
            <v>ست وخمسون</v>
          </cell>
          <cell r="AG45">
            <v>16</v>
          </cell>
          <cell r="AH45">
            <v>15</v>
          </cell>
          <cell r="AI45">
            <v>31</v>
          </cell>
          <cell r="AJ45">
            <v>16</v>
          </cell>
          <cell r="AK45">
            <v>15</v>
          </cell>
          <cell r="AL45">
            <v>31</v>
          </cell>
          <cell r="AM45">
            <v>62</v>
          </cell>
          <cell r="AN45" t="str">
            <v>اثنتان وستون</v>
          </cell>
          <cell r="AO45">
            <v>10</v>
          </cell>
          <cell r="AP45">
            <v>15</v>
          </cell>
          <cell r="AQ45">
            <v>25</v>
          </cell>
          <cell r="AR45">
            <v>10</v>
          </cell>
          <cell r="AS45">
            <v>15</v>
          </cell>
          <cell r="AT45">
            <v>25</v>
          </cell>
          <cell r="AU45">
            <v>50</v>
          </cell>
          <cell r="AV45" t="str">
            <v>خمسون</v>
          </cell>
          <cell r="BE45">
            <v>10</v>
          </cell>
          <cell r="BF45">
            <v>15</v>
          </cell>
          <cell r="BG45">
            <v>25</v>
          </cell>
          <cell r="BH45">
            <v>10</v>
          </cell>
          <cell r="BI45">
            <v>15</v>
          </cell>
          <cell r="BJ45">
            <v>25</v>
          </cell>
          <cell r="BK45">
            <v>50</v>
          </cell>
          <cell r="BL45" t="str">
            <v>خمسون</v>
          </cell>
          <cell r="BM45">
            <v>10</v>
          </cell>
          <cell r="BN45">
            <v>15</v>
          </cell>
          <cell r="BO45">
            <v>25</v>
          </cell>
          <cell r="BP45">
            <v>10</v>
          </cell>
          <cell r="BQ45">
            <v>15</v>
          </cell>
          <cell r="BR45">
            <v>25</v>
          </cell>
          <cell r="BS45">
            <v>50</v>
          </cell>
          <cell r="BT45" t="str">
            <v>خمسون</v>
          </cell>
          <cell r="BU45">
            <v>10</v>
          </cell>
          <cell r="BV45">
            <v>25</v>
          </cell>
          <cell r="BW45">
            <v>35</v>
          </cell>
          <cell r="BX45">
            <v>10</v>
          </cell>
          <cell r="BY45">
            <v>25</v>
          </cell>
          <cell r="BZ45">
            <v>35</v>
          </cell>
          <cell r="CA45">
            <v>70</v>
          </cell>
          <cell r="CB45" t="str">
            <v>سبعون</v>
          </cell>
          <cell r="CC45">
            <v>14</v>
          </cell>
          <cell r="CD45">
            <v>18</v>
          </cell>
          <cell r="CE45">
            <v>32</v>
          </cell>
          <cell r="CF45">
            <v>14</v>
          </cell>
          <cell r="CG45">
            <v>20</v>
          </cell>
          <cell r="CH45">
            <v>34</v>
          </cell>
          <cell r="CI45">
            <v>66</v>
          </cell>
          <cell r="CJ45" t="str">
            <v>ست وستون</v>
          </cell>
          <cell r="CK45">
            <v>20</v>
          </cell>
          <cell r="CL45">
            <v>30</v>
          </cell>
          <cell r="CM45">
            <v>50</v>
          </cell>
          <cell r="CN45">
            <v>20</v>
          </cell>
          <cell r="CO45">
            <v>30</v>
          </cell>
          <cell r="CP45">
            <v>50</v>
          </cell>
          <cell r="CQ45">
            <v>100</v>
          </cell>
          <cell r="CR45" t="str">
            <v>مائة</v>
          </cell>
          <cell r="CS45">
            <v>301</v>
          </cell>
          <cell r="CT45" t="str">
            <v>ثلاثمائة وواحدة</v>
          </cell>
          <cell r="CU45">
            <v>67</v>
          </cell>
          <cell r="CV45" t="str">
            <v>جيدة</v>
          </cell>
          <cell r="CW45" t="str">
            <v>ــ</v>
          </cell>
          <cell r="CX45" t="str">
            <v>ناجحة</v>
          </cell>
          <cell r="CY45" t="str">
            <v>حضر</v>
          </cell>
          <cell r="DA45">
            <v>604</v>
          </cell>
          <cell r="DB45" t="str">
            <v>ستمائة واربع</v>
          </cell>
          <cell r="DC45">
            <v>67</v>
          </cell>
          <cell r="DD45" t="str">
            <v>جيدة</v>
          </cell>
          <cell r="DE45" t="str">
            <v>ــ</v>
          </cell>
          <cell r="DF45" t="str">
            <v>ــ</v>
          </cell>
          <cell r="DG45" t="str">
            <v>ناجحة</v>
          </cell>
          <cell r="DH45" t="str">
            <v>حضر</v>
          </cell>
          <cell r="DR45" t="str">
            <v>ناجح</v>
          </cell>
          <cell r="DS45">
            <v>1</v>
          </cell>
          <cell r="DT45" t="str">
            <v>ناجح</v>
          </cell>
          <cell r="DU45">
            <v>1</v>
          </cell>
          <cell r="DV45" t="str">
            <v>ناجح</v>
          </cell>
          <cell r="DW45" t="str">
            <v>ناجح</v>
          </cell>
          <cell r="DX45" t="str">
            <v>مستجدة</v>
          </cell>
          <cell r="DY45" t="str">
            <v>اناهيد</v>
          </cell>
          <cell r="DZ45" t="str">
            <v>محمد</v>
          </cell>
          <cell r="EA45" t="str">
            <v>طاهر</v>
          </cell>
          <cell r="EB45" t="str">
            <v>خالد</v>
          </cell>
          <cell r="EI45" t="str">
            <v>اناهيد محمد طاهر خالد</v>
          </cell>
          <cell r="EJ45" t="b">
            <v>1</v>
          </cell>
          <cell r="EK45" t="str">
            <v>ب</v>
          </cell>
          <cell r="EL45">
            <v>2</v>
          </cell>
          <cell r="EN45" t="str">
            <v>ناجحة</v>
          </cell>
          <cell r="EO45" t="str">
            <v>ناجحة</v>
          </cell>
          <cell r="EP45" t="b">
            <v>0</v>
          </cell>
          <cell r="ER45" t="str">
            <v>ناجحة</v>
          </cell>
          <cell r="ES45" t="str">
            <v>ناجحة</v>
          </cell>
          <cell r="ET45" t="b">
            <v>0</v>
          </cell>
          <cell r="EV45" t="b">
            <v>0</v>
          </cell>
          <cell r="EW45" t="b">
            <v>0</v>
          </cell>
          <cell r="EX45" t="str">
            <v>جيد</v>
          </cell>
          <cell r="EY45" t="str">
            <v>جيد</v>
          </cell>
          <cell r="EZ45">
            <v>2</v>
          </cell>
          <cell r="FA45">
            <v>2</v>
          </cell>
          <cell r="FB45" t="str">
            <v/>
          </cell>
          <cell r="FC45" t="str">
            <v/>
          </cell>
          <cell r="FF45">
            <v>2</v>
          </cell>
          <cell r="FG45">
            <v>0</v>
          </cell>
          <cell r="FH45">
            <v>0</v>
          </cell>
          <cell r="FM45">
            <v>2</v>
          </cell>
        </row>
        <row r="46">
          <cell r="A46">
            <v>45</v>
          </cell>
          <cell r="B46">
            <v>1</v>
          </cell>
          <cell r="C46" t="str">
            <v>اية الرحمن جعفر احمد عبدالله</v>
          </cell>
          <cell r="D46" t="str">
            <v>صح</v>
          </cell>
          <cell r="G46" t="str">
            <v>مستجدة</v>
          </cell>
          <cell r="H46" t="str">
            <v>الرابع</v>
          </cell>
          <cell r="I46" t="str">
            <v>الصباحية</v>
          </cell>
          <cell r="J46" t="str">
            <v>ب</v>
          </cell>
          <cell r="Q46" t="str">
            <v>أنثى</v>
          </cell>
          <cell r="R46" t="str">
            <v>يمني</v>
          </cell>
          <cell r="S46" t="str">
            <v>مسلمة</v>
          </cell>
          <cell r="T46" t="str">
            <v>ذمار</v>
          </cell>
          <cell r="U46" t="str">
            <v>وصاب السافل</v>
          </cell>
          <cell r="V46">
            <v>40291</v>
          </cell>
          <cell r="Y46">
            <v>15</v>
          </cell>
          <cell r="Z46">
            <v>15</v>
          </cell>
          <cell r="AA46">
            <v>30</v>
          </cell>
          <cell r="AB46">
            <v>15</v>
          </cell>
          <cell r="AC46">
            <v>15</v>
          </cell>
          <cell r="AD46">
            <v>30</v>
          </cell>
          <cell r="AE46">
            <v>60</v>
          </cell>
          <cell r="AF46" t="str">
            <v>ستون</v>
          </cell>
          <cell r="AG46">
            <v>17</v>
          </cell>
          <cell r="AH46">
            <v>18</v>
          </cell>
          <cell r="AI46">
            <v>35</v>
          </cell>
          <cell r="AJ46">
            <v>17</v>
          </cell>
          <cell r="AK46">
            <v>18</v>
          </cell>
          <cell r="AL46">
            <v>35</v>
          </cell>
          <cell r="AM46">
            <v>70</v>
          </cell>
          <cell r="AN46" t="str">
            <v>سبعون</v>
          </cell>
          <cell r="AO46">
            <v>15</v>
          </cell>
          <cell r="AP46">
            <v>20</v>
          </cell>
          <cell r="AQ46">
            <v>35</v>
          </cell>
          <cell r="AR46">
            <v>15</v>
          </cell>
          <cell r="AS46">
            <v>20</v>
          </cell>
          <cell r="AT46">
            <v>35</v>
          </cell>
          <cell r="AU46">
            <v>70</v>
          </cell>
          <cell r="AV46" t="str">
            <v>سبعون</v>
          </cell>
          <cell r="BE46">
            <v>12</v>
          </cell>
          <cell r="BF46">
            <v>13</v>
          </cell>
          <cell r="BG46">
            <v>25</v>
          </cell>
          <cell r="BH46">
            <v>12</v>
          </cell>
          <cell r="BI46">
            <v>13</v>
          </cell>
          <cell r="BJ46">
            <v>25</v>
          </cell>
          <cell r="BK46">
            <v>50</v>
          </cell>
          <cell r="BL46" t="str">
            <v>خمسون</v>
          </cell>
          <cell r="BM46">
            <v>14</v>
          </cell>
          <cell r="BN46">
            <v>15</v>
          </cell>
          <cell r="BO46">
            <v>29</v>
          </cell>
          <cell r="BP46">
            <v>14</v>
          </cell>
          <cell r="BQ46">
            <v>15</v>
          </cell>
          <cell r="BR46">
            <v>29</v>
          </cell>
          <cell r="BS46">
            <v>58</v>
          </cell>
          <cell r="BT46" t="str">
            <v>ثمان وخمسون</v>
          </cell>
          <cell r="BU46">
            <v>15</v>
          </cell>
          <cell r="BV46">
            <v>14</v>
          </cell>
          <cell r="BW46">
            <v>29</v>
          </cell>
          <cell r="BX46">
            <v>15</v>
          </cell>
          <cell r="BY46">
            <v>14</v>
          </cell>
          <cell r="BZ46">
            <v>29</v>
          </cell>
          <cell r="CA46">
            <v>58</v>
          </cell>
          <cell r="CB46" t="str">
            <v>ثمان وخمسون</v>
          </cell>
          <cell r="CC46">
            <v>16</v>
          </cell>
          <cell r="CD46">
            <v>17</v>
          </cell>
          <cell r="CE46">
            <v>33</v>
          </cell>
          <cell r="CF46">
            <v>16</v>
          </cell>
          <cell r="CG46">
            <v>19</v>
          </cell>
          <cell r="CH46">
            <v>35</v>
          </cell>
          <cell r="CI46">
            <v>68</v>
          </cell>
          <cell r="CJ46" t="str">
            <v>ثمان وستون</v>
          </cell>
          <cell r="CK46">
            <v>20</v>
          </cell>
          <cell r="CL46">
            <v>30</v>
          </cell>
          <cell r="CM46">
            <v>50</v>
          </cell>
          <cell r="CN46">
            <v>20</v>
          </cell>
          <cell r="CO46">
            <v>30</v>
          </cell>
          <cell r="CP46">
            <v>50</v>
          </cell>
          <cell r="CQ46">
            <v>100</v>
          </cell>
          <cell r="CR46" t="str">
            <v>مائة</v>
          </cell>
          <cell r="CS46">
            <v>316</v>
          </cell>
          <cell r="CT46" t="str">
            <v>ثلاثمائة وست عشرة</v>
          </cell>
          <cell r="CU46">
            <v>70</v>
          </cell>
          <cell r="CV46" t="str">
            <v>جيدة</v>
          </cell>
          <cell r="CW46" t="str">
            <v>ــ</v>
          </cell>
          <cell r="CX46" t="str">
            <v>ناجحة</v>
          </cell>
          <cell r="CY46" t="str">
            <v>حضر</v>
          </cell>
          <cell r="DA46">
            <v>634</v>
          </cell>
          <cell r="DB46" t="str">
            <v>ستمائة واربع وثلاثون</v>
          </cell>
          <cell r="DC46">
            <v>70</v>
          </cell>
          <cell r="DD46" t="str">
            <v>جيدة</v>
          </cell>
          <cell r="DE46" t="str">
            <v>ــ</v>
          </cell>
          <cell r="DF46" t="str">
            <v>ــ</v>
          </cell>
          <cell r="DG46" t="str">
            <v>ناجحة</v>
          </cell>
          <cell r="DH46" t="str">
            <v>حضر</v>
          </cell>
          <cell r="DR46" t="str">
            <v>ناجح</v>
          </cell>
          <cell r="DS46">
            <v>1</v>
          </cell>
          <cell r="DT46" t="str">
            <v>ناجح</v>
          </cell>
          <cell r="DU46">
            <v>1</v>
          </cell>
          <cell r="DV46" t="str">
            <v>ناجح</v>
          </cell>
          <cell r="DW46" t="str">
            <v>ناجح</v>
          </cell>
          <cell r="DX46" t="str">
            <v>مستجدة</v>
          </cell>
          <cell r="DY46" t="str">
            <v>اية الرحمن</v>
          </cell>
          <cell r="DZ46" t="str">
            <v>جعفر</v>
          </cell>
          <cell r="EA46" t="str">
            <v>احمد</v>
          </cell>
          <cell r="EB46" t="str">
            <v>عبدالله</v>
          </cell>
          <cell r="EI46" t="str">
            <v>اية الرحمن جعفر احمد عبدالله</v>
          </cell>
          <cell r="EJ46" t="b">
            <v>1</v>
          </cell>
          <cell r="EK46" t="str">
            <v>ب</v>
          </cell>
          <cell r="EL46">
            <v>2</v>
          </cell>
          <cell r="EN46" t="str">
            <v>ناجحة</v>
          </cell>
          <cell r="EO46" t="str">
            <v>ناجحة</v>
          </cell>
          <cell r="EP46" t="b">
            <v>0</v>
          </cell>
          <cell r="ER46" t="str">
            <v>ناجحة</v>
          </cell>
          <cell r="ES46" t="str">
            <v>ناجحة</v>
          </cell>
          <cell r="ET46" t="b">
            <v>0</v>
          </cell>
          <cell r="EV46" t="b">
            <v>0</v>
          </cell>
          <cell r="EW46" t="b">
            <v>0</v>
          </cell>
          <cell r="EX46" t="str">
            <v>جيد</v>
          </cell>
          <cell r="EY46" t="str">
            <v>جيد</v>
          </cell>
          <cell r="EZ46">
            <v>2</v>
          </cell>
          <cell r="FA46">
            <v>2</v>
          </cell>
          <cell r="FB46" t="str">
            <v/>
          </cell>
          <cell r="FC46" t="str">
            <v/>
          </cell>
          <cell r="FF46">
            <v>2</v>
          </cell>
          <cell r="FG46">
            <v>0</v>
          </cell>
          <cell r="FH46">
            <v>0</v>
          </cell>
          <cell r="FM46">
            <v>2</v>
          </cell>
        </row>
        <row r="47">
          <cell r="A47">
            <v>46</v>
          </cell>
          <cell r="B47">
            <v>1</v>
          </cell>
          <cell r="C47" t="str">
            <v>اية محمد مقبل خالد</v>
          </cell>
          <cell r="D47" t="str">
            <v>صح</v>
          </cell>
          <cell r="G47" t="str">
            <v>مستجدة</v>
          </cell>
          <cell r="H47" t="str">
            <v>الرابع</v>
          </cell>
          <cell r="I47" t="str">
            <v>الصباحية</v>
          </cell>
          <cell r="J47" t="str">
            <v>ب</v>
          </cell>
          <cell r="Q47" t="str">
            <v>أنثى</v>
          </cell>
          <cell r="R47" t="str">
            <v>يمني</v>
          </cell>
          <cell r="S47" t="str">
            <v>مسلمة</v>
          </cell>
          <cell r="T47" t="str">
            <v>ذمار</v>
          </cell>
          <cell r="U47" t="str">
            <v>وصاب السافل</v>
          </cell>
          <cell r="V47">
            <v>40292</v>
          </cell>
          <cell r="Y47">
            <v>17</v>
          </cell>
          <cell r="Z47">
            <v>16</v>
          </cell>
          <cell r="AA47">
            <v>33</v>
          </cell>
          <cell r="AB47">
            <v>17</v>
          </cell>
          <cell r="AC47">
            <v>16</v>
          </cell>
          <cell r="AD47">
            <v>33</v>
          </cell>
          <cell r="AE47">
            <v>66</v>
          </cell>
          <cell r="AF47" t="str">
            <v>ست وستون</v>
          </cell>
          <cell r="AG47">
            <v>15</v>
          </cell>
          <cell r="AH47">
            <v>17</v>
          </cell>
          <cell r="AI47">
            <v>32</v>
          </cell>
          <cell r="AJ47">
            <v>15</v>
          </cell>
          <cell r="AK47">
            <v>17</v>
          </cell>
          <cell r="AL47">
            <v>32</v>
          </cell>
          <cell r="AM47">
            <v>64</v>
          </cell>
          <cell r="AN47" t="str">
            <v>اربع وستون</v>
          </cell>
          <cell r="AO47">
            <v>15</v>
          </cell>
          <cell r="AP47">
            <v>25</v>
          </cell>
          <cell r="AQ47">
            <v>40</v>
          </cell>
          <cell r="AR47">
            <v>15</v>
          </cell>
          <cell r="AS47">
            <v>25</v>
          </cell>
          <cell r="AT47">
            <v>40</v>
          </cell>
          <cell r="AU47">
            <v>80</v>
          </cell>
          <cell r="AV47" t="str">
            <v>ثمانون</v>
          </cell>
          <cell r="BE47">
            <v>15</v>
          </cell>
          <cell r="BF47">
            <v>15</v>
          </cell>
          <cell r="BG47">
            <v>30</v>
          </cell>
          <cell r="BH47">
            <v>15</v>
          </cell>
          <cell r="BI47">
            <v>15</v>
          </cell>
          <cell r="BJ47">
            <v>30</v>
          </cell>
          <cell r="BK47">
            <v>60</v>
          </cell>
          <cell r="BL47" t="str">
            <v>ستون</v>
          </cell>
          <cell r="BM47">
            <v>15</v>
          </cell>
          <cell r="BN47">
            <v>15</v>
          </cell>
          <cell r="BO47">
            <v>30</v>
          </cell>
          <cell r="BP47">
            <v>15</v>
          </cell>
          <cell r="BQ47">
            <v>15</v>
          </cell>
          <cell r="BR47">
            <v>30</v>
          </cell>
          <cell r="BS47">
            <v>60</v>
          </cell>
          <cell r="BT47" t="str">
            <v>ستون</v>
          </cell>
          <cell r="BU47">
            <v>15</v>
          </cell>
          <cell r="BV47">
            <v>15</v>
          </cell>
          <cell r="BW47">
            <v>30</v>
          </cell>
          <cell r="BX47">
            <v>15</v>
          </cell>
          <cell r="BY47">
            <v>15</v>
          </cell>
          <cell r="BZ47">
            <v>30</v>
          </cell>
          <cell r="CA47">
            <v>60</v>
          </cell>
          <cell r="CB47" t="str">
            <v>ستون</v>
          </cell>
          <cell r="CC47">
            <v>17</v>
          </cell>
          <cell r="CD47">
            <v>18</v>
          </cell>
          <cell r="CE47">
            <v>35</v>
          </cell>
          <cell r="CF47">
            <v>17</v>
          </cell>
          <cell r="CG47">
            <v>20</v>
          </cell>
          <cell r="CH47">
            <v>37</v>
          </cell>
          <cell r="CI47">
            <v>72</v>
          </cell>
          <cell r="CJ47" t="str">
            <v>اثنتان وسبعون</v>
          </cell>
          <cell r="CK47">
            <v>20</v>
          </cell>
          <cell r="CL47">
            <v>30</v>
          </cell>
          <cell r="CM47">
            <v>50</v>
          </cell>
          <cell r="CN47">
            <v>20</v>
          </cell>
          <cell r="CO47">
            <v>30</v>
          </cell>
          <cell r="CP47">
            <v>50</v>
          </cell>
          <cell r="CQ47">
            <v>100</v>
          </cell>
          <cell r="CR47" t="str">
            <v>مائة</v>
          </cell>
          <cell r="CS47">
            <v>330</v>
          </cell>
          <cell r="CT47" t="str">
            <v>ثلاثمائة وثلاثون</v>
          </cell>
          <cell r="CU47">
            <v>73</v>
          </cell>
          <cell r="CV47" t="str">
            <v>جيدة</v>
          </cell>
          <cell r="CW47" t="str">
            <v>ــ</v>
          </cell>
          <cell r="CX47" t="str">
            <v>ناجحة</v>
          </cell>
          <cell r="CY47" t="str">
            <v>حضر</v>
          </cell>
          <cell r="DA47">
            <v>662</v>
          </cell>
          <cell r="DB47" t="str">
            <v>ستمائة واثنتان وستون</v>
          </cell>
          <cell r="DC47">
            <v>74</v>
          </cell>
          <cell r="DD47" t="str">
            <v>جيدة</v>
          </cell>
          <cell r="DE47" t="str">
            <v>ــ</v>
          </cell>
          <cell r="DF47" t="str">
            <v>ــ</v>
          </cell>
          <cell r="DG47" t="str">
            <v>ناجحة</v>
          </cell>
          <cell r="DH47" t="str">
            <v>حضر</v>
          </cell>
          <cell r="DR47" t="str">
            <v>ناجح</v>
          </cell>
          <cell r="DS47">
            <v>1</v>
          </cell>
          <cell r="DT47" t="str">
            <v>ناجح</v>
          </cell>
          <cell r="DU47">
            <v>1</v>
          </cell>
          <cell r="DV47" t="str">
            <v>ناجح</v>
          </cell>
          <cell r="DW47" t="str">
            <v>ناجح</v>
          </cell>
          <cell r="DX47" t="str">
            <v>مستجدة</v>
          </cell>
          <cell r="DY47" t="str">
            <v>اية</v>
          </cell>
          <cell r="DZ47" t="str">
            <v>محمد</v>
          </cell>
          <cell r="EA47" t="str">
            <v>مقبل</v>
          </cell>
          <cell r="EB47" t="str">
            <v>خالد</v>
          </cell>
          <cell r="EI47" t="str">
            <v>اية محمد مقبل خالد</v>
          </cell>
          <cell r="EJ47" t="b">
            <v>1</v>
          </cell>
          <cell r="EK47" t="str">
            <v>ب</v>
          </cell>
          <cell r="EL47">
            <v>2</v>
          </cell>
          <cell r="EN47" t="str">
            <v>ناجحة</v>
          </cell>
          <cell r="EO47" t="str">
            <v>ناجحة</v>
          </cell>
          <cell r="EP47" t="b">
            <v>0</v>
          </cell>
          <cell r="ER47" t="str">
            <v>ناجحة</v>
          </cell>
          <cell r="ES47" t="str">
            <v>ناجحة</v>
          </cell>
          <cell r="ET47" t="b">
            <v>0</v>
          </cell>
          <cell r="EV47" t="b">
            <v>0</v>
          </cell>
          <cell r="EW47" t="b">
            <v>0</v>
          </cell>
          <cell r="EX47" t="str">
            <v>جيد</v>
          </cell>
          <cell r="EY47" t="str">
            <v>جيد</v>
          </cell>
          <cell r="EZ47">
            <v>2</v>
          </cell>
          <cell r="FA47">
            <v>2</v>
          </cell>
          <cell r="FB47" t="str">
            <v/>
          </cell>
          <cell r="FC47" t="str">
            <v/>
          </cell>
          <cell r="FF47">
            <v>2</v>
          </cell>
          <cell r="FG47">
            <v>0</v>
          </cell>
          <cell r="FH47">
            <v>0</v>
          </cell>
          <cell r="FM47">
            <v>2</v>
          </cell>
        </row>
        <row r="48">
          <cell r="A48">
            <v>47</v>
          </cell>
          <cell r="B48">
            <v>1</v>
          </cell>
          <cell r="C48" t="str">
            <v>براءة علي حيدر غانم</v>
          </cell>
          <cell r="D48" t="str">
            <v>صح</v>
          </cell>
          <cell r="G48" t="str">
            <v>مستجدة</v>
          </cell>
          <cell r="H48" t="str">
            <v>الرابع</v>
          </cell>
          <cell r="I48" t="str">
            <v>الصباحية</v>
          </cell>
          <cell r="J48" t="str">
            <v>ب</v>
          </cell>
          <cell r="Q48" t="str">
            <v>أنثى</v>
          </cell>
          <cell r="R48" t="str">
            <v>يمني</v>
          </cell>
          <cell r="S48" t="str">
            <v>مسلمة</v>
          </cell>
          <cell r="T48" t="str">
            <v>ذمار</v>
          </cell>
          <cell r="U48" t="str">
            <v>وصاب السافل</v>
          </cell>
          <cell r="V48">
            <v>40293</v>
          </cell>
          <cell r="Y48">
            <v>15</v>
          </cell>
          <cell r="Z48">
            <v>15</v>
          </cell>
          <cell r="AA48">
            <v>30</v>
          </cell>
          <cell r="AB48">
            <v>15</v>
          </cell>
          <cell r="AC48">
            <v>15</v>
          </cell>
          <cell r="AD48">
            <v>30</v>
          </cell>
          <cell r="AE48">
            <v>60</v>
          </cell>
          <cell r="AF48" t="str">
            <v>ستون</v>
          </cell>
          <cell r="AG48">
            <v>13</v>
          </cell>
          <cell r="AH48">
            <v>17</v>
          </cell>
          <cell r="AI48">
            <v>30</v>
          </cell>
          <cell r="AJ48">
            <v>13</v>
          </cell>
          <cell r="AK48">
            <v>17</v>
          </cell>
          <cell r="AL48">
            <v>30</v>
          </cell>
          <cell r="AM48">
            <v>60</v>
          </cell>
          <cell r="AN48" t="str">
            <v>ستون</v>
          </cell>
          <cell r="AO48">
            <v>15</v>
          </cell>
          <cell r="AP48">
            <v>15</v>
          </cell>
          <cell r="AQ48">
            <v>30</v>
          </cell>
          <cell r="AR48">
            <v>15</v>
          </cell>
          <cell r="AS48">
            <v>15</v>
          </cell>
          <cell r="AT48">
            <v>30</v>
          </cell>
          <cell r="AU48">
            <v>60</v>
          </cell>
          <cell r="AV48" t="str">
            <v>ستون</v>
          </cell>
          <cell r="BE48">
            <v>20</v>
          </cell>
          <cell r="BF48">
            <v>30</v>
          </cell>
          <cell r="BG48">
            <v>50</v>
          </cell>
          <cell r="BH48">
            <v>20</v>
          </cell>
          <cell r="BI48">
            <v>30</v>
          </cell>
          <cell r="BJ48">
            <v>50</v>
          </cell>
          <cell r="BK48">
            <v>100</v>
          </cell>
          <cell r="BL48" t="str">
            <v>مائة</v>
          </cell>
          <cell r="BM48">
            <v>20</v>
          </cell>
          <cell r="BN48">
            <v>30</v>
          </cell>
          <cell r="BO48">
            <v>50</v>
          </cell>
          <cell r="BP48">
            <v>20</v>
          </cell>
          <cell r="BQ48">
            <v>30</v>
          </cell>
          <cell r="BR48">
            <v>50</v>
          </cell>
          <cell r="BS48">
            <v>100</v>
          </cell>
          <cell r="BT48" t="str">
            <v>مائة</v>
          </cell>
          <cell r="BU48">
            <v>20</v>
          </cell>
          <cell r="BV48">
            <v>30</v>
          </cell>
          <cell r="BW48">
            <v>50</v>
          </cell>
          <cell r="BX48">
            <v>20</v>
          </cell>
          <cell r="BY48">
            <v>30</v>
          </cell>
          <cell r="BZ48">
            <v>50</v>
          </cell>
          <cell r="CA48">
            <v>100</v>
          </cell>
          <cell r="CB48" t="str">
            <v>مائة</v>
          </cell>
          <cell r="CC48">
            <v>18</v>
          </cell>
          <cell r="CD48">
            <v>22</v>
          </cell>
          <cell r="CE48">
            <v>40</v>
          </cell>
          <cell r="CF48">
            <v>18</v>
          </cell>
          <cell r="CG48">
            <v>25</v>
          </cell>
          <cell r="CH48">
            <v>43</v>
          </cell>
          <cell r="CI48">
            <v>83</v>
          </cell>
          <cell r="CJ48" t="str">
            <v>ثلاث وثمانون</v>
          </cell>
          <cell r="CK48">
            <v>20</v>
          </cell>
          <cell r="CL48">
            <v>30</v>
          </cell>
          <cell r="CM48">
            <v>50</v>
          </cell>
          <cell r="CN48">
            <v>20</v>
          </cell>
          <cell r="CO48">
            <v>30</v>
          </cell>
          <cell r="CP48">
            <v>50</v>
          </cell>
          <cell r="CQ48">
            <v>100</v>
          </cell>
          <cell r="CR48" t="str">
            <v>مائة</v>
          </cell>
          <cell r="CS48">
            <v>380</v>
          </cell>
          <cell r="CT48" t="str">
            <v>ثلاثمائة وثمانون</v>
          </cell>
          <cell r="CU48">
            <v>84</v>
          </cell>
          <cell r="CV48" t="str">
            <v>جيدة جدا</v>
          </cell>
          <cell r="CW48" t="str">
            <v xml:space="preserve">الثامن </v>
          </cell>
          <cell r="CX48" t="str">
            <v>ناجحة</v>
          </cell>
          <cell r="CY48" t="str">
            <v>حضر</v>
          </cell>
          <cell r="DA48">
            <v>763</v>
          </cell>
          <cell r="DB48" t="str">
            <v>سبعمائة وثلاث وستون</v>
          </cell>
          <cell r="DC48">
            <v>85</v>
          </cell>
          <cell r="DD48" t="str">
            <v>جيدة جدا</v>
          </cell>
          <cell r="DE48">
            <v>8</v>
          </cell>
          <cell r="DF48" t="str">
            <v xml:space="preserve">الثامن </v>
          </cell>
          <cell r="DG48" t="str">
            <v>ناجحة</v>
          </cell>
          <cell r="DH48" t="str">
            <v>حضر</v>
          </cell>
          <cell r="DR48" t="str">
            <v>ناجح</v>
          </cell>
          <cell r="DS48">
            <v>1</v>
          </cell>
          <cell r="DT48" t="str">
            <v>ناجح</v>
          </cell>
          <cell r="DU48">
            <v>1</v>
          </cell>
          <cell r="DV48" t="str">
            <v>ناجح</v>
          </cell>
          <cell r="DW48" t="str">
            <v>ناجح</v>
          </cell>
          <cell r="DX48" t="str">
            <v>مستجدة</v>
          </cell>
          <cell r="DY48" t="str">
            <v>براءة</v>
          </cell>
          <cell r="DZ48" t="str">
            <v>علي</v>
          </cell>
          <cell r="EA48" t="str">
            <v>حيدر</v>
          </cell>
          <cell r="EB48" t="str">
            <v>غانم</v>
          </cell>
          <cell r="EI48" t="str">
            <v>براءة علي حيدر غانم</v>
          </cell>
          <cell r="EJ48" t="b">
            <v>1</v>
          </cell>
          <cell r="EK48" t="str">
            <v>ب</v>
          </cell>
          <cell r="EL48">
            <v>2</v>
          </cell>
          <cell r="EN48" t="str">
            <v>ناجحة</v>
          </cell>
          <cell r="EO48" t="str">
            <v>ناجحة</v>
          </cell>
          <cell r="EP48" t="b">
            <v>0</v>
          </cell>
          <cell r="ER48" t="str">
            <v>ناجحة</v>
          </cell>
          <cell r="ES48" t="str">
            <v>ناجحة</v>
          </cell>
          <cell r="ET48" t="b">
            <v>0</v>
          </cell>
          <cell r="EV48" t="b">
            <v>0</v>
          </cell>
          <cell r="EW48" t="b">
            <v>0</v>
          </cell>
          <cell r="EX48" t="str">
            <v>جيد جدا</v>
          </cell>
          <cell r="EY48" t="str">
            <v>جيد جدا</v>
          </cell>
          <cell r="EZ48">
            <v>2</v>
          </cell>
          <cell r="FA48">
            <v>2</v>
          </cell>
          <cell r="FB48" t="str">
            <v/>
          </cell>
          <cell r="FC48" t="str">
            <v/>
          </cell>
          <cell r="FF48">
            <v>2</v>
          </cell>
          <cell r="FG48">
            <v>0</v>
          </cell>
          <cell r="FH48">
            <v>0</v>
          </cell>
          <cell r="FM48">
            <v>2</v>
          </cell>
        </row>
        <row r="49">
          <cell r="A49">
            <v>48</v>
          </cell>
          <cell r="B49">
            <v>1</v>
          </cell>
          <cell r="C49" t="str">
            <v>بشائر مدين مدين محمد</v>
          </cell>
          <cell r="D49" t="str">
            <v>صح</v>
          </cell>
          <cell r="G49" t="str">
            <v>مستجدة</v>
          </cell>
          <cell r="H49" t="str">
            <v>الرابع</v>
          </cell>
          <cell r="I49" t="str">
            <v>الصباحية</v>
          </cell>
          <cell r="J49" t="str">
            <v>ب</v>
          </cell>
          <cell r="Q49" t="str">
            <v>أنثى</v>
          </cell>
          <cell r="R49" t="str">
            <v>يمني</v>
          </cell>
          <cell r="S49" t="str">
            <v>مسلمة</v>
          </cell>
          <cell r="T49" t="str">
            <v>ذمار</v>
          </cell>
          <cell r="U49" t="str">
            <v>وصاب السافل</v>
          </cell>
          <cell r="V49">
            <v>40294</v>
          </cell>
          <cell r="Y49">
            <v>15</v>
          </cell>
          <cell r="Z49">
            <v>17</v>
          </cell>
          <cell r="AA49">
            <v>32</v>
          </cell>
          <cell r="AB49">
            <v>15</v>
          </cell>
          <cell r="AC49">
            <v>17</v>
          </cell>
          <cell r="AD49">
            <v>32</v>
          </cell>
          <cell r="AE49">
            <v>64</v>
          </cell>
          <cell r="AF49" t="str">
            <v>اربع وستون</v>
          </cell>
          <cell r="AG49">
            <v>16</v>
          </cell>
          <cell r="AH49">
            <v>20</v>
          </cell>
          <cell r="AI49">
            <v>36</v>
          </cell>
          <cell r="AJ49">
            <v>16</v>
          </cell>
          <cell r="AK49">
            <v>20</v>
          </cell>
          <cell r="AL49">
            <v>36</v>
          </cell>
          <cell r="AM49">
            <v>72</v>
          </cell>
          <cell r="AN49" t="str">
            <v>اثنتان وسبعون</v>
          </cell>
          <cell r="AO49">
            <v>10</v>
          </cell>
          <cell r="AP49">
            <v>15</v>
          </cell>
          <cell r="AQ49">
            <v>25</v>
          </cell>
          <cell r="AR49">
            <v>10</v>
          </cell>
          <cell r="AS49">
            <v>15</v>
          </cell>
          <cell r="AT49">
            <v>25</v>
          </cell>
          <cell r="AU49">
            <v>50</v>
          </cell>
          <cell r="AV49" t="str">
            <v>خمسون</v>
          </cell>
          <cell r="BE49">
            <v>15</v>
          </cell>
          <cell r="BF49">
            <v>15</v>
          </cell>
          <cell r="BG49">
            <v>30</v>
          </cell>
          <cell r="BH49">
            <v>15</v>
          </cell>
          <cell r="BI49">
            <v>15</v>
          </cell>
          <cell r="BJ49">
            <v>30</v>
          </cell>
          <cell r="BK49">
            <v>60</v>
          </cell>
          <cell r="BL49" t="str">
            <v>ستون</v>
          </cell>
          <cell r="BM49">
            <v>15</v>
          </cell>
          <cell r="BN49">
            <v>15</v>
          </cell>
          <cell r="BO49">
            <v>30</v>
          </cell>
          <cell r="BP49">
            <v>15</v>
          </cell>
          <cell r="BQ49">
            <v>15</v>
          </cell>
          <cell r="BR49">
            <v>30</v>
          </cell>
          <cell r="BS49">
            <v>60</v>
          </cell>
          <cell r="BT49" t="str">
            <v>ستون</v>
          </cell>
          <cell r="BU49">
            <v>15</v>
          </cell>
          <cell r="BV49">
            <v>15</v>
          </cell>
          <cell r="BW49">
            <v>30</v>
          </cell>
          <cell r="BX49">
            <v>15</v>
          </cell>
          <cell r="BY49">
            <v>15</v>
          </cell>
          <cell r="BZ49">
            <v>30</v>
          </cell>
          <cell r="CA49">
            <v>60</v>
          </cell>
          <cell r="CB49" t="str">
            <v>ستون</v>
          </cell>
          <cell r="CC49">
            <v>16</v>
          </cell>
          <cell r="CD49">
            <v>17</v>
          </cell>
          <cell r="CE49">
            <v>33</v>
          </cell>
          <cell r="CF49">
            <v>16</v>
          </cell>
          <cell r="CG49">
            <v>20</v>
          </cell>
          <cell r="CH49">
            <v>36</v>
          </cell>
          <cell r="CI49">
            <v>69</v>
          </cell>
          <cell r="CJ49" t="str">
            <v>تسع وستون</v>
          </cell>
          <cell r="CK49">
            <v>20</v>
          </cell>
          <cell r="CL49">
            <v>30</v>
          </cell>
          <cell r="CM49">
            <v>50</v>
          </cell>
          <cell r="CN49">
            <v>20</v>
          </cell>
          <cell r="CO49">
            <v>30</v>
          </cell>
          <cell r="CP49">
            <v>50</v>
          </cell>
          <cell r="CQ49">
            <v>100</v>
          </cell>
          <cell r="CR49" t="str">
            <v>مائة</v>
          </cell>
          <cell r="CS49">
            <v>316</v>
          </cell>
          <cell r="CT49" t="str">
            <v>ثلاثمائة وست عشرة</v>
          </cell>
          <cell r="CU49">
            <v>70</v>
          </cell>
          <cell r="CV49" t="str">
            <v>جيدة</v>
          </cell>
          <cell r="CW49" t="str">
            <v>ــ</v>
          </cell>
          <cell r="CX49" t="str">
            <v>ناجحة</v>
          </cell>
          <cell r="CY49" t="str">
            <v>حضر</v>
          </cell>
          <cell r="DA49">
            <v>635</v>
          </cell>
          <cell r="DB49" t="str">
            <v>ستمائة وخمس وثلاثون</v>
          </cell>
          <cell r="DC49">
            <v>71</v>
          </cell>
          <cell r="DD49" t="str">
            <v>جيدة</v>
          </cell>
          <cell r="DE49" t="str">
            <v>ــ</v>
          </cell>
          <cell r="DF49" t="str">
            <v>ــ</v>
          </cell>
          <cell r="DG49" t="str">
            <v>ناجحة</v>
          </cell>
          <cell r="DH49" t="str">
            <v>حضر</v>
          </cell>
          <cell r="DR49" t="str">
            <v>ناجح</v>
          </cell>
          <cell r="DS49">
            <v>1</v>
          </cell>
          <cell r="DT49" t="str">
            <v>ناجح</v>
          </cell>
          <cell r="DU49">
            <v>1</v>
          </cell>
          <cell r="DV49" t="str">
            <v>ناجح</v>
          </cell>
          <cell r="DW49" t="str">
            <v>ناجح</v>
          </cell>
          <cell r="DX49" t="str">
            <v>مستجدة</v>
          </cell>
          <cell r="DY49" t="str">
            <v>بشائر</v>
          </cell>
          <cell r="DZ49" t="str">
            <v>مدين</v>
          </cell>
          <cell r="EA49" t="str">
            <v>مدين</v>
          </cell>
          <cell r="EB49" t="str">
            <v>محمد</v>
          </cell>
          <cell r="EI49" t="str">
            <v>بشائر مدين مدين محمد</v>
          </cell>
          <cell r="EJ49" t="b">
            <v>1</v>
          </cell>
          <cell r="EK49" t="str">
            <v>ب</v>
          </cell>
          <cell r="EL49">
            <v>2</v>
          </cell>
          <cell r="EN49" t="str">
            <v>ناجحة</v>
          </cell>
          <cell r="EO49" t="str">
            <v>ناجحة</v>
          </cell>
          <cell r="EP49" t="b">
            <v>0</v>
          </cell>
          <cell r="ER49" t="str">
            <v>ناجحة</v>
          </cell>
          <cell r="ES49" t="str">
            <v>ناجحة</v>
          </cell>
          <cell r="ET49" t="b">
            <v>0</v>
          </cell>
          <cell r="EV49" t="b">
            <v>0</v>
          </cell>
          <cell r="EW49" t="b">
            <v>0</v>
          </cell>
          <cell r="EX49" t="str">
            <v>جيد</v>
          </cell>
          <cell r="EY49" t="str">
            <v>جيد</v>
          </cell>
          <cell r="EZ49">
            <v>2</v>
          </cell>
          <cell r="FA49">
            <v>2</v>
          </cell>
          <cell r="FB49" t="str">
            <v/>
          </cell>
          <cell r="FC49" t="str">
            <v/>
          </cell>
          <cell r="FF49">
            <v>2</v>
          </cell>
          <cell r="FG49">
            <v>0</v>
          </cell>
          <cell r="FH49">
            <v>0</v>
          </cell>
          <cell r="FM49">
            <v>2</v>
          </cell>
        </row>
        <row r="50">
          <cell r="A50">
            <v>49</v>
          </cell>
          <cell r="B50">
            <v>1</v>
          </cell>
          <cell r="C50" t="str">
            <v>بيان ادريس يوسف هاشم</v>
          </cell>
          <cell r="D50" t="str">
            <v>صح</v>
          </cell>
          <cell r="G50" t="str">
            <v>مستجدة</v>
          </cell>
          <cell r="H50" t="str">
            <v>الرابع</v>
          </cell>
          <cell r="I50" t="str">
            <v>الصباحية</v>
          </cell>
          <cell r="J50" t="str">
            <v>ب</v>
          </cell>
          <cell r="Q50" t="str">
            <v>أنثى</v>
          </cell>
          <cell r="R50" t="str">
            <v>يمني</v>
          </cell>
          <cell r="S50" t="str">
            <v>مسلمة</v>
          </cell>
          <cell r="T50" t="str">
            <v>ذمار</v>
          </cell>
          <cell r="U50" t="str">
            <v>وصاب السافل</v>
          </cell>
          <cell r="V50">
            <v>40295</v>
          </cell>
          <cell r="Y50">
            <v>20</v>
          </cell>
          <cell r="Z50">
            <v>30</v>
          </cell>
          <cell r="AA50">
            <v>50</v>
          </cell>
          <cell r="AB50">
            <v>20</v>
          </cell>
          <cell r="AC50">
            <v>30</v>
          </cell>
          <cell r="AD50">
            <v>50</v>
          </cell>
          <cell r="AE50">
            <v>100</v>
          </cell>
          <cell r="AF50" t="str">
            <v>مائة</v>
          </cell>
          <cell r="AG50">
            <v>20</v>
          </cell>
          <cell r="AH50">
            <v>30</v>
          </cell>
          <cell r="AI50">
            <v>50</v>
          </cell>
          <cell r="AJ50">
            <v>20</v>
          </cell>
          <cell r="AK50">
            <v>30</v>
          </cell>
          <cell r="AL50">
            <v>50</v>
          </cell>
          <cell r="AM50">
            <v>100</v>
          </cell>
          <cell r="AN50" t="str">
            <v>مائة</v>
          </cell>
          <cell r="AO50">
            <v>20</v>
          </cell>
          <cell r="AP50">
            <v>30</v>
          </cell>
          <cell r="AQ50">
            <v>50</v>
          </cell>
          <cell r="AR50">
            <v>20</v>
          </cell>
          <cell r="AS50">
            <v>30</v>
          </cell>
          <cell r="AT50">
            <v>50</v>
          </cell>
          <cell r="AU50">
            <v>100</v>
          </cell>
          <cell r="AV50" t="str">
            <v>مائة</v>
          </cell>
          <cell r="BE50">
            <v>20</v>
          </cell>
          <cell r="BF50">
            <v>30</v>
          </cell>
          <cell r="BG50">
            <v>50</v>
          </cell>
          <cell r="BH50">
            <v>20</v>
          </cell>
          <cell r="BI50">
            <v>30</v>
          </cell>
          <cell r="BJ50">
            <v>50</v>
          </cell>
          <cell r="BK50">
            <v>100</v>
          </cell>
          <cell r="BL50" t="str">
            <v>مائة</v>
          </cell>
          <cell r="BM50">
            <v>20</v>
          </cell>
          <cell r="BN50">
            <v>30</v>
          </cell>
          <cell r="BO50">
            <v>50</v>
          </cell>
          <cell r="BP50">
            <v>20</v>
          </cell>
          <cell r="BQ50">
            <v>30</v>
          </cell>
          <cell r="BR50">
            <v>50</v>
          </cell>
          <cell r="BS50">
            <v>100</v>
          </cell>
          <cell r="BT50" t="str">
            <v>مائة</v>
          </cell>
          <cell r="BU50">
            <v>20</v>
          </cell>
          <cell r="BV50">
            <v>30</v>
          </cell>
          <cell r="BW50">
            <v>50</v>
          </cell>
          <cell r="BX50">
            <v>20</v>
          </cell>
          <cell r="BY50">
            <v>30</v>
          </cell>
          <cell r="BZ50">
            <v>50</v>
          </cell>
          <cell r="CA50">
            <v>100</v>
          </cell>
          <cell r="CB50" t="str">
            <v>مائة</v>
          </cell>
          <cell r="CC50">
            <v>20</v>
          </cell>
          <cell r="CD50">
            <v>27</v>
          </cell>
          <cell r="CE50">
            <v>47</v>
          </cell>
          <cell r="CF50">
            <v>20</v>
          </cell>
          <cell r="CG50">
            <v>30</v>
          </cell>
          <cell r="CH50">
            <v>50</v>
          </cell>
          <cell r="CI50">
            <v>97</v>
          </cell>
          <cell r="CJ50" t="str">
            <v>سبع وتسعون</v>
          </cell>
          <cell r="CK50">
            <v>20</v>
          </cell>
          <cell r="CL50">
            <v>30</v>
          </cell>
          <cell r="CM50">
            <v>50</v>
          </cell>
          <cell r="CN50">
            <v>20</v>
          </cell>
          <cell r="CO50">
            <v>30</v>
          </cell>
          <cell r="CP50">
            <v>50</v>
          </cell>
          <cell r="CQ50">
            <v>100</v>
          </cell>
          <cell r="CR50" t="str">
            <v>مائة</v>
          </cell>
          <cell r="CS50">
            <v>447</v>
          </cell>
          <cell r="CT50" t="str">
            <v>اربعمائة وسبع واربعون</v>
          </cell>
          <cell r="CU50">
            <v>99</v>
          </cell>
          <cell r="CV50" t="str">
            <v>ممتازة</v>
          </cell>
          <cell r="CW50" t="str">
            <v>الاول مكرر</v>
          </cell>
          <cell r="CX50" t="str">
            <v>ناجحة</v>
          </cell>
          <cell r="CY50" t="str">
            <v>حضر</v>
          </cell>
          <cell r="DA50">
            <v>897</v>
          </cell>
          <cell r="DB50" t="str">
            <v>ثمانمائة وسبع وتسعون</v>
          </cell>
          <cell r="DC50">
            <v>100</v>
          </cell>
          <cell r="DD50" t="str">
            <v>ممتازة</v>
          </cell>
          <cell r="DE50">
            <v>1</v>
          </cell>
          <cell r="DF50" t="str">
            <v>الاول مكرر</v>
          </cell>
          <cell r="DG50" t="str">
            <v>ناجحة</v>
          </cell>
          <cell r="DH50" t="str">
            <v>حضر</v>
          </cell>
          <cell r="DR50" t="str">
            <v>ناجح</v>
          </cell>
          <cell r="DS50">
            <v>1</v>
          </cell>
          <cell r="DT50" t="str">
            <v>ناجح</v>
          </cell>
          <cell r="DU50">
            <v>1</v>
          </cell>
          <cell r="DV50" t="str">
            <v>ناجح</v>
          </cell>
          <cell r="DW50" t="str">
            <v>ناجح</v>
          </cell>
          <cell r="DX50" t="str">
            <v>مستجدة</v>
          </cell>
          <cell r="DY50" t="str">
            <v>بيان</v>
          </cell>
          <cell r="DZ50" t="str">
            <v>ادريس</v>
          </cell>
          <cell r="EA50" t="str">
            <v>يوسف</v>
          </cell>
          <cell r="EB50" t="str">
            <v>هاشم</v>
          </cell>
          <cell r="EI50" t="str">
            <v>بيان ادريس يوسف هاشم</v>
          </cell>
          <cell r="EJ50" t="b">
            <v>1</v>
          </cell>
          <cell r="EK50" t="str">
            <v>ب</v>
          </cell>
          <cell r="EL50">
            <v>2</v>
          </cell>
          <cell r="EN50" t="str">
            <v>ناجحة</v>
          </cell>
          <cell r="EO50" t="str">
            <v>ناجحة</v>
          </cell>
          <cell r="EP50" t="b">
            <v>0</v>
          </cell>
          <cell r="ER50" t="str">
            <v>ناجحة</v>
          </cell>
          <cell r="ES50" t="str">
            <v>ناجحة</v>
          </cell>
          <cell r="ET50" t="b">
            <v>0</v>
          </cell>
          <cell r="EV50" t="b">
            <v>0</v>
          </cell>
          <cell r="EW50" t="b">
            <v>0</v>
          </cell>
          <cell r="EX50" t="str">
            <v>ممتاز</v>
          </cell>
          <cell r="EY50" t="str">
            <v>ممتاز</v>
          </cell>
          <cell r="EZ50">
            <v>2</v>
          </cell>
          <cell r="FA50">
            <v>2</v>
          </cell>
          <cell r="FB50" t="str">
            <v/>
          </cell>
          <cell r="FC50" t="str">
            <v/>
          </cell>
          <cell r="FF50">
            <v>2</v>
          </cell>
          <cell r="FG50">
            <v>0</v>
          </cell>
          <cell r="FH50">
            <v>0</v>
          </cell>
          <cell r="FM50">
            <v>2</v>
          </cell>
        </row>
        <row r="51">
          <cell r="A51">
            <v>50</v>
          </cell>
          <cell r="B51">
            <v>1</v>
          </cell>
          <cell r="C51" t="str">
            <v>ختام محمد مقبل خالد</v>
          </cell>
          <cell r="D51" t="str">
            <v>صح</v>
          </cell>
          <cell r="G51" t="str">
            <v>مستجدة</v>
          </cell>
          <cell r="H51" t="str">
            <v>الرابع</v>
          </cell>
          <cell r="I51" t="str">
            <v>الصباحية</v>
          </cell>
          <cell r="J51" t="str">
            <v>ب</v>
          </cell>
          <cell r="Q51" t="str">
            <v>أنثى</v>
          </cell>
          <cell r="R51" t="str">
            <v>يمني</v>
          </cell>
          <cell r="S51" t="str">
            <v>مسلمة</v>
          </cell>
          <cell r="T51" t="str">
            <v>ذمار</v>
          </cell>
          <cell r="U51" t="str">
            <v>وصاب السافل</v>
          </cell>
          <cell r="V51">
            <v>40296</v>
          </cell>
          <cell r="Y51">
            <v>16</v>
          </cell>
          <cell r="Z51">
            <v>15</v>
          </cell>
          <cell r="AA51">
            <v>31</v>
          </cell>
          <cell r="AB51">
            <v>16</v>
          </cell>
          <cell r="AC51">
            <v>15</v>
          </cell>
          <cell r="AD51">
            <v>31</v>
          </cell>
          <cell r="AE51">
            <v>62</v>
          </cell>
          <cell r="AF51" t="str">
            <v>اثنتان وستون</v>
          </cell>
          <cell r="AG51">
            <v>15</v>
          </cell>
          <cell r="AH51">
            <v>15</v>
          </cell>
          <cell r="AI51">
            <v>30</v>
          </cell>
          <cell r="AJ51">
            <v>15</v>
          </cell>
          <cell r="AK51">
            <v>15</v>
          </cell>
          <cell r="AL51">
            <v>30</v>
          </cell>
          <cell r="AM51">
            <v>60</v>
          </cell>
          <cell r="AN51" t="str">
            <v>ستون</v>
          </cell>
          <cell r="AO51">
            <v>15</v>
          </cell>
          <cell r="AP51">
            <v>25</v>
          </cell>
          <cell r="AQ51">
            <v>40</v>
          </cell>
          <cell r="AR51">
            <v>15</v>
          </cell>
          <cell r="AS51">
            <v>25</v>
          </cell>
          <cell r="AT51">
            <v>40</v>
          </cell>
          <cell r="AU51">
            <v>80</v>
          </cell>
          <cell r="AV51" t="str">
            <v>ثمانون</v>
          </cell>
          <cell r="BE51">
            <v>15</v>
          </cell>
          <cell r="BF51">
            <v>15</v>
          </cell>
          <cell r="BG51">
            <v>30</v>
          </cell>
          <cell r="BH51">
            <v>15</v>
          </cell>
          <cell r="BI51">
            <v>15</v>
          </cell>
          <cell r="BJ51">
            <v>30</v>
          </cell>
          <cell r="BK51">
            <v>60</v>
          </cell>
          <cell r="BL51" t="str">
            <v>ستون</v>
          </cell>
          <cell r="BM51">
            <v>15</v>
          </cell>
          <cell r="BN51">
            <v>15</v>
          </cell>
          <cell r="BO51">
            <v>30</v>
          </cell>
          <cell r="BP51">
            <v>15</v>
          </cell>
          <cell r="BQ51">
            <v>15</v>
          </cell>
          <cell r="BR51">
            <v>30</v>
          </cell>
          <cell r="BS51">
            <v>60</v>
          </cell>
          <cell r="BT51" t="str">
            <v>ستون</v>
          </cell>
          <cell r="BU51">
            <v>15</v>
          </cell>
          <cell r="BV51">
            <v>15</v>
          </cell>
          <cell r="BW51">
            <v>30</v>
          </cell>
          <cell r="BX51">
            <v>15</v>
          </cell>
          <cell r="BY51">
            <v>15</v>
          </cell>
          <cell r="BZ51">
            <v>30</v>
          </cell>
          <cell r="CA51">
            <v>60</v>
          </cell>
          <cell r="CB51" t="str">
            <v>ستون</v>
          </cell>
          <cell r="CC51">
            <v>16</v>
          </cell>
          <cell r="CD51">
            <v>18</v>
          </cell>
          <cell r="CE51">
            <v>34</v>
          </cell>
          <cell r="CF51">
            <v>16</v>
          </cell>
          <cell r="CG51">
            <v>20</v>
          </cell>
          <cell r="CH51">
            <v>36</v>
          </cell>
          <cell r="CI51">
            <v>70</v>
          </cell>
          <cell r="CJ51" t="str">
            <v>سبعون</v>
          </cell>
          <cell r="CK51">
            <v>20</v>
          </cell>
          <cell r="CL51">
            <v>30</v>
          </cell>
          <cell r="CM51">
            <v>50</v>
          </cell>
          <cell r="CN51">
            <v>20</v>
          </cell>
          <cell r="CO51">
            <v>30</v>
          </cell>
          <cell r="CP51">
            <v>50</v>
          </cell>
          <cell r="CQ51">
            <v>100</v>
          </cell>
          <cell r="CR51" t="str">
            <v>مائة</v>
          </cell>
          <cell r="CS51">
            <v>325</v>
          </cell>
          <cell r="CT51" t="str">
            <v>ثلاثمائة وخمس وعشرون</v>
          </cell>
          <cell r="CU51">
            <v>72</v>
          </cell>
          <cell r="CV51" t="str">
            <v>جيدة</v>
          </cell>
          <cell r="CW51" t="str">
            <v>ــ</v>
          </cell>
          <cell r="CX51" t="str">
            <v>ناجحة</v>
          </cell>
          <cell r="CY51" t="str">
            <v>حضر</v>
          </cell>
          <cell r="DA51">
            <v>652</v>
          </cell>
          <cell r="DB51" t="str">
            <v>ستمائة واثنتان وخمسون</v>
          </cell>
          <cell r="DC51">
            <v>72</v>
          </cell>
          <cell r="DD51" t="str">
            <v>جيدة</v>
          </cell>
          <cell r="DE51" t="str">
            <v>ــ</v>
          </cell>
          <cell r="DF51" t="str">
            <v>ــ</v>
          </cell>
          <cell r="DG51" t="str">
            <v>ناجحة</v>
          </cell>
          <cell r="DH51" t="str">
            <v>حضر</v>
          </cell>
          <cell r="DR51" t="str">
            <v>ناجح</v>
          </cell>
          <cell r="DS51">
            <v>1</v>
          </cell>
          <cell r="DT51" t="str">
            <v>ناجح</v>
          </cell>
          <cell r="DU51">
            <v>1</v>
          </cell>
          <cell r="DV51" t="str">
            <v>ناجح</v>
          </cell>
          <cell r="DW51" t="str">
            <v>ناجح</v>
          </cell>
          <cell r="DX51" t="str">
            <v>مستجدة</v>
          </cell>
          <cell r="DY51" t="str">
            <v>ختام</v>
          </cell>
          <cell r="DZ51" t="str">
            <v>محمد</v>
          </cell>
          <cell r="EA51" t="str">
            <v>مقبل</v>
          </cell>
          <cell r="EB51" t="str">
            <v>خالد</v>
          </cell>
          <cell r="EI51" t="str">
            <v>ختام محمد مقبل خالد</v>
          </cell>
          <cell r="EJ51" t="b">
            <v>1</v>
          </cell>
          <cell r="EK51" t="str">
            <v>ب</v>
          </cell>
          <cell r="EL51">
            <v>2</v>
          </cell>
          <cell r="EN51" t="str">
            <v>ناجحة</v>
          </cell>
          <cell r="EO51" t="str">
            <v>ناجحة</v>
          </cell>
          <cell r="EP51" t="b">
            <v>0</v>
          </cell>
          <cell r="ER51" t="str">
            <v>ناجحة</v>
          </cell>
          <cell r="ES51" t="str">
            <v>ناجحة</v>
          </cell>
          <cell r="ET51" t="b">
            <v>0</v>
          </cell>
          <cell r="EV51" t="b">
            <v>0</v>
          </cell>
          <cell r="EW51" t="b">
            <v>0</v>
          </cell>
          <cell r="EX51" t="str">
            <v>جيد</v>
          </cell>
          <cell r="EY51" t="str">
            <v>جيد</v>
          </cell>
          <cell r="EZ51">
            <v>2</v>
          </cell>
          <cell r="FA51">
            <v>2</v>
          </cell>
          <cell r="FB51" t="str">
            <v/>
          </cell>
          <cell r="FC51" t="str">
            <v/>
          </cell>
          <cell r="FF51">
            <v>2</v>
          </cell>
          <cell r="FG51">
            <v>0</v>
          </cell>
          <cell r="FH51">
            <v>0</v>
          </cell>
          <cell r="FM51">
            <v>2</v>
          </cell>
        </row>
        <row r="52">
          <cell r="A52">
            <v>51</v>
          </cell>
          <cell r="B52">
            <v>1</v>
          </cell>
          <cell r="C52" t="str">
            <v>خوله يوسف هاشم سليمان</v>
          </cell>
          <cell r="D52" t="str">
            <v>صح</v>
          </cell>
          <cell r="G52" t="str">
            <v>مستجدة</v>
          </cell>
          <cell r="H52" t="str">
            <v>الرابع</v>
          </cell>
          <cell r="I52" t="str">
            <v>الصباحية</v>
          </cell>
          <cell r="J52" t="str">
            <v>ب</v>
          </cell>
          <cell r="Q52" t="str">
            <v>أنثى</v>
          </cell>
          <cell r="R52" t="str">
            <v>يمني</v>
          </cell>
          <cell r="S52" t="str">
            <v>مسلمة</v>
          </cell>
          <cell r="T52" t="str">
            <v>ذمار</v>
          </cell>
          <cell r="U52" t="str">
            <v>وصاب السافل</v>
          </cell>
          <cell r="V52">
            <v>40297</v>
          </cell>
          <cell r="Y52">
            <v>20</v>
          </cell>
          <cell r="Z52">
            <v>30</v>
          </cell>
          <cell r="AA52">
            <v>50</v>
          </cell>
          <cell r="AB52">
            <v>20</v>
          </cell>
          <cell r="AC52">
            <v>30</v>
          </cell>
          <cell r="AD52">
            <v>50</v>
          </cell>
          <cell r="AE52">
            <v>100</v>
          </cell>
          <cell r="AF52" t="str">
            <v>مائة</v>
          </cell>
          <cell r="AG52">
            <v>20</v>
          </cell>
          <cell r="AH52">
            <v>30</v>
          </cell>
          <cell r="AI52">
            <v>50</v>
          </cell>
          <cell r="AJ52">
            <v>20</v>
          </cell>
          <cell r="AK52">
            <v>30</v>
          </cell>
          <cell r="AL52">
            <v>50</v>
          </cell>
          <cell r="AM52">
            <v>100</v>
          </cell>
          <cell r="AN52" t="str">
            <v>مائة</v>
          </cell>
          <cell r="AO52">
            <v>20</v>
          </cell>
          <cell r="AP52">
            <v>30</v>
          </cell>
          <cell r="AQ52">
            <v>50</v>
          </cell>
          <cell r="AR52">
            <v>20</v>
          </cell>
          <cell r="AS52">
            <v>30</v>
          </cell>
          <cell r="AT52">
            <v>50</v>
          </cell>
          <cell r="AU52">
            <v>100</v>
          </cell>
          <cell r="AV52" t="str">
            <v>مائة</v>
          </cell>
          <cell r="BE52">
            <v>20</v>
          </cell>
          <cell r="BF52">
            <v>30</v>
          </cell>
          <cell r="BG52">
            <v>50</v>
          </cell>
          <cell r="BH52">
            <v>20</v>
          </cell>
          <cell r="BI52">
            <v>30</v>
          </cell>
          <cell r="BJ52">
            <v>50</v>
          </cell>
          <cell r="BK52">
            <v>100</v>
          </cell>
          <cell r="BL52" t="str">
            <v>مائة</v>
          </cell>
          <cell r="BM52">
            <v>20</v>
          </cell>
          <cell r="BN52">
            <v>30</v>
          </cell>
          <cell r="BO52">
            <v>50</v>
          </cell>
          <cell r="BP52">
            <v>20</v>
          </cell>
          <cell r="BQ52">
            <v>30</v>
          </cell>
          <cell r="BR52">
            <v>50</v>
          </cell>
          <cell r="BS52">
            <v>100</v>
          </cell>
          <cell r="BT52" t="str">
            <v>مائة</v>
          </cell>
          <cell r="BU52">
            <v>20</v>
          </cell>
          <cell r="BV52">
            <v>30</v>
          </cell>
          <cell r="BW52">
            <v>50</v>
          </cell>
          <cell r="BX52">
            <v>20</v>
          </cell>
          <cell r="BY52">
            <v>30</v>
          </cell>
          <cell r="BZ52">
            <v>50</v>
          </cell>
          <cell r="CA52">
            <v>100</v>
          </cell>
          <cell r="CB52" t="str">
            <v>مائة</v>
          </cell>
          <cell r="CC52">
            <v>20</v>
          </cell>
          <cell r="CD52">
            <v>27</v>
          </cell>
          <cell r="CE52">
            <v>47</v>
          </cell>
          <cell r="CF52">
            <v>20</v>
          </cell>
          <cell r="CG52">
            <v>30</v>
          </cell>
          <cell r="CH52">
            <v>50</v>
          </cell>
          <cell r="CI52">
            <v>97</v>
          </cell>
          <cell r="CJ52" t="str">
            <v>سبع وتسعون</v>
          </cell>
          <cell r="CK52">
            <v>20</v>
          </cell>
          <cell r="CL52">
            <v>30</v>
          </cell>
          <cell r="CM52">
            <v>50</v>
          </cell>
          <cell r="CN52">
            <v>20</v>
          </cell>
          <cell r="CO52">
            <v>30</v>
          </cell>
          <cell r="CP52">
            <v>50</v>
          </cell>
          <cell r="CQ52">
            <v>100</v>
          </cell>
          <cell r="CR52" t="str">
            <v>مائة</v>
          </cell>
          <cell r="CS52">
            <v>447</v>
          </cell>
          <cell r="CT52" t="str">
            <v>اربعمائة وسبع واربعون</v>
          </cell>
          <cell r="CU52">
            <v>99</v>
          </cell>
          <cell r="CV52" t="str">
            <v>ممتازة</v>
          </cell>
          <cell r="CW52" t="str">
            <v>الاول مكرر</v>
          </cell>
          <cell r="CX52" t="str">
            <v>ناجحة</v>
          </cell>
          <cell r="CY52" t="str">
            <v>حضر</v>
          </cell>
          <cell r="DA52">
            <v>897</v>
          </cell>
          <cell r="DB52" t="str">
            <v>ثمانمائة وسبع وتسعون</v>
          </cell>
          <cell r="DC52">
            <v>100</v>
          </cell>
          <cell r="DD52" t="str">
            <v>ممتازة</v>
          </cell>
          <cell r="DE52">
            <v>1</v>
          </cell>
          <cell r="DF52" t="str">
            <v>الاول مكرر</v>
          </cell>
          <cell r="DG52" t="str">
            <v>ناجحة</v>
          </cell>
          <cell r="DH52" t="str">
            <v>حضر</v>
          </cell>
          <cell r="DR52" t="str">
            <v>ناجح</v>
          </cell>
          <cell r="DS52">
            <v>1</v>
          </cell>
          <cell r="DT52" t="str">
            <v>ناجح</v>
          </cell>
          <cell r="DU52">
            <v>1</v>
          </cell>
          <cell r="DV52" t="str">
            <v>ناجح</v>
          </cell>
          <cell r="DW52" t="str">
            <v>ناجح</v>
          </cell>
          <cell r="DX52" t="str">
            <v>مستجدة</v>
          </cell>
          <cell r="DY52" t="str">
            <v>خوله</v>
          </cell>
          <cell r="DZ52" t="str">
            <v>يوسف</v>
          </cell>
          <cell r="EA52" t="str">
            <v>هاشم</v>
          </cell>
          <cell r="EB52" t="str">
            <v>سليمان</v>
          </cell>
          <cell r="EI52" t="str">
            <v>خوله يوسف هاشم سليمان</v>
          </cell>
          <cell r="EJ52" t="b">
            <v>1</v>
          </cell>
          <cell r="EK52" t="str">
            <v>ب</v>
          </cell>
          <cell r="EL52">
            <v>2</v>
          </cell>
          <cell r="EN52" t="str">
            <v>ناجحة</v>
          </cell>
          <cell r="EO52" t="str">
            <v>ناجحة</v>
          </cell>
          <cell r="EP52" t="b">
            <v>0</v>
          </cell>
          <cell r="ER52" t="str">
            <v>ناجحة</v>
          </cell>
          <cell r="ES52" t="str">
            <v>ناجحة</v>
          </cell>
          <cell r="ET52" t="b">
            <v>0</v>
          </cell>
          <cell r="EV52" t="b">
            <v>0</v>
          </cell>
          <cell r="EW52" t="b">
            <v>0</v>
          </cell>
          <cell r="EX52" t="str">
            <v>ممتاز</v>
          </cell>
          <cell r="EY52" t="str">
            <v>ممتاز</v>
          </cell>
          <cell r="EZ52">
            <v>2</v>
          </cell>
          <cell r="FA52">
            <v>2</v>
          </cell>
          <cell r="FB52" t="str">
            <v/>
          </cell>
          <cell r="FC52" t="str">
            <v/>
          </cell>
          <cell r="FF52">
            <v>2</v>
          </cell>
          <cell r="FG52">
            <v>0</v>
          </cell>
          <cell r="FH52">
            <v>0</v>
          </cell>
          <cell r="FM52">
            <v>2</v>
          </cell>
        </row>
        <row r="53">
          <cell r="A53">
            <v>52</v>
          </cell>
          <cell r="B53">
            <v>1</v>
          </cell>
          <cell r="C53" t="str">
            <v>دعاء محمد فاضل احمد</v>
          </cell>
          <cell r="D53" t="str">
            <v>صح</v>
          </cell>
          <cell r="G53" t="str">
            <v>مستجدة</v>
          </cell>
          <cell r="H53" t="str">
            <v>الرابع</v>
          </cell>
          <cell r="I53" t="str">
            <v>الصباحية</v>
          </cell>
          <cell r="J53" t="str">
            <v>ب</v>
          </cell>
          <cell r="Q53" t="str">
            <v>أنثى</v>
          </cell>
          <cell r="R53" t="str">
            <v>يمني</v>
          </cell>
          <cell r="S53" t="str">
            <v>مسلمة</v>
          </cell>
          <cell r="T53" t="str">
            <v>ذمار</v>
          </cell>
          <cell r="U53" t="str">
            <v>وصاب السافل</v>
          </cell>
          <cell r="V53">
            <v>40298</v>
          </cell>
          <cell r="Y53">
            <v>20</v>
          </cell>
          <cell r="Z53">
            <v>30</v>
          </cell>
          <cell r="AA53">
            <v>50</v>
          </cell>
          <cell r="AB53">
            <v>20</v>
          </cell>
          <cell r="AC53">
            <v>30</v>
          </cell>
          <cell r="AD53">
            <v>50</v>
          </cell>
          <cell r="AE53">
            <v>100</v>
          </cell>
          <cell r="AF53" t="str">
            <v>مائة</v>
          </cell>
          <cell r="AG53">
            <v>20</v>
          </cell>
          <cell r="AH53">
            <v>30</v>
          </cell>
          <cell r="AI53">
            <v>50</v>
          </cell>
          <cell r="AJ53">
            <v>20</v>
          </cell>
          <cell r="AK53">
            <v>30</v>
          </cell>
          <cell r="AL53">
            <v>50</v>
          </cell>
          <cell r="AM53">
            <v>100</v>
          </cell>
          <cell r="AN53" t="str">
            <v>مائة</v>
          </cell>
          <cell r="AO53">
            <v>18</v>
          </cell>
          <cell r="AP53">
            <v>25</v>
          </cell>
          <cell r="AQ53">
            <v>43</v>
          </cell>
          <cell r="AR53">
            <v>18</v>
          </cell>
          <cell r="AS53">
            <v>25</v>
          </cell>
          <cell r="AT53">
            <v>43</v>
          </cell>
          <cell r="AU53">
            <v>86</v>
          </cell>
          <cell r="AV53" t="str">
            <v>ست وثمانون</v>
          </cell>
          <cell r="BE53">
            <v>15</v>
          </cell>
          <cell r="BF53">
            <v>20</v>
          </cell>
          <cell r="BG53">
            <v>35</v>
          </cell>
          <cell r="BH53">
            <v>15</v>
          </cell>
          <cell r="BI53">
            <v>20</v>
          </cell>
          <cell r="BJ53">
            <v>35</v>
          </cell>
          <cell r="BK53">
            <v>70</v>
          </cell>
          <cell r="BL53" t="str">
            <v>سبعون</v>
          </cell>
          <cell r="BM53">
            <v>15</v>
          </cell>
          <cell r="BN53">
            <v>20</v>
          </cell>
          <cell r="BO53">
            <v>35</v>
          </cell>
          <cell r="BP53">
            <v>15</v>
          </cell>
          <cell r="BQ53">
            <v>20</v>
          </cell>
          <cell r="BR53">
            <v>35</v>
          </cell>
          <cell r="BS53">
            <v>70</v>
          </cell>
          <cell r="BT53" t="str">
            <v>سبعون</v>
          </cell>
          <cell r="BU53">
            <v>15</v>
          </cell>
          <cell r="BV53">
            <v>20</v>
          </cell>
          <cell r="BW53">
            <v>35</v>
          </cell>
          <cell r="BX53">
            <v>15</v>
          </cell>
          <cell r="BY53">
            <v>20</v>
          </cell>
          <cell r="BZ53">
            <v>35</v>
          </cell>
          <cell r="CA53">
            <v>70</v>
          </cell>
          <cell r="CB53" t="str">
            <v>سبعون</v>
          </cell>
          <cell r="CC53">
            <v>18</v>
          </cell>
          <cell r="CD53">
            <v>23</v>
          </cell>
          <cell r="CE53">
            <v>41</v>
          </cell>
          <cell r="CF53">
            <v>18</v>
          </cell>
          <cell r="CG53">
            <v>26</v>
          </cell>
          <cell r="CH53">
            <v>44</v>
          </cell>
          <cell r="CI53">
            <v>85</v>
          </cell>
          <cell r="CJ53" t="str">
            <v>خمس وثمانون</v>
          </cell>
          <cell r="CK53">
            <v>20</v>
          </cell>
          <cell r="CL53">
            <v>30</v>
          </cell>
          <cell r="CM53">
            <v>50</v>
          </cell>
          <cell r="CN53">
            <v>20</v>
          </cell>
          <cell r="CO53">
            <v>30</v>
          </cell>
          <cell r="CP53">
            <v>50</v>
          </cell>
          <cell r="CQ53">
            <v>100</v>
          </cell>
          <cell r="CR53" t="str">
            <v>مائة</v>
          </cell>
          <cell r="CS53">
            <v>389</v>
          </cell>
          <cell r="CT53" t="str">
            <v>ثلاثمائة وتسع وثمانون</v>
          </cell>
          <cell r="CU53">
            <v>86</v>
          </cell>
          <cell r="CV53" t="str">
            <v>جيدة جدا</v>
          </cell>
          <cell r="CW53" t="str">
            <v xml:space="preserve">السابع </v>
          </cell>
          <cell r="CX53" t="str">
            <v>ناجحة</v>
          </cell>
          <cell r="CY53" t="str">
            <v>حضر</v>
          </cell>
          <cell r="DA53">
            <v>781</v>
          </cell>
          <cell r="DB53" t="str">
            <v>سبعمائة واحدى وثمانون</v>
          </cell>
          <cell r="DC53">
            <v>87</v>
          </cell>
          <cell r="DD53" t="str">
            <v>جيدة جدا</v>
          </cell>
          <cell r="DE53">
            <v>7</v>
          </cell>
          <cell r="DF53" t="str">
            <v xml:space="preserve">السابع </v>
          </cell>
          <cell r="DG53" t="str">
            <v>ناجحة</v>
          </cell>
          <cell r="DH53" t="str">
            <v>حضر</v>
          </cell>
          <cell r="DR53" t="str">
            <v>ناجح</v>
          </cell>
          <cell r="DS53">
            <v>1</v>
          </cell>
          <cell r="DT53" t="str">
            <v>ناجح</v>
          </cell>
          <cell r="DU53">
            <v>1</v>
          </cell>
          <cell r="DV53" t="str">
            <v>ناجح</v>
          </cell>
          <cell r="DW53" t="str">
            <v>ناجح</v>
          </cell>
          <cell r="DX53" t="str">
            <v>مستجدة</v>
          </cell>
          <cell r="DY53" t="str">
            <v>دعاء</v>
          </cell>
          <cell r="DZ53" t="str">
            <v>محمد</v>
          </cell>
          <cell r="EA53" t="str">
            <v>فاضل</v>
          </cell>
          <cell r="EB53" t="str">
            <v>احمد</v>
          </cell>
          <cell r="EI53" t="str">
            <v>دعاء محمد فاضل احمد</v>
          </cell>
          <cell r="EJ53" t="b">
            <v>1</v>
          </cell>
          <cell r="EK53" t="str">
            <v>ب</v>
          </cell>
          <cell r="EL53">
            <v>2</v>
          </cell>
          <cell r="EN53" t="str">
            <v>ناجحة</v>
          </cell>
          <cell r="EO53" t="str">
            <v>ناجحة</v>
          </cell>
          <cell r="EP53" t="b">
            <v>0</v>
          </cell>
          <cell r="ER53" t="str">
            <v>ناجحة</v>
          </cell>
          <cell r="ES53" t="str">
            <v>ناجحة</v>
          </cell>
          <cell r="ET53" t="b">
            <v>0</v>
          </cell>
          <cell r="EV53" t="b">
            <v>0</v>
          </cell>
          <cell r="EW53" t="b">
            <v>0</v>
          </cell>
          <cell r="EX53" t="str">
            <v>جيد جدا</v>
          </cell>
          <cell r="EY53" t="str">
            <v>جيد جدا</v>
          </cell>
          <cell r="EZ53">
            <v>2</v>
          </cell>
          <cell r="FA53">
            <v>2</v>
          </cell>
          <cell r="FB53" t="str">
            <v/>
          </cell>
          <cell r="FC53" t="str">
            <v/>
          </cell>
          <cell r="FF53">
            <v>2</v>
          </cell>
          <cell r="FG53">
            <v>0</v>
          </cell>
          <cell r="FH53">
            <v>0</v>
          </cell>
          <cell r="FM53">
            <v>2</v>
          </cell>
        </row>
        <row r="54">
          <cell r="A54">
            <v>53</v>
          </cell>
          <cell r="B54">
            <v>1</v>
          </cell>
          <cell r="C54" t="str">
            <v>دعاء محمد هاشم علي</v>
          </cell>
          <cell r="D54" t="str">
            <v>صح</v>
          </cell>
          <cell r="G54" t="str">
            <v>مستجدة</v>
          </cell>
          <cell r="H54" t="str">
            <v>الرابع</v>
          </cell>
          <cell r="I54" t="str">
            <v>الصباحية</v>
          </cell>
          <cell r="J54" t="str">
            <v>ب</v>
          </cell>
          <cell r="Q54" t="str">
            <v>أنثى</v>
          </cell>
          <cell r="R54" t="str">
            <v>يمني</v>
          </cell>
          <cell r="S54" t="str">
            <v>مسلمة</v>
          </cell>
          <cell r="T54" t="str">
            <v>ذمار</v>
          </cell>
          <cell r="U54" t="str">
            <v>وصاب السافل</v>
          </cell>
          <cell r="V54">
            <v>40299</v>
          </cell>
          <cell r="Y54">
            <v>18</v>
          </cell>
          <cell r="Z54">
            <v>28</v>
          </cell>
          <cell r="AA54">
            <v>46</v>
          </cell>
          <cell r="AB54">
            <v>18</v>
          </cell>
          <cell r="AC54">
            <v>28</v>
          </cell>
          <cell r="AD54">
            <v>46</v>
          </cell>
          <cell r="AE54">
            <v>92</v>
          </cell>
          <cell r="AF54" t="str">
            <v>اثنتان وتسعون</v>
          </cell>
          <cell r="AG54">
            <v>19</v>
          </cell>
          <cell r="AH54">
            <v>30</v>
          </cell>
          <cell r="AI54">
            <v>49</v>
          </cell>
          <cell r="AJ54">
            <v>19</v>
          </cell>
          <cell r="AK54">
            <v>30</v>
          </cell>
          <cell r="AL54">
            <v>49</v>
          </cell>
          <cell r="AM54">
            <v>98</v>
          </cell>
          <cell r="AN54" t="str">
            <v>ثمان وتسعون</v>
          </cell>
          <cell r="AO54">
            <v>10</v>
          </cell>
          <cell r="AP54">
            <v>15</v>
          </cell>
          <cell r="AQ54">
            <v>25</v>
          </cell>
          <cell r="AR54">
            <v>10</v>
          </cell>
          <cell r="AS54">
            <v>15</v>
          </cell>
          <cell r="AT54">
            <v>25</v>
          </cell>
          <cell r="AU54">
            <v>50</v>
          </cell>
          <cell r="AV54" t="str">
            <v>خمسون</v>
          </cell>
          <cell r="BE54">
            <v>10</v>
          </cell>
          <cell r="BF54">
            <v>15</v>
          </cell>
          <cell r="BG54">
            <v>25</v>
          </cell>
          <cell r="BH54">
            <v>10</v>
          </cell>
          <cell r="BI54">
            <v>15</v>
          </cell>
          <cell r="BJ54">
            <v>25</v>
          </cell>
          <cell r="BK54">
            <v>50</v>
          </cell>
          <cell r="BL54" t="str">
            <v>خمسون</v>
          </cell>
          <cell r="BM54">
            <v>10</v>
          </cell>
          <cell r="BN54">
            <v>15</v>
          </cell>
          <cell r="BO54">
            <v>25</v>
          </cell>
          <cell r="BP54">
            <v>10</v>
          </cell>
          <cell r="BQ54">
            <v>15</v>
          </cell>
          <cell r="BR54">
            <v>25</v>
          </cell>
          <cell r="BS54">
            <v>50</v>
          </cell>
          <cell r="BT54" t="str">
            <v>خمسون</v>
          </cell>
          <cell r="BU54">
            <v>10</v>
          </cell>
          <cell r="BV54">
            <v>15</v>
          </cell>
          <cell r="BW54">
            <v>25</v>
          </cell>
          <cell r="BX54">
            <v>10</v>
          </cell>
          <cell r="BY54">
            <v>15</v>
          </cell>
          <cell r="BZ54">
            <v>25</v>
          </cell>
          <cell r="CA54">
            <v>50</v>
          </cell>
          <cell r="CB54" t="str">
            <v>خمسون</v>
          </cell>
          <cell r="CC54">
            <v>15</v>
          </cell>
          <cell r="CD54">
            <v>20</v>
          </cell>
          <cell r="CE54">
            <v>35</v>
          </cell>
          <cell r="CF54">
            <v>15</v>
          </cell>
          <cell r="CG54">
            <v>22</v>
          </cell>
          <cell r="CH54">
            <v>37</v>
          </cell>
          <cell r="CI54">
            <v>72</v>
          </cell>
          <cell r="CJ54" t="str">
            <v>اثنتان وسبعون</v>
          </cell>
          <cell r="CK54">
            <v>20</v>
          </cell>
          <cell r="CL54">
            <v>30</v>
          </cell>
          <cell r="CM54">
            <v>50</v>
          </cell>
          <cell r="CN54">
            <v>20</v>
          </cell>
          <cell r="CO54">
            <v>30</v>
          </cell>
          <cell r="CP54">
            <v>50</v>
          </cell>
          <cell r="CQ54">
            <v>100</v>
          </cell>
          <cell r="CR54" t="str">
            <v>مائة</v>
          </cell>
          <cell r="CS54">
            <v>330</v>
          </cell>
          <cell r="CT54" t="str">
            <v>ثلاثمائة وثلاثون</v>
          </cell>
          <cell r="CU54">
            <v>73</v>
          </cell>
          <cell r="CV54" t="str">
            <v>جيدة</v>
          </cell>
          <cell r="CW54" t="str">
            <v>ــ</v>
          </cell>
          <cell r="CX54" t="str">
            <v>ناجحة</v>
          </cell>
          <cell r="CY54" t="str">
            <v>حضر</v>
          </cell>
          <cell r="DA54">
            <v>662</v>
          </cell>
          <cell r="DB54" t="str">
            <v>ستمائة واثنتان وستون</v>
          </cell>
          <cell r="DC54">
            <v>74</v>
          </cell>
          <cell r="DD54" t="str">
            <v>جيدة</v>
          </cell>
          <cell r="DE54" t="str">
            <v>ــ</v>
          </cell>
          <cell r="DF54" t="str">
            <v>ــ</v>
          </cell>
          <cell r="DG54" t="str">
            <v>ناجحة</v>
          </cell>
          <cell r="DH54" t="str">
            <v>حضر</v>
          </cell>
          <cell r="DR54" t="str">
            <v>ناجح</v>
          </cell>
          <cell r="DS54">
            <v>1</v>
          </cell>
          <cell r="DT54" t="str">
            <v>ناجح</v>
          </cell>
          <cell r="DU54">
            <v>1</v>
          </cell>
          <cell r="DV54" t="str">
            <v>ناجح</v>
          </cell>
          <cell r="DW54" t="str">
            <v>ناجح</v>
          </cell>
          <cell r="DX54" t="str">
            <v>مستجدة</v>
          </cell>
          <cell r="DY54" t="str">
            <v>دعاء</v>
          </cell>
          <cell r="DZ54" t="str">
            <v>محمد</v>
          </cell>
          <cell r="EA54" t="str">
            <v>هاشم</v>
          </cell>
          <cell r="EB54" t="str">
            <v>علي</v>
          </cell>
          <cell r="EI54" t="str">
            <v>دعاء محمد هاشم علي</v>
          </cell>
          <cell r="EJ54" t="b">
            <v>1</v>
          </cell>
          <cell r="EK54" t="str">
            <v>ب</v>
          </cell>
          <cell r="EL54">
            <v>2</v>
          </cell>
          <cell r="EN54" t="str">
            <v>ناجحة</v>
          </cell>
          <cell r="EO54" t="str">
            <v>ناجحة</v>
          </cell>
          <cell r="EP54" t="b">
            <v>0</v>
          </cell>
          <cell r="ER54" t="str">
            <v>ناجحة</v>
          </cell>
          <cell r="ES54" t="str">
            <v>ناجحة</v>
          </cell>
          <cell r="ET54" t="b">
            <v>0</v>
          </cell>
          <cell r="EV54" t="b">
            <v>0</v>
          </cell>
          <cell r="EW54" t="b">
            <v>0</v>
          </cell>
          <cell r="EX54" t="str">
            <v>جيد</v>
          </cell>
          <cell r="EY54" t="str">
            <v>جيد</v>
          </cell>
          <cell r="EZ54">
            <v>2</v>
          </cell>
          <cell r="FA54">
            <v>2</v>
          </cell>
          <cell r="FB54" t="str">
            <v/>
          </cell>
          <cell r="FC54" t="str">
            <v/>
          </cell>
          <cell r="FF54">
            <v>2</v>
          </cell>
          <cell r="FG54">
            <v>0</v>
          </cell>
          <cell r="FH54">
            <v>0</v>
          </cell>
          <cell r="FM54">
            <v>2</v>
          </cell>
        </row>
        <row r="55">
          <cell r="A55">
            <v>54</v>
          </cell>
          <cell r="B55">
            <v>1</v>
          </cell>
          <cell r="C55" t="str">
            <v>رحاب علي محمد يوسف.محمد</v>
          </cell>
          <cell r="D55" t="str">
            <v>صح</v>
          </cell>
          <cell r="G55" t="str">
            <v>مستجدة</v>
          </cell>
          <cell r="H55" t="str">
            <v>الرابع</v>
          </cell>
          <cell r="I55" t="str">
            <v>الصباحية</v>
          </cell>
          <cell r="J55" t="str">
            <v>ب</v>
          </cell>
          <cell r="Q55" t="str">
            <v>أنثى</v>
          </cell>
          <cell r="R55" t="str">
            <v>يمني</v>
          </cell>
          <cell r="S55" t="str">
            <v>مسلمة</v>
          </cell>
          <cell r="T55" t="str">
            <v>ذمار</v>
          </cell>
          <cell r="U55" t="str">
            <v>وصاب السافل</v>
          </cell>
          <cell r="V55">
            <v>40300</v>
          </cell>
          <cell r="Y55">
            <v>20</v>
          </cell>
          <cell r="Z55">
            <v>30</v>
          </cell>
          <cell r="AA55">
            <v>50</v>
          </cell>
          <cell r="AB55">
            <v>20</v>
          </cell>
          <cell r="AC55">
            <v>30</v>
          </cell>
          <cell r="AD55">
            <v>50</v>
          </cell>
          <cell r="AE55">
            <v>100</v>
          </cell>
          <cell r="AF55" t="str">
            <v>مائة</v>
          </cell>
          <cell r="AG55">
            <v>20</v>
          </cell>
          <cell r="AH55">
            <v>30</v>
          </cell>
          <cell r="AI55">
            <v>50</v>
          </cell>
          <cell r="AJ55">
            <v>20</v>
          </cell>
          <cell r="AK55">
            <v>30</v>
          </cell>
          <cell r="AL55">
            <v>50</v>
          </cell>
          <cell r="AM55">
            <v>100</v>
          </cell>
          <cell r="AN55" t="str">
            <v>مائة</v>
          </cell>
          <cell r="AO55">
            <v>10</v>
          </cell>
          <cell r="AP55">
            <v>15</v>
          </cell>
          <cell r="AQ55">
            <v>25</v>
          </cell>
          <cell r="AR55">
            <v>10</v>
          </cell>
          <cell r="AS55">
            <v>15</v>
          </cell>
          <cell r="AT55">
            <v>25</v>
          </cell>
          <cell r="AU55">
            <v>50</v>
          </cell>
          <cell r="AV55" t="str">
            <v>خمسون</v>
          </cell>
          <cell r="BE55">
            <v>10</v>
          </cell>
          <cell r="BF55">
            <v>15</v>
          </cell>
          <cell r="BG55">
            <v>25</v>
          </cell>
          <cell r="BH55">
            <v>10</v>
          </cell>
          <cell r="BI55">
            <v>15</v>
          </cell>
          <cell r="BJ55">
            <v>25</v>
          </cell>
          <cell r="BK55">
            <v>50</v>
          </cell>
          <cell r="BL55" t="str">
            <v>خمسون</v>
          </cell>
          <cell r="BM55">
            <v>10</v>
          </cell>
          <cell r="BN55">
            <v>15</v>
          </cell>
          <cell r="BO55">
            <v>25</v>
          </cell>
          <cell r="BP55">
            <v>10</v>
          </cell>
          <cell r="BQ55">
            <v>15</v>
          </cell>
          <cell r="BR55">
            <v>25</v>
          </cell>
          <cell r="BS55">
            <v>50</v>
          </cell>
          <cell r="BT55" t="str">
            <v>خمسون</v>
          </cell>
          <cell r="BU55">
            <v>10</v>
          </cell>
          <cell r="BV55">
            <v>15</v>
          </cell>
          <cell r="BW55">
            <v>25</v>
          </cell>
          <cell r="BX55">
            <v>10</v>
          </cell>
          <cell r="BY55">
            <v>15</v>
          </cell>
          <cell r="BZ55">
            <v>25</v>
          </cell>
          <cell r="CA55">
            <v>50</v>
          </cell>
          <cell r="CB55" t="str">
            <v>خمسون</v>
          </cell>
          <cell r="CC55">
            <v>15</v>
          </cell>
          <cell r="CD55">
            <v>20</v>
          </cell>
          <cell r="CE55">
            <v>35</v>
          </cell>
          <cell r="CF55">
            <v>15</v>
          </cell>
          <cell r="CG55">
            <v>23</v>
          </cell>
          <cell r="CH55">
            <v>38</v>
          </cell>
          <cell r="CI55">
            <v>73</v>
          </cell>
          <cell r="CJ55" t="str">
            <v>ثلاث وسبعون</v>
          </cell>
          <cell r="CK55">
            <v>20</v>
          </cell>
          <cell r="CL55">
            <v>30</v>
          </cell>
          <cell r="CM55">
            <v>50</v>
          </cell>
          <cell r="CN55">
            <v>20</v>
          </cell>
          <cell r="CO55">
            <v>30</v>
          </cell>
          <cell r="CP55">
            <v>50</v>
          </cell>
          <cell r="CQ55">
            <v>100</v>
          </cell>
          <cell r="CR55" t="str">
            <v>مائة</v>
          </cell>
          <cell r="CS55">
            <v>335</v>
          </cell>
          <cell r="CT55" t="str">
            <v>ثلاثمائة وخمس وثلاثون</v>
          </cell>
          <cell r="CU55">
            <v>74</v>
          </cell>
          <cell r="CV55" t="str">
            <v>جيدة</v>
          </cell>
          <cell r="CW55" t="str">
            <v>ــ</v>
          </cell>
          <cell r="CX55" t="str">
            <v>ناجحة</v>
          </cell>
          <cell r="CY55" t="str">
            <v>حضر</v>
          </cell>
          <cell r="DA55">
            <v>673</v>
          </cell>
          <cell r="DB55" t="str">
            <v>ستمائة وثلاث وسبعون</v>
          </cell>
          <cell r="DC55">
            <v>75</v>
          </cell>
          <cell r="DD55" t="str">
            <v>جيدة</v>
          </cell>
          <cell r="DE55" t="str">
            <v>ــ</v>
          </cell>
          <cell r="DF55" t="str">
            <v>ــ</v>
          </cell>
          <cell r="DG55" t="str">
            <v>ناجحة</v>
          </cell>
          <cell r="DH55" t="str">
            <v>حضر</v>
          </cell>
          <cell r="DR55" t="str">
            <v>ناجح</v>
          </cell>
          <cell r="DS55">
            <v>1</v>
          </cell>
          <cell r="DT55" t="str">
            <v>ناجح</v>
          </cell>
          <cell r="DU55">
            <v>1</v>
          </cell>
          <cell r="DV55" t="str">
            <v>ناجح</v>
          </cell>
          <cell r="DW55" t="str">
            <v>ناجح</v>
          </cell>
          <cell r="DX55" t="str">
            <v>مستجدة</v>
          </cell>
          <cell r="DY55" t="str">
            <v>رحاب</v>
          </cell>
          <cell r="DZ55" t="str">
            <v>علي</v>
          </cell>
          <cell r="EA55" t="str">
            <v>محمد</v>
          </cell>
          <cell r="EB55" t="str">
            <v>يوسف.محمد</v>
          </cell>
          <cell r="EI55" t="str">
            <v>رحاب علي محمد يوسف.محمد</v>
          </cell>
          <cell r="EJ55" t="b">
            <v>1</v>
          </cell>
          <cell r="EK55" t="str">
            <v>ب</v>
          </cell>
          <cell r="EL55">
            <v>2</v>
          </cell>
          <cell r="EN55" t="str">
            <v>ناجحة</v>
          </cell>
          <cell r="EO55" t="str">
            <v>ناجحة</v>
          </cell>
          <cell r="EP55" t="b">
            <v>0</v>
          </cell>
          <cell r="ER55" t="str">
            <v>ناجحة</v>
          </cell>
          <cell r="ES55" t="str">
            <v>ناجحة</v>
          </cell>
          <cell r="ET55" t="b">
            <v>0</v>
          </cell>
          <cell r="EV55" t="b">
            <v>0</v>
          </cell>
          <cell r="EW55" t="b">
            <v>0</v>
          </cell>
          <cell r="EX55" t="str">
            <v>جيد</v>
          </cell>
          <cell r="EY55" t="str">
            <v>جيد</v>
          </cell>
          <cell r="EZ55">
            <v>2</v>
          </cell>
          <cell r="FA55">
            <v>2</v>
          </cell>
          <cell r="FB55" t="str">
            <v/>
          </cell>
          <cell r="FC55" t="str">
            <v/>
          </cell>
          <cell r="FF55">
            <v>2</v>
          </cell>
          <cell r="FG55">
            <v>0</v>
          </cell>
          <cell r="FH55">
            <v>0</v>
          </cell>
          <cell r="FM55">
            <v>2</v>
          </cell>
        </row>
        <row r="56">
          <cell r="A56">
            <v>55</v>
          </cell>
          <cell r="B56">
            <v>1</v>
          </cell>
          <cell r="C56" t="str">
            <v>رهام محرم عمر علي</v>
          </cell>
          <cell r="D56" t="str">
            <v>صح</v>
          </cell>
          <cell r="G56" t="str">
            <v>مستجدة</v>
          </cell>
          <cell r="H56" t="str">
            <v>الرابع</v>
          </cell>
          <cell r="I56" t="str">
            <v>الصباحية</v>
          </cell>
          <cell r="J56" t="str">
            <v>ب</v>
          </cell>
          <cell r="Q56" t="str">
            <v>أنثى</v>
          </cell>
          <cell r="R56" t="str">
            <v>يمني</v>
          </cell>
          <cell r="S56" t="str">
            <v>مسلمة</v>
          </cell>
          <cell r="T56" t="str">
            <v>ذمار</v>
          </cell>
          <cell r="U56" t="str">
            <v>وصاب السافل</v>
          </cell>
          <cell r="V56">
            <v>40301</v>
          </cell>
          <cell r="Y56">
            <v>14</v>
          </cell>
          <cell r="Z56">
            <v>15</v>
          </cell>
          <cell r="AA56">
            <v>29</v>
          </cell>
          <cell r="AB56">
            <v>14</v>
          </cell>
          <cell r="AC56">
            <v>15</v>
          </cell>
          <cell r="AD56">
            <v>29</v>
          </cell>
          <cell r="AE56">
            <v>58</v>
          </cell>
          <cell r="AF56" t="str">
            <v>ثمان وخمسون</v>
          </cell>
          <cell r="AG56">
            <v>16</v>
          </cell>
          <cell r="AH56">
            <v>17</v>
          </cell>
          <cell r="AI56">
            <v>33</v>
          </cell>
          <cell r="AJ56">
            <v>16</v>
          </cell>
          <cell r="AK56">
            <v>17</v>
          </cell>
          <cell r="AL56">
            <v>33</v>
          </cell>
          <cell r="AM56">
            <v>66</v>
          </cell>
          <cell r="AN56" t="str">
            <v>ست وستون</v>
          </cell>
          <cell r="AO56">
            <v>20</v>
          </cell>
          <cell r="AP56">
            <v>30</v>
          </cell>
          <cell r="AQ56">
            <v>50</v>
          </cell>
          <cell r="AR56">
            <v>20</v>
          </cell>
          <cell r="AS56">
            <v>30</v>
          </cell>
          <cell r="AT56">
            <v>50</v>
          </cell>
          <cell r="AU56">
            <v>100</v>
          </cell>
          <cell r="AV56" t="str">
            <v>مائة</v>
          </cell>
          <cell r="BE56">
            <v>10</v>
          </cell>
          <cell r="BF56">
            <v>15</v>
          </cell>
          <cell r="BG56">
            <v>25</v>
          </cell>
          <cell r="BH56">
            <v>10</v>
          </cell>
          <cell r="BI56">
            <v>15</v>
          </cell>
          <cell r="BJ56">
            <v>25</v>
          </cell>
          <cell r="BK56">
            <v>50</v>
          </cell>
          <cell r="BL56" t="str">
            <v>خمسون</v>
          </cell>
          <cell r="BM56">
            <v>10</v>
          </cell>
          <cell r="BN56">
            <v>15</v>
          </cell>
          <cell r="BO56">
            <v>25</v>
          </cell>
          <cell r="BP56">
            <v>10</v>
          </cell>
          <cell r="BQ56">
            <v>15</v>
          </cell>
          <cell r="BR56">
            <v>25</v>
          </cell>
          <cell r="BS56">
            <v>50</v>
          </cell>
          <cell r="BT56" t="str">
            <v>خمسون</v>
          </cell>
          <cell r="BU56">
            <v>10</v>
          </cell>
          <cell r="BV56">
            <v>15</v>
          </cell>
          <cell r="BW56">
            <v>25</v>
          </cell>
          <cell r="BX56">
            <v>10</v>
          </cell>
          <cell r="BY56">
            <v>15</v>
          </cell>
          <cell r="BZ56">
            <v>25</v>
          </cell>
          <cell r="CA56">
            <v>50</v>
          </cell>
          <cell r="CB56" t="str">
            <v>خمسون</v>
          </cell>
          <cell r="CC56">
            <v>15</v>
          </cell>
          <cell r="CD56">
            <v>19</v>
          </cell>
          <cell r="CE56">
            <v>34</v>
          </cell>
          <cell r="CF56">
            <v>15</v>
          </cell>
          <cell r="CG56">
            <v>21</v>
          </cell>
          <cell r="CH56">
            <v>36</v>
          </cell>
          <cell r="CI56">
            <v>70</v>
          </cell>
          <cell r="CJ56" t="str">
            <v>سبعون</v>
          </cell>
          <cell r="CK56">
            <v>20</v>
          </cell>
          <cell r="CL56">
            <v>30</v>
          </cell>
          <cell r="CM56">
            <v>50</v>
          </cell>
          <cell r="CN56">
            <v>20</v>
          </cell>
          <cell r="CO56">
            <v>30</v>
          </cell>
          <cell r="CP56">
            <v>50</v>
          </cell>
          <cell r="CQ56">
            <v>100</v>
          </cell>
          <cell r="CR56" t="str">
            <v>مائة</v>
          </cell>
          <cell r="CS56">
            <v>321</v>
          </cell>
          <cell r="CT56" t="str">
            <v>ثلاثمائة واحدى وعشرون</v>
          </cell>
          <cell r="CU56">
            <v>71</v>
          </cell>
          <cell r="CV56" t="str">
            <v>جيدة</v>
          </cell>
          <cell r="CW56" t="str">
            <v>ــ</v>
          </cell>
          <cell r="CX56" t="str">
            <v>ناجحة</v>
          </cell>
          <cell r="CY56" t="str">
            <v>حضر</v>
          </cell>
          <cell r="DA56">
            <v>644</v>
          </cell>
          <cell r="DB56" t="str">
            <v>ستمائة واربع واربعون</v>
          </cell>
          <cell r="DC56">
            <v>72</v>
          </cell>
          <cell r="DD56" t="str">
            <v>جيدة</v>
          </cell>
          <cell r="DE56" t="str">
            <v>ــ</v>
          </cell>
          <cell r="DF56" t="str">
            <v>ــ</v>
          </cell>
          <cell r="DG56" t="str">
            <v>ناجحة</v>
          </cell>
          <cell r="DH56" t="str">
            <v>حضر</v>
          </cell>
          <cell r="DR56" t="str">
            <v>ناجح</v>
          </cell>
          <cell r="DS56">
            <v>1</v>
          </cell>
          <cell r="DT56" t="str">
            <v>ناجح</v>
          </cell>
          <cell r="DU56">
            <v>1</v>
          </cell>
          <cell r="DV56" t="str">
            <v>ناجح</v>
          </cell>
          <cell r="DW56" t="str">
            <v>ناجح</v>
          </cell>
          <cell r="DX56" t="str">
            <v>مستجدة</v>
          </cell>
          <cell r="DY56" t="str">
            <v>رهام</v>
          </cell>
          <cell r="DZ56" t="str">
            <v>محرم</v>
          </cell>
          <cell r="EA56" t="str">
            <v>عمر</v>
          </cell>
          <cell r="EB56" t="str">
            <v>علي</v>
          </cell>
          <cell r="EI56" t="str">
            <v>رهام محرم عمر علي</v>
          </cell>
          <cell r="EJ56" t="b">
            <v>1</v>
          </cell>
          <cell r="EK56" t="str">
            <v>ب</v>
          </cell>
          <cell r="EL56">
            <v>2</v>
          </cell>
          <cell r="EN56" t="str">
            <v>ناجحة</v>
          </cell>
          <cell r="EO56" t="str">
            <v>ناجحة</v>
          </cell>
          <cell r="EP56" t="b">
            <v>0</v>
          </cell>
          <cell r="ER56" t="str">
            <v>ناجحة</v>
          </cell>
          <cell r="ES56" t="str">
            <v>ناجحة</v>
          </cell>
          <cell r="ET56" t="b">
            <v>0</v>
          </cell>
          <cell r="EV56" t="b">
            <v>0</v>
          </cell>
          <cell r="EW56" t="b">
            <v>0</v>
          </cell>
          <cell r="EX56" t="str">
            <v>جيد</v>
          </cell>
          <cell r="EY56" t="str">
            <v>جيد</v>
          </cell>
          <cell r="EZ56">
            <v>2</v>
          </cell>
          <cell r="FA56">
            <v>2</v>
          </cell>
          <cell r="FB56" t="str">
            <v/>
          </cell>
          <cell r="FC56" t="str">
            <v/>
          </cell>
          <cell r="FF56">
            <v>2</v>
          </cell>
          <cell r="FG56">
            <v>0</v>
          </cell>
          <cell r="FH56">
            <v>0</v>
          </cell>
          <cell r="FM56">
            <v>2</v>
          </cell>
        </row>
        <row r="57">
          <cell r="A57">
            <v>56</v>
          </cell>
          <cell r="B57">
            <v>1</v>
          </cell>
          <cell r="C57" t="str">
            <v>ريهام ماجد قايد عبده</v>
          </cell>
          <cell r="D57" t="str">
            <v>صح</v>
          </cell>
          <cell r="G57" t="str">
            <v>مستجدة</v>
          </cell>
          <cell r="H57" t="str">
            <v>الرابع</v>
          </cell>
          <cell r="I57" t="str">
            <v>الصباحية</v>
          </cell>
          <cell r="J57" t="str">
            <v>ب</v>
          </cell>
          <cell r="Q57" t="str">
            <v>أنثى</v>
          </cell>
          <cell r="R57" t="str">
            <v>يمني</v>
          </cell>
          <cell r="S57" t="str">
            <v>مسلمة</v>
          </cell>
          <cell r="T57" t="str">
            <v>ذمار</v>
          </cell>
          <cell r="U57" t="str">
            <v>وصاب السافل</v>
          </cell>
          <cell r="V57">
            <v>40302</v>
          </cell>
          <cell r="Y57">
            <v>17</v>
          </cell>
          <cell r="Z57">
            <v>23</v>
          </cell>
          <cell r="AA57">
            <v>40</v>
          </cell>
          <cell r="AB57">
            <v>17</v>
          </cell>
          <cell r="AC57">
            <v>23</v>
          </cell>
          <cell r="AD57">
            <v>40</v>
          </cell>
          <cell r="AE57">
            <v>80</v>
          </cell>
          <cell r="AF57" t="str">
            <v>ثمانون</v>
          </cell>
          <cell r="AG57">
            <v>15</v>
          </cell>
          <cell r="AH57">
            <v>20</v>
          </cell>
          <cell r="AI57">
            <v>35</v>
          </cell>
          <cell r="AJ57">
            <v>15</v>
          </cell>
          <cell r="AK57">
            <v>20</v>
          </cell>
          <cell r="AL57">
            <v>35</v>
          </cell>
          <cell r="AM57">
            <v>70</v>
          </cell>
          <cell r="AN57" t="str">
            <v>سبعون</v>
          </cell>
          <cell r="AO57">
            <v>15</v>
          </cell>
          <cell r="AP57">
            <v>20</v>
          </cell>
          <cell r="AQ57">
            <v>35</v>
          </cell>
          <cell r="AR57">
            <v>15</v>
          </cell>
          <cell r="AS57">
            <v>20</v>
          </cell>
          <cell r="AT57">
            <v>35</v>
          </cell>
          <cell r="AU57">
            <v>70</v>
          </cell>
          <cell r="AV57" t="str">
            <v>سبعون</v>
          </cell>
          <cell r="BE57">
            <v>15</v>
          </cell>
          <cell r="BF57">
            <v>15</v>
          </cell>
          <cell r="BG57">
            <v>30</v>
          </cell>
          <cell r="BH57">
            <v>15</v>
          </cell>
          <cell r="BI57">
            <v>15</v>
          </cell>
          <cell r="BJ57">
            <v>30</v>
          </cell>
          <cell r="BK57">
            <v>60</v>
          </cell>
          <cell r="BL57" t="str">
            <v>ستون</v>
          </cell>
          <cell r="BM57">
            <v>15</v>
          </cell>
          <cell r="BN57">
            <v>15</v>
          </cell>
          <cell r="BO57">
            <v>30</v>
          </cell>
          <cell r="BP57">
            <v>15</v>
          </cell>
          <cell r="BQ57">
            <v>15</v>
          </cell>
          <cell r="BR57">
            <v>30</v>
          </cell>
          <cell r="BS57">
            <v>60</v>
          </cell>
          <cell r="BT57" t="str">
            <v>ستون</v>
          </cell>
          <cell r="BU57">
            <v>15</v>
          </cell>
          <cell r="BV57">
            <v>15</v>
          </cell>
          <cell r="BW57">
            <v>30</v>
          </cell>
          <cell r="BX57">
            <v>15</v>
          </cell>
          <cell r="BY57">
            <v>15</v>
          </cell>
          <cell r="BZ57">
            <v>30</v>
          </cell>
          <cell r="CA57">
            <v>60</v>
          </cell>
          <cell r="CB57" t="str">
            <v>ستون</v>
          </cell>
          <cell r="CC57">
            <v>17</v>
          </cell>
          <cell r="CD57">
            <v>19</v>
          </cell>
          <cell r="CE57">
            <v>36</v>
          </cell>
          <cell r="CF57">
            <v>17</v>
          </cell>
          <cell r="CG57">
            <v>21</v>
          </cell>
          <cell r="CH57">
            <v>38</v>
          </cell>
          <cell r="CI57">
            <v>74</v>
          </cell>
          <cell r="CJ57" t="str">
            <v>اربع وسبعون</v>
          </cell>
          <cell r="CK57">
            <v>20</v>
          </cell>
          <cell r="CL57">
            <v>30</v>
          </cell>
          <cell r="CM57">
            <v>50</v>
          </cell>
          <cell r="CN57">
            <v>20</v>
          </cell>
          <cell r="CO57">
            <v>30</v>
          </cell>
          <cell r="CP57">
            <v>50</v>
          </cell>
          <cell r="CQ57">
            <v>100</v>
          </cell>
          <cell r="CR57" t="str">
            <v>مائة</v>
          </cell>
          <cell r="CS57">
            <v>336</v>
          </cell>
          <cell r="CT57" t="str">
            <v>ثلاثمائة وست وثلاثون</v>
          </cell>
          <cell r="CU57">
            <v>75</v>
          </cell>
          <cell r="CV57" t="str">
            <v>جيدة</v>
          </cell>
          <cell r="CW57" t="str">
            <v>ــ</v>
          </cell>
          <cell r="CX57" t="str">
            <v>ناجحة</v>
          </cell>
          <cell r="CY57" t="str">
            <v>حضر</v>
          </cell>
          <cell r="DA57">
            <v>674</v>
          </cell>
          <cell r="DB57" t="str">
            <v>ستمائة واربع وسبعون</v>
          </cell>
          <cell r="DC57">
            <v>75</v>
          </cell>
          <cell r="DD57" t="str">
            <v>جيدة</v>
          </cell>
          <cell r="DE57" t="str">
            <v>ــ</v>
          </cell>
          <cell r="DF57" t="str">
            <v>ــ</v>
          </cell>
          <cell r="DG57" t="str">
            <v>ناجحة</v>
          </cell>
          <cell r="DH57" t="str">
            <v>حضر</v>
          </cell>
          <cell r="DR57" t="str">
            <v>ناجح</v>
          </cell>
          <cell r="DS57">
            <v>1</v>
          </cell>
          <cell r="DT57" t="str">
            <v>ناجح</v>
          </cell>
          <cell r="DU57">
            <v>1</v>
          </cell>
          <cell r="DV57" t="str">
            <v>ناجح</v>
          </cell>
          <cell r="DW57" t="str">
            <v>ناجح</v>
          </cell>
          <cell r="DX57" t="str">
            <v>مستجدة</v>
          </cell>
          <cell r="DY57" t="str">
            <v>ريهام</v>
          </cell>
          <cell r="DZ57" t="str">
            <v>ماجد</v>
          </cell>
          <cell r="EA57" t="str">
            <v>قايد</v>
          </cell>
          <cell r="EB57" t="str">
            <v>عبده</v>
          </cell>
          <cell r="EI57" t="str">
            <v>ريهام ماجد قايد عبده</v>
          </cell>
          <cell r="EJ57" t="b">
            <v>1</v>
          </cell>
          <cell r="EK57" t="str">
            <v>ب</v>
          </cell>
          <cell r="EL57">
            <v>2</v>
          </cell>
          <cell r="EN57" t="str">
            <v>ناجحة</v>
          </cell>
          <cell r="EO57" t="str">
            <v>ناجحة</v>
          </cell>
          <cell r="EP57" t="b">
            <v>0</v>
          </cell>
          <cell r="ER57" t="str">
            <v>ناجحة</v>
          </cell>
          <cell r="ES57" t="str">
            <v>ناجحة</v>
          </cell>
          <cell r="ET57" t="b">
            <v>0</v>
          </cell>
          <cell r="EV57" t="b">
            <v>0</v>
          </cell>
          <cell r="EW57" t="b">
            <v>0</v>
          </cell>
          <cell r="EX57" t="str">
            <v>جيد</v>
          </cell>
          <cell r="EY57" t="str">
            <v>جيد</v>
          </cell>
          <cell r="EZ57">
            <v>2</v>
          </cell>
          <cell r="FA57">
            <v>2</v>
          </cell>
          <cell r="FB57" t="str">
            <v/>
          </cell>
          <cell r="FC57" t="str">
            <v/>
          </cell>
          <cell r="FF57">
            <v>2</v>
          </cell>
          <cell r="FG57">
            <v>0</v>
          </cell>
          <cell r="FH57">
            <v>0</v>
          </cell>
          <cell r="FM57">
            <v>2</v>
          </cell>
        </row>
        <row r="58">
          <cell r="A58">
            <v>57</v>
          </cell>
          <cell r="B58">
            <v>1</v>
          </cell>
          <cell r="C58" t="str">
            <v>زينب عبدالله احمد محمد</v>
          </cell>
          <cell r="D58" t="str">
            <v>صح</v>
          </cell>
          <cell r="G58" t="str">
            <v>مستجدة</v>
          </cell>
          <cell r="H58" t="str">
            <v>الرابع</v>
          </cell>
          <cell r="I58" t="str">
            <v>الصباحية</v>
          </cell>
          <cell r="J58" t="str">
            <v>ب</v>
          </cell>
          <cell r="Q58" t="str">
            <v>أنثى</v>
          </cell>
          <cell r="R58" t="str">
            <v>يمني</v>
          </cell>
          <cell r="S58" t="str">
            <v>مسلمة</v>
          </cell>
          <cell r="T58" t="str">
            <v>ذمار</v>
          </cell>
          <cell r="U58" t="str">
            <v>وصاب السافل</v>
          </cell>
          <cell r="V58">
            <v>40303</v>
          </cell>
          <cell r="Y58">
            <v>12</v>
          </cell>
          <cell r="Z58">
            <v>15</v>
          </cell>
          <cell r="AA58">
            <v>27</v>
          </cell>
          <cell r="AB58">
            <v>12</v>
          </cell>
          <cell r="AC58">
            <v>15</v>
          </cell>
          <cell r="AD58">
            <v>27</v>
          </cell>
          <cell r="AE58">
            <v>54</v>
          </cell>
          <cell r="AF58" t="str">
            <v>اربع وخمسون</v>
          </cell>
          <cell r="AG58">
            <v>14</v>
          </cell>
          <cell r="AH58">
            <v>17</v>
          </cell>
          <cell r="AI58">
            <v>31</v>
          </cell>
          <cell r="AJ58">
            <v>14</v>
          </cell>
          <cell r="AK58">
            <v>17</v>
          </cell>
          <cell r="AL58">
            <v>31</v>
          </cell>
          <cell r="AM58">
            <v>62</v>
          </cell>
          <cell r="AN58" t="str">
            <v>اثنتان وستون</v>
          </cell>
          <cell r="AO58">
            <v>15</v>
          </cell>
          <cell r="AP58">
            <v>15</v>
          </cell>
          <cell r="AQ58">
            <v>30</v>
          </cell>
          <cell r="AR58">
            <v>15</v>
          </cell>
          <cell r="AS58">
            <v>15</v>
          </cell>
          <cell r="AT58">
            <v>30</v>
          </cell>
          <cell r="AU58">
            <v>60</v>
          </cell>
          <cell r="AV58" t="str">
            <v>ستون</v>
          </cell>
          <cell r="BE58">
            <v>10</v>
          </cell>
          <cell r="BF58">
            <v>15</v>
          </cell>
          <cell r="BG58">
            <v>25</v>
          </cell>
          <cell r="BH58">
            <v>10</v>
          </cell>
          <cell r="BI58">
            <v>15</v>
          </cell>
          <cell r="BJ58">
            <v>25</v>
          </cell>
          <cell r="BK58">
            <v>50</v>
          </cell>
          <cell r="BL58" t="str">
            <v>خمسون</v>
          </cell>
          <cell r="BM58">
            <v>10</v>
          </cell>
          <cell r="BN58">
            <v>15</v>
          </cell>
          <cell r="BO58">
            <v>25</v>
          </cell>
          <cell r="BP58">
            <v>10</v>
          </cell>
          <cell r="BQ58">
            <v>15</v>
          </cell>
          <cell r="BR58">
            <v>25</v>
          </cell>
          <cell r="BS58">
            <v>50</v>
          </cell>
          <cell r="BT58" t="str">
            <v>خمسون</v>
          </cell>
          <cell r="BU58">
            <v>10</v>
          </cell>
          <cell r="BV58">
            <v>15</v>
          </cell>
          <cell r="BW58">
            <v>25</v>
          </cell>
          <cell r="BX58">
            <v>10</v>
          </cell>
          <cell r="BY58">
            <v>15</v>
          </cell>
          <cell r="BZ58">
            <v>25</v>
          </cell>
          <cell r="CA58">
            <v>50</v>
          </cell>
          <cell r="CB58" t="str">
            <v>خمسون</v>
          </cell>
          <cell r="CC58">
            <v>14</v>
          </cell>
          <cell r="CD58">
            <v>17</v>
          </cell>
          <cell r="CE58">
            <v>31</v>
          </cell>
          <cell r="CF58">
            <v>14</v>
          </cell>
          <cell r="CG58">
            <v>19</v>
          </cell>
          <cell r="CH58">
            <v>33</v>
          </cell>
          <cell r="CI58">
            <v>64</v>
          </cell>
          <cell r="CJ58" t="str">
            <v>اربع وستون</v>
          </cell>
          <cell r="CK58">
            <v>20</v>
          </cell>
          <cell r="CL58">
            <v>30</v>
          </cell>
          <cell r="CM58">
            <v>50</v>
          </cell>
          <cell r="CN58">
            <v>20</v>
          </cell>
          <cell r="CO58">
            <v>30</v>
          </cell>
          <cell r="CP58">
            <v>50</v>
          </cell>
          <cell r="CQ58">
            <v>100</v>
          </cell>
          <cell r="CR58" t="str">
            <v>مائة</v>
          </cell>
          <cell r="CS58">
            <v>294</v>
          </cell>
          <cell r="CT58" t="str">
            <v>مائتان واربع وتسعون</v>
          </cell>
          <cell r="CU58">
            <v>65</v>
          </cell>
          <cell r="CV58" t="str">
            <v>جيدة</v>
          </cell>
          <cell r="CW58" t="str">
            <v>ــ</v>
          </cell>
          <cell r="CX58" t="str">
            <v>ناجحة</v>
          </cell>
          <cell r="CY58" t="str">
            <v>حضر</v>
          </cell>
          <cell r="DA58">
            <v>590</v>
          </cell>
          <cell r="DB58" t="str">
            <v>خمسمائة وتسعون</v>
          </cell>
          <cell r="DC58">
            <v>66</v>
          </cell>
          <cell r="DD58" t="str">
            <v>جيدة</v>
          </cell>
          <cell r="DE58" t="str">
            <v>ــ</v>
          </cell>
          <cell r="DF58" t="str">
            <v>ــ</v>
          </cell>
          <cell r="DG58" t="str">
            <v>ناجحة</v>
          </cell>
          <cell r="DH58" t="str">
            <v>حضر</v>
          </cell>
          <cell r="DR58" t="str">
            <v>ناجح</v>
          </cell>
          <cell r="DS58">
            <v>1</v>
          </cell>
          <cell r="DT58" t="str">
            <v>ناجح</v>
          </cell>
          <cell r="DU58">
            <v>1</v>
          </cell>
          <cell r="DV58" t="str">
            <v>ناجح</v>
          </cell>
          <cell r="DW58" t="str">
            <v>ناجح</v>
          </cell>
          <cell r="DX58" t="str">
            <v>مستجدة</v>
          </cell>
          <cell r="DY58" t="str">
            <v>زينب</v>
          </cell>
          <cell r="DZ58" t="str">
            <v>عبدالله</v>
          </cell>
          <cell r="EA58" t="str">
            <v>احمد</v>
          </cell>
          <cell r="EB58" t="str">
            <v>محمد</v>
          </cell>
          <cell r="EI58" t="str">
            <v>زينب عبدالله احمد محمد</v>
          </cell>
          <cell r="EJ58" t="b">
            <v>1</v>
          </cell>
          <cell r="EK58" t="str">
            <v>ب</v>
          </cell>
          <cell r="EL58">
            <v>2</v>
          </cell>
          <cell r="EN58" t="str">
            <v>ناجحة</v>
          </cell>
          <cell r="EO58" t="str">
            <v>ناجحة</v>
          </cell>
          <cell r="EP58" t="b">
            <v>0</v>
          </cell>
          <cell r="ER58" t="str">
            <v>ناجحة</v>
          </cell>
          <cell r="ES58" t="str">
            <v>ناجحة</v>
          </cell>
          <cell r="ET58" t="b">
            <v>0</v>
          </cell>
          <cell r="EV58" t="b">
            <v>0</v>
          </cell>
          <cell r="EW58" t="b">
            <v>0</v>
          </cell>
          <cell r="EX58" t="str">
            <v>جيد</v>
          </cell>
          <cell r="EY58" t="str">
            <v>جيد</v>
          </cell>
          <cell r="EZ58">
            <v>2</v>
          </cell>
          <cell r="FA58">
            <v>2</v>
          </cell>
          <cell r="FB58" t="str">
            <v/>
          </cell>
          <cell r="FC58" t="str">
            <v/>
          </cell>
          <cell r="FF58">
            <v>2</v>
          </cell>
          <cell r="FG58">
            <v>0</v>
          </cell>
          <cell r="FH58">
            <v>0</v>
          </cell>
          <cell r="FM58">
            <v>2</v>
          </cell>
        </row>
        <row r="59">
          <cell r="A59">
            <v>58</v>
          </cell>
          <cell r="B59">
            <v>1</v>
          </cell>
          <cell r="C59" t="str">
            <v>سبا صادق محمد علي</v>
          </cell>
          <cell r="D59" t="str">
            <v>صح</v>
          </cell>
          <cell r="G59" t="str">
            <v>مستجدة</v>
          </cell>
          <cell r="H59" t="str">
            <v>الرابع</v>
          </cell>
          <cell r="I59" t="str">
            <v>الصباحية</v>
          </cell>
          <cell r="J59" t="str">
            <v>ب</v>
          </cell>
          <cell r="Q59" t="str">
            <v>أنثى</v>
          </cell>
          <cell r="R59" t="str">
            <v>يمني</v>
          </cell>
          <cell r="S59" t="str">
            <v>مسلمة</v>
          </cell>
          <cell r="T59" t="str">
            <v>ذمار</v>
          </cell>
          <cell r="U59" t="str">
            <v>وصاب السافل</v>
          </cell>
          <cell r="V59">
            <v>40304</v>
          </cell>
          <cell r="Y59">
            <v>14</v>
          </cell>
          <cell r="Z59">
            <v>15</v>
          </cell>
          <cell r="AA59">
            <v>29</v>
          </cell>
          <cell r="AB59">
            <v>14</v>
          </cell>
          <cell r="AC59">
            <v>15</v>
          </cell>
          <cell r="AD59">
            <v>29</v>
          </cell>
          <cell r="AE59">
            <v>58</v>
          </cell>
          <cell r="AF59" t="str">
            <v>ثمان وخمسون</v>
          </cell>
          <cell r="AG59">
            <v>15</v>
          </cell>
          <cell r="AH59">
            <v>16</v>
          </cell>
          <cell r="AI59">
            <v>31</v>
          </cell>
          <cell r="AJ59">
            <v>15</v>
          </cell>
          <cell r="AK59">
            <v>16</v>
          </cell>
          <cell r="AL59">
            <v>31</v>
          </cell>
          <cell r="AM59">
            <v>62</v>
          </cell>
          <cell r="AN59" t="str">
            <v>اثنتان وستون</v>
          </cell>
          <cell r="AO59">
            <v>15</v>
          </cell>
          <cell r="AP59">
            <v>20</v>
          </cell>
          <cell r="AQ59">
            <v>35</v>
          </cell>
          <cell r="AR59">
            <v>15</v>
          </cell>
          <cell r="AS59">
            <v>20</v>
          </cell>
          <cell r="AT59">
            <v>35</v>
          </cell>
          <cell r="AU59">
            <v>70</v>
          </cell>
          <cell r="AV59" t="str">
            <v>سبعون</v>
          </cell>
          <cell r="BE59">
            <v>10</v>
          </cell>
          <cell r="BF59">
            <v>15</v>
          </cell>
          <cell r="BG59">
            <v>25</v>
          </cell>
          <cell r="BH59">
            <v>10</v>
          </cell>
          <cell r="BI59">
            <v>15</v>
          </cell>
          <cell r="BJ59">
            <v>25</v>
          </cell>
          <cell r="BK59">
            <v>50</v>
          </cell>
          <cell r="BL59" t="str">
            <v>خمسون</v>
          </cell>
          <cell r="BM59">
            <v>10</v>
          </cell>
          <cell r="BN59">
            <v>15</v>
          </cell>
          <cell r="BO59">
            <v>25</v>
          </cell>
          <cell r="BP59">
            <v>10</v>
          </cell>
          <cell r="BQ59">
            <v>15</v>
          </cell>
          <cell r="BR59">
            <v>25</v>
          </cell>
          <cell r="BS59">
            <v>50</v>
          </cell>
          <cell r="BT59" t="str">
            <v>خمسون</v>
          </cell>
          <cell r="BU59">
            <v>10</v>
          </cell>
          <cell r="BV59">
            <v>15</v>
          </cell>
          <cell r="BW59">
            <v>25</v>
          </cell>
          <cell r="BX59">
            <v>10</v>
          </cell>
          <cell r="BY59">
            <v>15</v>
          </cell>
          <cell r="BZ59">
            <v>25</v>
          </cell>
          <cell r="CA59">
            <v>50</v>
          </cell>
          <cell r="CB59" t="str">
            <v>خمسون</v>
          </cell>
          <cell r="CC59">
            <v>14</v>
          </cell>
          <cell r="CD59">
            <v>17</v>
          </cell>
          <cell r="CE59">
            <v>31</v>
          </cell>
          <cell r="CF59">
            <v>14</v>
          </cell>
          <cell r="CG59">
            <v>20</v>
          </cell>
          <cell r="CH59">
            <v>34</v>
          </cell>
          <cell r="CI59">
            <v>65</v>
          </cell>
          <cell r="CJ59" t="str">
            <v>خمس وستون</v>
          </cell>
          <cell r="CK59">
            <v>20</v>
          </cell>
          <cell r="CL59">
            <v>30</v>
          </cell>
          <cell r="CM59">
            <v>50</v>
          </cell>
          <cell r="CN59">
            <v>20</v>
          </cell>
          <cell r="CO59">
            <v>30</v>
          </cell>
          <cell r="CP59">
            <v>50</v>
          </cell>
          <cell r="CQ59">
            <v>100</v>
          </cell>
          <cell r="CR59" t="str">
            <v>مائة</v>
          </cell>
          <cell r="CS59">
            <v>301</v>
          </cell>
          <cell r="CT59" t="str">
            <v>ثلاثمائة وواحدة</v>
          </cell>
          <cell r="CU59">
            <v>67</v>
          </cell>
          <cell r="CV59" t="str">
            <v>جيدة</v>
          </cell>
          <cell r="CW59" t="str">
            <v>ــ</v>
          </cell>
          <cell r="CX59" t="str">
            <v>ناجحة</v>
          </cell>
          <cell r="CY59" t="str">
            <v>حضر</v>
          </cell>
          <cell r="DA59">
            <v>605</v>
          </cell>
          <cell r="DB59" t="str">
            <v>ستمائة وخمس</v>
          </cell>
          <cell r="DC59">
            <v>67</v>
          </cell>
          <cell r="DD59" t="str">
            <v>جيدة</v>
          </cell>
          <cell r="DE59" t="str">
            <v>ــ</v>
          </cell>
          <cell r="DF59" t="str">
            <v>ــ</v>
          </cell>
          <cell r="DG59" t="str">
            <v>ناجحة</v>
          </cell>
          <cell r="DH59" t="str">
            <v>حضر</v>
          </cell>
          <cell r="DR59" t="str">
            <v>ناجح</v>
          </cell>
          <cell r="DS59">
            <v>1</v>
          </cell>
          <cell r="DT59" t="str">
            <v>ناجح</v>
          </cell>
          <cell r="DU59">
            <v>1</v>
          </cell>
          <cell r="DV59" t="str">
            <v>ناجح</v>
          </cell>
          <cell r="DW59" t="str">
            <v>ناجح</v>
          </cell>
          <cell r="DX59" t="str">
            <v>مستجدة</v>
          </cell>
          <cell r="DY59" t="str">
            <v>سبا</v>
          </cell>
          <cell r="DZ59" t="str">
            <v>صادق</v>
          </cell>
          <cell r="EA59" t="str">
            <v>محمد</v>
          </cell>
          <cell r="EB59" t="str">
            <v>علي</v>
          </cell>
          <cell r="EI59" t="str">
            <v>سبا صادق محمد علي</v>
          </cell>
          <cell r="EJ59" t="b">
            <v>1</v>
          </cell>
          <cell r="EK59" t="str">
            <v>ب</v>
          </cell>
          <cell r="EL59">
            <v>2</v>
          </cell>
          <cell r="EN59" t="str">
            <v>ناجحة</v>
          </cell>
          <cell r="EO59" t="str">
            <v>ناجحة</v>
          </cell>
          <cell r="EP59" t="b">
            <v>0</v>
          </cell>
          <cell r="ER59" t="str">
            <v>ناجحة</v>
          </cell>
          <cell r="ES59" t="str">
            <v>ناجحة</v>
          </cell>
          <cell r="ET59" t="b">
            <v>0</v>
          </cell>
          <cell r="EV59" t="b">
            <v>0</v>
          </cell>
          <cell r="EW59" t="b">
            <v>0</v>
          </cell>
          <cell r="EX59" t="str">
            <v>جيد</v>
          </cell>
          <cell r="EY59" t="str">
            <v>جيد</v>
          </cell>
          <cell r="EZ59">
            <v>2</v>
          </cell>
          <cell r="FA59">
            <v>2</v>
          </cell>
          <cell r="FB59" t="str">
            <v/>
          </cell>
          <cell r="FC59" t="str">
            <v/>
          </cell>
          <cell r="FF59">
            <v>2</v>
          </cell>
          <cell r="FG59">
            <v>0</v>
          </cell>
          <cell r="FH59">
            <v>0</v>
          </cell>
          <cell r="FM59">
            <v>2</v>
          </cell>
        </row>
        <row r="60">
          <cell r="A60">
            <v>59</v>
          </cell>
          <cell r="B60">
            <v>1</v>
          </cell>
          <cell r="C60" t="str">
            <v>سبا عبد الله محمد عبد الله</v>
          </cell>
          <cell r="D60" t="str">
            <v>صح</v>
          </cell>
          <cell r="G60" t="str">
            <v>مستجدة</v>
          </cell>
          <cell r="H60" t="str">
            <v>الرابع</v>
          </cell>
          <cell r="I60" t="str">
            <v>الصباحية</v>
          </cell>
          <cell r="J60" t="str">
            <v>ب</v>
          </cell>
          <cell r="Q60" t="str">
            <v>أنثى</v>
          </cell>
          <cell r="R60" t="str">
            <v>يمني</v>
          </cell>
          <cell r="S60" t="str">
            <v>مسلمة</v>
          </cell>
          <cell r="T60" t="str">
            <v>ذمار</v>
          </cell>
          <cell r="U60" t="str">
            <v>وصاب السافل</v>
          </cell>
          <cell r="V60">
            <v>40305</v>
          </cell>
          <cell r="Y60">
            <v>15</v>
          </cell>
          <cell r="Z60">
            <v>16</v>
          </cell>
          <cell r="AA60">
            <v>31</v>
          </cell>
          <cell r="AB60">
            <v>15</v>
          </cell>
          <cell r="AC60">
            <v>16</v>
          </cell>
          <cell r="AD60">
            <v>31</v>
          </cell>
          <cell r="AE60">
            <v>62</v>
          </cell>
          <cell r="AF60" t="str">
            <v>اثنتان وستون</v>
          </cell>
          <cell r="AG60">
            <v>17</v>
          </cell>
          <cell r="AH60">
            <v>18</v>
          </cell>
          <cell r="AI60">
            <v>35</v>
          </cell>
          <cell r="AJ60">
            <v>17</v>
          </cell>
          <cell r="AK60">
            <v>18</v>
          </cell>
          <cell r="AL60">
            <v>35</v>
          </cell>
          <cell r="AM60">
            <v>70</v>
          </cell>
          <cell r="AN60" t="str">
            <v>سبعون</v>
          </cell>
          <cell r="AO60">
            <v>16</v>
          </cell>
          <cell r="AP60">
            <v>30</v>
          </cell>
          <cell r="AQ60">
            <v>46</v>
          </cell>
          <cell r="AR60">
            <v>16</v>
          </cell>
          <cell r="AS60">
            <v>30</v>
          </cell>
          <cell r="AT60">
            <v>46</v>
          </cell>
          <cell r="AU60">
            <v>92</v>
          </cell>
          <cell r="AV60" t="str">
            <v>اثنتان وتسعون</v>
          </cell>
          <cell r="BE60">
            <v>10</v>
          </cell>
          <cell r="BF60">
            <v>20</v>
          </cell>
          <cell r="BG60">
            <v>30</v>
          </cell>
          <cell r="BH60">
            <v>10</v>
          </cell>
          <cell r="BI60">
            <v>20</v>
          </cell>
          <cell r="BJ60">
            <v>30</v>
          </cell>
          <cell r="BK60">
            <v>60</v>
          </cell>
          <cell r="BL60" t="str">
            <v>ستون</v>
          </cell>
          <cell r="BM60">
            <v>10</v>
          </cell>
          <cell r="BN60">
            <v>20</v>
          </cell>
          <cell r="BO60">
            <v>30</v>
          </cell>
          <cell r="BP60">
            <v>10</v>
          </cell>
          <cell r="BQ60">
            <v>20</v>
          </cell>
          <cell r="BR60">
            <v>30</v>
          </cell>
          <cell r="BS60">
            <v>60</v>
          </cell>
          <cell r="BT60" t="str">
            <v>ستون</v>
          </cell>
          <cell r="BU60">
            <v>10</v>
          </cell>
          <cell r="BV60">
            <v>20</v>
          </cell>
          <cell r="BW60">
            <v>30</v>
          </cell>
          <cell r="BX60">
            <v>10</v>
          </cell>
          <cell r="BY60">
            <v>20</v>
          </cell>
          <cell r="BZ60">
            <v>30</v>
          </cell>
          <cell r="CA60">
            <v>60</v>
          </cell>
          <cell r="CB60" t="str">
            <v>ستون</v>
          </cell>
          <cell r="CC60">
            <v>15</v>
          </cell>
          <cell r="CD60">
            <v>20</v>
          </cell>
          <cell r="CE60">
            <v>35</v>
          </cell>
          <cell r="CF60">
            <v>15</v>
          </cell>
          <cell r="CG60">
            <v>23</v>
          </cell>
          <cell r="CH60">
            <v>38</v>
          </cell>
          <cell r="CI60">
            <v>73</v>
          </cell>
          <cell r="CJ60" t="str">
            <v>ثلاث وسبعون</v>
          </cell>
          <cell r="CK60">
            <v>20</v>
          </cell>
          <cell r="CL60">
            <v>30</v>
          </cell>
          <cell r="CM60">
            <v>50</v>
          </cell>
          <cell r="CN60">
            <v>20</v>
          </cell>
          <cell r="CO60">
            <v>30</v>
          </cell>
          <cell r="CP60">
            <v>50</v>
          </cell>
          <cell r="CQ60">
            <v>100</v>
          </cell>
          <cell r="CR60" t="str">
            <v>مائة</v>
          </cell>
          <cell r="CS60">
            <v>337</v>
          </cell>
          <cell r="CT60" t="str">
            <v>ثلاثمائة وسبع وثلاثون</v>
          </cell>
          <cell r="CU60">
            <v>75</v>
          </cell>
          <cell r="CV60" t="str">
            <v>جيدة</v>
          </cell>
          <cell r="CW60" t="str">
            <v>ــ</v>
          </cell>
          <cell r="CX60" t="str">
            <v>ناجحة</v>
          </cell>
          <cell r="CY60" t="str">
            <v>حضر</v>
          </cell>
          <cell r="DA60">
            <v>677</v>
          </cell>
          <cell r="DB60" t="str">
            <v>ستمائة وسبع وسبعون</v>
          </cell>
          <cell r="DC60">
            <v>75</v>
          </cell>
          <cell r="DD60" t="str">
            <v>جيدة</v>
          </cell>
          <cell r="DE60" t="str">
            <v>ــ</v>
          </cell>
          <cell r="DF60" t="str">
            <v>ــ</v>
          </cell>
          <cell r="DG60" t="str">
            <v>ناجحة</v>
          </cell>
          <cell r="DH60" t="str">
            <v>حضر</v>
          </cell>
          <cell r="DR60" t="str">
            <v>ناجح</v>
          </cell>
          <cell r="DS60">
            <v>1</v>
          </cell>
          <cell r="DT60" t="str">
            <v>ناجح</v>
          </cell>
          <cell r="DU60">
            <v>1</v>
          </cell>
          <cell r="DV60" t="str">
            <v>ناجح</v>
          </cell>
          <cell r="DW60" t="str">
            <v>ناجح</v>
          </cell>
          <cell r="DX60" t="str">
            <v>مستجدة</v>
          </cell>
          <cell r="DY60" t="str">
            <v>سبا</v>
          </cell>
          <cell r="DZ60" t="str">
            <v>عبد الله</v>
          </cell>
          <cell r="EA60" t="str">
            <v>محمد</v>
          </cell>
          <cell r="EB60" t="str">
            <v>عبد الله</v>
          </cell>
          <cell r="EI60" t="str">
            <v>سبا عبد الله محمد عبد الله</v>
          </cell>
          <cell r="EJ60" t="b">
            <v>1</v>
          </cell>
          <cell r="EK60" t="str">
            <v>ب</v>
          </cell>
          <cell r="EL60">
            <v>2</v>
          </cell>
          <cell r="EN60" t="str">
            <v>ناجحة</v>
          </cell>
          <cell r="EO60" t="str">
            <v>ناجحة</v>
          </cell>
          <cell r="EP60" t="b">
            <v>0</v>
          </cell>
          <cell r="ER60" t="str">
            <v>ناجحة</v>
          </cell>
          <cell r="ES60" t="str">
            <v>ناجحة</v>
          </cell>
          <cell r="ET60" t="b">
            <v>0</v>
          </cell>
          <cell r="EV60" t="b">
            <v>0</v>
          </cell>
          <cell r="EW60" t="b">
            <v>0</v>
          </cell>
          <cell r="EX60" t="str">
            <v>جيد</v>
          </cell>
          <cell r="EY60" t="str">
            <v>جيد</v>
          </cell>
          <cell r="EZ60">
            <v>2</v>
          </cell>
          <cell r="FA60">
            <v>2</v>
          </cell>
          <cell r="FB60" t="str">
            <v/>
          </cell>
          <cell r="FC60" t="str">
            <v/>
          </cell>
          <cell r="FF60">
            <v>2</v>
          </cell>
          <cell r="FG60">
            <v>0</v>
          </cell>
          <cell r="FH60">
            <v>0</v>
          </cell>
          <cell r="FM60">
            <v>2</v>
          </cell>
        </row>
        <row r="61">
          <cell r="A61">
            <v>60</v>
          </cell>
          <cell r="B61">
            <v>1</v>
          </cell>
          <cell r="C61" t="str">
            <v>شفاء اخمد حامد محمد</v>
          </cell>
          <cell r="D61" t="str">
            <v>صح</v>
          </cell>
          <cell r="G61" t="str">
            <v>مستجدة</v>
          </cell>
          <cell r="H61" t="str">
            <v>الرابع</v>
          </cell>
          <cell r="I61" t="str">
            <v>الصباحية</v>
          </cell>
          <cell r="J61" t="str">
            <v>ب</v>
          </cell>
          <cell r="Q61" t="str">
            <v>أنثى</v>
          </cell>
          <cell r="R61" t="str">
            <v>يمني</v>
          </cell>
          <cell r="S61" t="str">
            <v>مسلمة</v>
          </cell>
          <cell r="T61" t="str">
            <v>ذمار</v>
          </cell>
          <cell r="U61" t="str">
            <v>وصاب السافل</v>
          </cell>
          <cell r="V61">
            <v>40306</v>
          </cell>
          <cell r="Y61">
            <v>14</v>
          </cell>
          <cell r="Z61">
            <v>13</v>
          </cell>
          <cell r="AA61">
            <v>27</v>
          </cell>
          <cell r="AB61">
            <v>14</v>
          </cell>
          <cell r="AC61">
            <v>13</v>
          </cell>
          <cell r="AD61">
            <v>27</v>
          </cell>
          <cell r="AE61">
            <v>54</v>
          </cell>
          <cell r="AF61" t="str">
            <v>اربع وخمسون</v>
          </cell>
          <cell r="AG61">
            <v>17</v>
          </cell>
          <cell r="AH61">
            <v>16</v>
          </cell>
          <cell r="AI61">
            <v>33</v>
          </cell>
          <cell r="AJ61">
            <v>17</v>
          </cell>
          <cell r="AK61">
            <v>16</v>
          </cell>
          <cell r="AL61">
            <v>33</v>
          </cell>
          <cell r="AM61">
            <v>66</v>
          </cell>
          <cell r="AN61" t="str">
            <v>ست وستون</v>
          </cell>
          <cell r="AO61">
            <v>15</v>
          </cell>
          <cell r="AP61">
            <v>15</v>
          </cell>
          <cell r="AQ61">
            <v>30</v>
          </cell>
          <cell r="AR61">
            <v>15</v>
          </cell>
          <cell r="AS61">
            <v>15</v>
          </cell>
          <cell r="AT61">
            <v>30</v>
          </cell>
          <cell r="AU61">
            <v>60</v>
          </cell>
          <cell r="AV61" t="str">
            <v>ستون</v>
          </cell>
          <cell r="BE61">
            <v>15</v>
          </cell>
          <cell r="BF61">
            <v>15</v>
          </cell>
          <cell r="BG61">
            <v>30</v>
          </cell>
          <cell r="BH61">
            <v>15</v>
          </cell>
          <cell r="BI61">
            <v>15</v>
          </cell>
          <cell r="BJ61">
            <v>30</v>
          </cell>
          <cell r="BK61">
            <v>60</v>
          </cell>
          <cell r="BL61" t="str">
            <v>ستون</v>
          </cell>
          <cell r="BM61">
            <v>15</v>
          </cell>
          <cell r="BN61">
            <v>15</v>
          </cell>
          <cell r="BO61">
            <v>30</v>
          </cell>
          <cell r="BP61">
            <v>15</v>
          </cell>
          <cell r="BQ61">
            <v>15</v>
          </cell>
          <cell r="BR61">
            <v>30</v>
          </cell>
          <cell r="BS61">
            <v>60</v>
          </cell>
          <cell r="BT61" t="str">
            <v>ستون</v>
          </cell>
          <cell r="BU61">
            <v>15</v>
          </cell>
          <cell r="BV61">
            <v>15</v>
          </cell>
          <cell r="BW61">
            <v>30</v>
          </cell>
          <cell r="BX61">
            <v>15</v>
          </cell>
          <cell r="BY61">
            <v>15</v>
          </cell>
          <cell r="BZ61">
            <v>30</v>
          </cell>
          <cell r="CA61">
            <v>60</v>
          </cell>
          <cell r="CB61" t="str">
            <v>ستون</v>
          </cell>
          <cell r="CC61">
            <v>16</v>
          </cell>
          <cell r="CD61">
            <v>17</v>
          </cell>
          <cell r="CE61">
            <v>33</v>
          </cell>
          <cell r="CF61">
            <v>16</v>
          </cell>
          <cell r="CG61">
            <v>19</v>
          </cell>
          <cell r="CH61">
            <v>35</v>
          </cell>
          <cell r="CI61">
            <v>68</v>
          </cell>
          <cell r="CJ61" t="str">
            <v>ثمان وستون</v>
          </cell>
          <cell r="CK61">
            <v>20</v>
          </cell>
          <cell r="CL61">
            <v>30</v>
          </cell>
          <cell r="CM61">
            <v>50</v>
          </cell>
          <cell r="CN61">
            <v>20</v>
          </cell>
          <cell r="CO61">
            <v>30</v>
          </cell>
          <cell r="CP61">
            <v>50</v>
          </cell>
          <cell r="CQ61">
            <v>100</v>
          </cell>
          <cell r="CR61" t="str">
            <v>مائة</v>
          </cell>
          <cell r="CS61">
            <v>313</v>
          </cell>
          <cell r="CT61" t="str">
            <v>ثلاثمائة وثلاث عشرة</v>
          </cell>
          <cell r="CU61">
            <v>70</v>
          </cell>
          <cell r="CV61" t="str">
            <v>جيدة</v>
          </cell>
          <cell r="CW61" t="str">
            <v>ــ</v>
          </cell>
          <cell r="CX61" t="str">
            <v>ناجحة</v>
          </cell>
          <cell r="CY61" t="str">
            <v>حضر</v>
          </cell>
          <cell r="DA61">
            <v>628</v>
          </cell>
          <cell r="DB61" t="str">
            <v>ستمائة وثمان وعشرون</v>
          </cell>
          <cell r="DC61">
            <v>70</v>
          </cell>
          <cell r="DD61" t="str">
            <v>جيدة</v>
          </cell>
          <cell r="DE61" t="str">
            <v>ــ</v>
          </cell>
          <cell r="DF61" t="str">
            <v>ــ</v>
          </cell>
          <cell r="DG61" t="str">
            <v>ناجحة</v>
          </cell>
          <cell r="DH61" t="str">
            <v>حضر</v>
          </cell>
          <cell r="DR61" t="str">
            <v>ناجح</v>
          </cell>
          <cell r="DS61">
            <v>1</v>
          </cell>
          <cell r="DT61" t="str">
            <v>ناجح</v>
          </cell>
          <cell r="DU61">
            <v>1</v>
          </cell>
          <cell r="DV61" t="str">
            <v>ناجح</v>
          </cell>
          <cell r="DW61" t="str">
            <v>ناجح</v>
          </cell>
          <cell r="DX61" t="str">
            <v>مستجدة</v>
          </cell>
          <cell r="DY61" t="str">
            <v>شفاء</v>
          </cell>
          <cell r="DZ61" t="str">
            <v>اخمد</v>
          </cell>
          <cell r="EA61" t="str">
            <v>حامد</v>
          </cell>
          <cell r="EB61" t="str">
            <v>محمد</v>
          </cell>
          <cell r="EI61" t="str">
            <v>شفاء اخمد حامد محمد</v>
          </cell>
          <cell r="EJ61" t="b">
            <v>1</v>
          </cell>
          <cell r="EK61" t="str">
            <v>ب</v>
          </cell>
          <cell r="EL61">
            <v>2</v>
          </cell>
          <cell r="EN61" t="str">
            <v>ناجحة</v>
          </cell>
          <cell r="EO61" t="str">
            <v>ناجحة</v>
          </cell>
          <cell r="EP61" t="b">
            <v>0</v>
          </cell>
          <cell r="ER61" t="str">
            <v>ناجحة</v>
          </cell>
          <cell r="ES61" t="str">
            <v>ناجحة</v>
          </cell>
          <cell r="ET61" t="b">
            <v>0</v>
          </cell>
          <cell r="EV61" t="b">
            <v>0</v>
          </cell>
          <cell r="EW61" t="b">
            <v>0</v>
          </cell>
          <cell r="EX61" t="str">
            <v>جيد</v>
          </cell>
          <cell r="EY61" t="str">
            <v>جيد</v>
          </cell>
          <cell r="EZ61">
            <v>2</v>
          </cell>
          <cell r="FA61">
            <v>2</v>
          </cell>
          <cell r="FB61" t="str">
            <v/>
          </cell>
          <cell r="FC61" t="str">
            <v/>
          </cell>
          <cell r="FF61">
            <v>2</v>
          </cell>
          <cell r="FG61">
            <v>0</v>
          </cell>
          <cell r="FH61">
            <v>0</v>
          </cell>
          <cell r="FM61">
            <v>2</v>
          </cell>
        </row>
        <row r="62">
          <cell r="A62">
            <v>61</v>
          </cell>
          <cell r="B62">
            <v>1</v>
          </cell>
          <cell r="C62" t="str">
            <v>غفران محمد محمد حيدر</v>
          </cell>
          <cell r="D62" t="str">
            <v>صح</v>
          </cell>
          <cell r="G62" t="str">
            <v>مستجدة</v>
          </cell>
          <cell r="H62" t="str">
            <v>الرابع</v>
          </cell>
          <cell r="I62" t="str">
            <v>الصباحية</v>
          </cell>
          <cell r="J62" t="str">
            <v>ب</v>
          </cell>
          <cell r="Q62" t="str">
            <v>أنثى</v>
          </cell>
          <cell r="R62" t="str">
            <v>يمني</v>
          </cell>
          <cell r="S62" t="str">
            <v>مسلمة</v>
          </cell>
          <cell r="T62" t="str">
            <v>ذمار</v>
          </cell>
          <cell r="U62" t="str">
            <v>وصاب السافل</v>
          </cell>
          <cell r="V62">
            <v>40307</v>
          </cell>
          <cell r="Y62">
            <v>12</v>
          </cell>
          <cell r="Z62">
            <v>15</v>
          </cell>
          <cell r="AA62">
            <v>27</v>
          </cell>
          <cell r="AB62">
            <v>12</v>
          </cell>
          <cell r="AC62">
            <v>15</v>
          </cell>
          <cell r="AD62">
            <v>27</v>
          </cell>
          <cell r="AE62">
            <v>54</v>
          </cell>
          <cell r="AF62" t="str">
            <v>اربع وخمسون</v>
          </cell>
          <cell r="AG62">
            <v>15</v>
          </cell>
          <cell r="AH62">
            <v>16</v>
          </cell>
          <cell r="AI62">
            <v>31</v>
          </cell>
          <cell r="AJ62">
            <v>15</v>
          </cell>
          <cell r="AK62">
            <v>16</v>
          </cell>
          <cell r="AL62">
            <v>31</v>
          </cell>
          <cell r="AM62">
            <v>62</v>
          </cell>
          <cell r="AN62" t="str">
            <v>اثنتان وستون</v>
          </cell>
          <cell r="AO62">
            <v>10</v>
          </cell>
          <cell r="AP62">
            <v>15</v>
          </cell>
          <cell r="AQ62">
            <v>25</v>
          </cell>
          <cell r="AR62">
            <v>10</v>
          </cell>
          <cell r="AS62">
            <v>15</v>
          </cell>
          <cell r="AT62">
            <v>25</v>
          </cell>
          <cell r="AU62">
            <v>50</v>
          </cell>
          <cell r="AV62" t="str">
            <v>خمسون</v>
          </cell>
          <cell r="BE62">
            <v>10</v>
          </cell>
          <cell r="BF62">
            <v>15</v>
          </cell>
          <cell r="BG62">
            <v>25</v>
          </cell>
          <cell r="BH62">
            <v>10</v>
          </cell>
          <cell r="BI62">
            <v>15</v>
          </cell>
          <cell r="BJ62">
            <v>25</v>
          </cell>
          <cell r="BK62">
            <v>50</v>
          </cell>
          <cell r="BL62" t="str">
            <v>خمسون</v>
          </cell>
          <cell r="BM62">
            <v>10</v>
          </cell>
          <cell r="BN62">
            <v>15</v>
          </cell>
          <cell r="BO62">
            <v>25</v>
          </cell>
          <cell r="BP62">
            <v>10</v>
          </cell>
          <cell r="BQ62">
            <v>15</v>
          </cell>
          <cell r="BR62">
            <v>25</v>
          </cell>
          <cell r="BS62">
            <v>50</v>
          </cell>
          <cell r="BT62" t="str">
            <v>خمسون</v>
          </cell>
          <cell r="BU62">
            <v>15</v>
          </cell>
          <cell r="BV62">
            <v>15</v>
          </cell>
          <cell r="BW62">
            <v>30</v>
          </cell>
          <cell r="BX62">
            <v>15</v>
          </cell>
          <cell r="BY62">
            <v>15</v>
          </cell>
          <cell r="BZ62">
            <v>30</v>
          </cell>
          <cell r="CA62">
            <v>60</v>
          </cell>
          <cell r="CB62" t="str">
            <v>ستون</v>
          </cell>
          <cell r="CC62">
            <v>14</v>
          </cell>
          <cell r="CD62">
            <v>17</v>
          </cell>
          <cell r="CE62">
            <v>31</v>
          </cell>
          <cell r="CF62">
            <v>14</v>
          </cell>
          <cell r="CG62">
            <v>19</v>
          </cell>
          <cell r="CH62">
            <v>33</v>
          </cell>
          <cell r="CI62">
            <v>64</v>
          </cell>
          <cell r="CJ62" t="str">
            <v>اربع وستون</v>
          </cell>
          <cell r="CK62">
            <v>20</v>
          </cell>
          <cell r="CL62">
            <v>30</v>
          </cell>
          <cell r="CM62">
            <v>50</v>
          </cell>
          <cell r="CN62">
            <v>20</v>
          </cell>
          <cell r="CO62">
            <v>30</v>
          </cell>
          <cell r="CP62">
            <v>50</v>
          </cell>
          <cell r="CQ62">
            <v>100</v>
          </cell>
          <cell r="CR62" t="str">
            <v>مائة</v>
          </cell>
          <cell r="CS62">
            <v>294</v>
          </cell>
          <cell r="CT62" t="str">
            <v>مائتان واربع وتسعون</v>
          </cell>
          <cell r="CU62">
            <v>65</v>
          </cell>
          <cell r="CV62" t="str">
            <v>جيدة</v>
          </cell>
          <cell r="CW62" t="str">
            <v>ــ</v>
          </cell>
          <cell r="CX62" t="str">
            <v>ناجحة</v>
          </cell>
          <cell r="CY62" t="str">
            <v>حضر</v>
          </cell>
          <cell r="DA62">
            <v>590</v>
          </cell>
          <cell r="DB62" t="str">
            <v>خمسمائة وتسعون</v>
          </cell>
          <cell r="DC62">
            <v>66</v>
          </cell>
          <cell r="DD62" t="str">
            <v>جيدة</v>
          </cell>
          <cell r="DE62" t="str">
            <v>ــ</v>
          </cell>
          <cell r="DF62" t="str">
            <v>ــ</v>
          </cell>
          <cell r="DG62" t="str">
            <v>ناجحة</v>
          </cell>
          <cell r="DH62" t="str">
            <v>حضر</v>
          </cell>
          <cell r="DR62" t="str">
            <v>ناجح</v>
          </cell>
          <cell r="DS62">
            <v>1</v>
          </cell>
          <cell r="DT62" t="str">
            <v>ناجح</v>
          </cell>
          <cell r="DU62">
            <v>1</v>
          </cell>
          <cell r="DV62" t="str">
            <v>ناجح</v>
          </cell>
          <cell r="DW62" t="str">
            <v>ناجح</v>
          </cell>
          <cell r="DX62" t="str">
            <v>مستجدة</v>
          </cell>
          <cell r="DY62" t="str">
            <v>غفران</v>
          </cell>
          <cell r="DZ62" t="str">
            <v>محمد</v>
          </cell>
          <cell r="EA62" t="str">
            <v>محمد</v>
          </cell>
          <cell r="EB62" t="str">
            <v>حيدر</v>
          </cell>
          <cell r="EI62" t="str">
            <v>غفران محمد محمد حيدر</v>
          </cell>
          <cell r="EJ62" t="b">
            <v>1</v>
          </cell>
          <cell r="EK62" t="str">
            <v>ب</v>
          </cell>
          <cell r="EL62">
            <v>2</v>
          </cell>
          <cell r="EN62" t="str">
            <v>ناجحة</v>
          </cell>
          <cell r="EO62" t="str">
            <v>ناجحة</v>
          </cell>
          <cell r="EP62" t="b">
            <v>0</v>
          </cell>
          <cell r="ER62" t="str">
            <v>ناجحة</v>
          </cell>
          <cell r="ES62" t="str">
            <v>ناجحة</v>
          </cell>
          <cell r="ET62" t="b">
            <v>0</v>
          </cell>
          <cell r="EV62" t="b">
            <v>0</v>
          </cell>
          <cell r="EW62" t="b">
            <v>0</v>
          </cell>
          <cell r="EX62" t="str">
            <v>جيد</v>
          </cell>
          <cell r="EY62" t="str">
            <v>جيد</v>
          </cell>
          <cell r="EZ62">
            <v>2</v>
          </cell>
          <cell r="FA62">
            <v>2</v>
          </cell>
          <cell r="FB62" t="str">
            <v/>
          </cell>
          <cell r="FC62" t="str">
            <v/>
          </cell>
          <cell r="FF62">
            <v>2</v>
          </cell>
          <cell r="FG62">
            <v>0</v>
          </cell>
          <cell r="FH62">
            <v>0</v>
          </cell>
          <cell r="FM62">
            <v>2</v>
          </cell>
        </row>
        <row r="63">
          <cell r="A63">
            <v>62</v>
          </cell>
          <cell r="B63">
            <v>1</v>
          </cell>
          <cell r="C63" t="str">
            <v>فاطمة محمد ابراهيم عبد الرحمن</v>
          </cell>
          <cell r="D63" t="str">
            <v>صح</v>
          </cell>
          <cell r="G63" t="str">
            <v>مستجدة</v>
          </cell>
          <cell r="H63" t="str">
            <v>الرابع</v>
          </cell>
          <cell r="I63" t="str">
            <v>الصباحية</v>
          </cell>
          <cell r="J63" t="str">
            <v>ب</v>
          </cell>
          <cell r="Q63" t="str">
            <v>أنثى</v>
          </cell>
          <cell r="R63" t="str">
            <v>يمني</v>
          </cell>
          <cell r="S63" t="str">
            <v>مسلمة</v>
          </cell>
          <cell r="T63" t="str">
            <v>ذمار</v>
          </cell>
          <cell r="U63" t="str">
            <v>وصاب السافل</v>
          </cell>
          <cell r="V63">
            <v>40308</v>
          </cell>
          <cell r="Y63">
            <v>20</v>
          </cell>
          <cell r="Z63">
            <v>30</v>
          </cell>
          <cell r="AA63">
            <v>50</v>
          </cell>
          <cell r="AB63">
            <v>20</v>
          </cell>
          <cell r="AC63">
            <v>30</v>
          </cell>
          <cell r="AD63">
            <v>50</v>
          </cell>
          <cell r="AE63">
            <v>100</v>
          </cell>
          <cell r="AF63" t="str">
            <v>مائة</v>
          </cell>
          <cell r="AG63">
            <v>20</v>
          </cell>
          <cell r="AH63">
            <v>30</v>
          </cell>
          <cell r="AI63">
            <v>50</v>
          </cell>
          <cell r="AJ63">
            <v>20</v>
          </cell>
          <cell r="AK63">
            <v>30</v>
          </cell>
          <cell r="AL63">
            <v>50</v>
          </cell>
          <cell r="AM63">
            <v>100</v>
          </cell>
          <cell r="AN63" t="str">
            <v>مائة</v>
          </cell>
          <cell r="AO63">
            <v>20</v>
          </cell>
          <cell r="AP63">
            <v>25</v>
          </cell>
          <cell r="AQ63">
            <v>45</v>
          </cell>
          <cell r="AR63">
            <v>20</v>
          </cell>
          <cell r="AS63">
            <v>25</v>
          </cell>
          <cell r="AT63">
            <v>45</v>
          </cell>
          <cell r="AU63">
            <v>90</v>
          </cell>
          <cell r="AV63" t="str">
            <v>تسعون</v>
          </cell>
          <cell r="BE63">
            <v>10</v>
          </cell>
          <cell r="BF63">
            <v>15</v>
          </cell>
          <cell r="BG63">
            <v>25</v>
          </cell>
          <cell r="BH63">
            <v>10</v>
          </cell>
          <cell r="BI63">
            <v>15</v>
          </cell>
          <cell r="BJ63">
            <v>25</v>
          </cell>
          <cell r="BK63">
            <v>50</v>
          </cell>
          <cell r="BL63" t="str">
            <v>خمسون</v>
          </cell>
          <cell r="BM63">
            <v>10</v>
          </cell>
          <cell r="BN63">
            <v>15</v>
          </cell>
          <cell r="BO63">
            <v>25</v>
          </cell>
          <cell r="BP63">
            <v>10</v>
          </cell>
          <cell r="BQ63">
            <v>15</v>
          </cell>
          <cell r="BR63">
            <v>25</v>
          </cell>
          <cell r="BS63">
            <v>50</v>
          </cell>
          <cell r="BT63" t="str">
            <v>خمسون</v>
          </cell>
          <cell r="BU63">
            <v>10</v>
          </cell>
          <cell r="BV63">
            <v>15</v>
          </cell>
          <cell r="BW63">
            <v>25</v>
          </cell>
          <cell r="BX63">
            <v>10</v>
          </cell>
          <cell r="BY63">
            <v>15</v>
          </cell>
          <cell r="BZ63">
            <v>25</v>
          </cell>
          <cell r="CA63">
            <v>50</v>
          </cell>
          <cell r="CB63" t="str">
            <v>خمسون</v>
          </cell>
          <cell r="CC63">
            <v>16</v>
          </cell>
          <cell r="CD63">
            <v>21</v>
          </cell>
          <cell r="CE63">
            <v>37</v>
          </cell>
          <cell r="CF63">
            <v>16</v>
          </cell>
          <cell r="CG63">
            <v>24</v>
          </cell>
          <cell r="CH63">
            <v>40</v>
          </cell>
          <cell r="CI63">
            <v>77</v>
          </cell>
          <cell r="CJ63" t="str">
            <v>سبع وسبعون</v>
          </cell>
          <cell r="CK63">
            <v>20</v>
          </cell>
          <cell r="CL63">
            <v>30</v>
          </cell>
          <cell r="CM63">
            <v>50</v>
          </cell>
          <cell r="CN63">
            <v>20</v>
          </cell>
          <cell r="CO63">
            <v>30</v>
          </cell>
          <cell r="CP63">
            <v>50</v>
          </cell>
          <cell r="CQ63">
            <v>100</v>
          </cell>
          <cell r="CR63" t="str">
            <v>مائة</v>
          </cell>
          <cell r="CS63">
            <v>357</v>
          </cell>
          <cell r="CT63" t="str">
            <v>ثلاثمائة وسبع وخمسون</v>
          </cell>
          <cell r="CU63">
            <v>79</v>
          </cell>
          <cell r="CV63" t="str">
            <v>جيدة</v>
          </cell>
          <cell r="CW63" t="str">
            <v>ــ</v>
          </cell>
          <cell r="CX63" t="str">
            <v>ناجحة</v>
          </cell>
          <cell r="CY63" t="str">
            <v>حضر</v>
          </cell>
          <cell r="DA63">
            <v>717</v>
          </cell>
          <cell r="DB63" t="str">
            <v>سبعمائة وسبع عشرة</v>
          </cell>
          <cell r="DC63">
            <v>80</v>
          </cell>
          <cell r="DD63" t="str">
            <v>جيدة جدا</v>
          </cell>
          <cell r="DE63" t="str">
            <v>ــ</v>
          </cell>
          <cell r="DF63" t="str">
            <v>ــ</v>
          </cell>
          <cell r="DG63" t="str">
            <v>ناجحة</v>
          </cell>
          <cell r="DH63" t="str">
            <v>حضر</v>
          </cell>
          <cell r="DR63" t="str">
            <v>ناجح</v>
          </cell>
          <cell r="DS63">
            <v>1</v>
          </cell>
          <cell r="DT63" t="str">
            <v>ناجح</v>
          </cell>
          <cell r="DU63">
            <v>1</v>
          </cell>
          <cell r="DV63" t="str">
            <v>ناجح</v>
          </cell>
          <cell r="DW63" t="str">
            <v>ناجح</v>
          </cell>
          <cell r="DX63" t="str">
            <v>مستجدة</v>
          </cell>
          <cell r="DY63" t="str">
            <v>فاطمة</v>
          </cell>
          <cell r="DZ63" t="str">
            <v>محمد</v>
          </cell>
          <cell r="EA63" t="str">
            <v>ابراهيم</v>
          </cell>
          <cell r="EB63" t="str">
            <v>عبد الرحمن</v>
          </cell>
          <cell r="EI63" t="str">
            <v>فاطمة محمد ابراهيم عبد الرحمن</v>
          </cell>
          <cell r="EJ63" t="b">
            <v>1</v>
          </cell>
          <cell r="EK63" t="str">
            <v>ب</v>
          </cell>
          <cell r="EL63">
            <v>2</v>
          </cell>
          <cell r="EN63" t="str">
            <v>ناجحة</v>
          </cell>
          <cell r="EO63" t="str">
            <v>ناجحة</v>
          </cell>
          <cell r="EP63" t="b">
            <v>0</v>
          </cell>
          <cell r="ER63" t="str">
            <v>ناجحة</v>
          </cell>
          <cell r="ES63" t="str">
            <v>ناجحة</v>
          </cell>
          <cell r="ET63" t="b">
            <v>0</v>
          </cell>
          <cell r="EV63" t="b">
            <v>0</v>
          </cell>
          <cell r="EW63" t="b">
            <v>0</v>
          </cell>
          <cell r="EX63" t="str">
            <v>جيد</v>
          </cell>
          <cell r="EY63" t="str">
            <v>جيد جدا</v>
          </cell>
          <cell r="EZ63">
            <v>2</v>
          </cell>
          <cell r="FA63">
            <v>2</v>
          </cell>
          <cell r="FB63" t="str">
            <v/>
          </cell>
          <cell r="FC63" t="str">
            <v/>
          </cell>
          <cell r="FF63">
            <v>2</v>
          </cell>
          <cell r="FG63">
            <v>0</v>
          </cell>
          <cell r="FH63">
            <v>0</v>
          </cell>
          <cell r="FM63">
            <v>2</v>
          </cell>
        </row>
        <row r="64">
          <cell r="A64">
            <v>63</v>
          </cell>
          <cell r="B64">
            <v>1</v>
          </cell>
          <cell r="C64" t="str">
            <v>مروة عدنان عبدالرزاق حامد</v>
          </cell>
          <cell r="D64" t="str">
            <v>صح</v>
          </cell>
          <cell r="G64" t="str">
            <v>مستجدة</v>
          </cell>
          <cell r="H64" t="str">
            <v>الرابع</v>
          </cell>
          <cell r="I64" t="str">
            <v>الصباحية</v>
          </cell>
          <cell r="J64" t="str">
            <v>ب</v>
          </cell>
          <cell r="Q64" t="str">
            <v>أنثى</v>
          </cell>
          <cell r="R64" t="str">
            <v>يمني</v>
          </cell>
          <cell r="S64" t="str">
            <v>مسلمة</v>
          </cell>
          <cell r="T64" t="str">
            <v>ذمار</v>
          </cell>
          <cell r="U64" t="str">
            <v>وصاب السافل</v>
          </cell>
          <cell r="V64">
            <v>40309</v>
          </cell>
          <cell r="Y64">
            <v>20</v>
          </cell>
          <cell r="Z64">
            <v>30</v>
          </cell>
          <cell r="AA64">
            <v>50</v>
          </cell>
          <cell r="AB64">
            <v>20</v>
          </cell>
          <cell r="AC64">
            <v>30</v>
          </cell>
          <cell r="AD64">
            <v>50</v>
          </cell>
          <cell r="AE64">
            <v>100</v>
          </cell>
          <cell r="AF64" t="str">
            <v>مائة</v>
          </cell>
          <cell r="AG64">
            <v>20</v>
          </cell>
          <cell r="AH64">
            <v>30</v>
          </cell>
          <cell r="AI64">
            <v>50</v>
          </cell>
          <cell r="AJ64">
            <v>20</v>
          </cell>
          <cell r="AK64">
            <v>30</v>
          </cell>
          <cell r="AL64">
            <v>50</v>
          </cell>
          <cell r="AM64">
            <v>100</v>
          </cell>
          <cell r="AN64" t="str">
            <v>مائة</v>
          </cell>
          <cell r="AO64">
            <v>20</v>
          </cell>
          <cell r="AP64">
            <v>25</v>
          </cell>
          <cell r="AQ64">
            <v>45</v>
          </cell>
          <cell r="AR64">
            <v>20</v>
          </cell>
          <cell r="AS64">
            <v>25</v>
          </cell>
          <cell r="AT64">
            <v>45</v>
          </cell>
          <cell r="AU64">
            <v>90</v>
          </cell>
          <cell r="AV64" t="str">
            <v>تسعون</v>
          </cell>
          <cell r="BE64">
            <v>20</v>
          </cell>
          <cell r="BF64">
            <v>30</v>
          </cell>
          <cell r="BG64">
            <v>50</v>
          </cell>
          <cell r="BH64">
            <v>20</v>
          </cell>
          <cell r="BI64">
            <v>30</v>
          </cell>
          <cell r="BJ64">
            <v>50</v>
          </cell>
          <cell r="BK64">
            <v>100</v>
          </cell>
          <cell r="BL64" t="str">
            <v>مائة</v>
          </cell>
          <cell r="BM64">
            <v>20</v>
          </cell>
          <cell r="BN64">
            <v>30</v>
          </cell>
          <cell r="BO64">
            <v>50</v>
          </cell>
          <cell r="BP64">
            <v>20</v>
          </cell>
          <cell r="BQ64">
            <v>30</v>
          </cell>
          <cell r="BR64">
            <v>50</v>
          </cell>
          <cell r="BS64">
            <v>100</v>
          </cell>
          <cell r="BT64" t="str">
            <v>مائة</v>
          </cell>
          <cell r="BU64">
            <v>20</v>
          </cell>
          <cell r="BV64">
            <v>30</v>
          </cell>
          <cell r="BW64">
            <v>50</v>
          </cell>
          <cell r="BX64">
            <v>20</v>
          </cell>
          <cell r="BY64">
            <v>30</v>
          </cell>
          <cell r="BZ64">
            <v>50</v>
          </cell>
          <cell r="CA64">
            <v>100</v>
          </cell>
          <cell r="CB64" t="str">
            <v>مائة</v>
          </cell>
          <cell r="CC64">
            <v>20</v>
          </cell>
          <cell r="CD64">
            <v>26</v>
          </cell>
          <cell r="CE64">
            <v>46</v>
          </cell>
          <cell r="CF64">
            <v>20</v>
          </cell>
          <cell r="CG64">
            <v>29</v>
          </cell>
          <cell r="CH64">
            <v>49</v>
          </cell>
          <cell r="CI64">
            <v>95</v>
          </cell>
          <cell r="CJ64" t="str">
            <v>خمس وتسعون</v>
          </cell>
          <cell r="CK64">
            <v>20</v>
          </cell>
          <cell r="CL64">
            <v>30</v>
          </cell>
          <cell r="CM64">
            <v>50</v>
          </cell>
          <cell r="CN64">
            <v>20</v>
          </cell>
          <cell r="CO64">
            <v>30</v>
          </cell>
          <cell r="CP64">
            <v>50</v>
          </cell>
          <cell r="CQ64">
            <v>100</v>
          </cell>
          <cell r="CR64" t="str">
            <v>مائة</v>
          </cell>
          <cell r="CS64">
            <v>441</v>
          </cell>
          <cell r="CT64" t="str">
            <v>اربعمائة واحدى واربعون</v>
          </cell>
          <cell r="CU64">
            <v>98</v>
          </cell>
          <cell r="CV64" t="str">
            <v>ممتازة</v>
          </cell>
          <cell r="CW64" t="str">
            <v xml:space="preserve">الثاني </v>
          </cell>
          <cell r="CX64" t="str">
            <v>ناجحة</v>
          </cell>
          <cell r="CY64" t="str">
            <v>حضر</v>
          </cell>
          <cell r="DA64">
            <v>885</v>
          </cell>
          <cell r="DB64" t="str">
            <v>ثمانمائة وخمس وثمانون</v>
          </cell>
          <cell r="DC64">
            <v>98</v>
          </cell>
          <cell r="DD64" t="str">
            <v>ممتازة</v>
          </cell>
          <cell r="DE64">
            <v>2</v>
          </cell>
          <cell r="DF64" t="str">
            <v xml:space="preserve">الثاني </v>
          </cell>
          <cell r="DG64" t="str">
            <v>ناجحة</v>
          </cell>
          <cell r="DH64" t="str">
            <v>حضر</v>
          </cell>
          <cell r="DR64" t="str">
            <v>ناجح</v>
          </cell>
          <cell r="DS64">
            <v>1</v>
          </cell>
          <cell r="DT64" t="str">
            <v>ناجح</v>
          </cell>
          <cell r="DU64">
            <v>1</v>
          </cell>
          <cell r="DV64" t="str">
            <v>ناجح</v>
          </cell>
          <cell r="DW64" t="str">
            <v>ناجح</v>
          </cell>
          <cell r="DX64" t="str">
            <v>مستجدة</v>
          </cell>
          <cell r="DY64" t="str">
            <v>مروة</v>
          </cell>
          <cell r="DZ64" t="str">
            <v>عدنان</v>
          </cell>
          <cell r="EA64" t="str">
            <v>عبدالرزاق</v>
          </cell>
          <cell r="EB64" t="str">
            <v>حامد</v>
          </cell>
          <cell r="EI64" t="str">
            <v>مروة عدنان عبدالرزاق حامد</v>
          </cell>
          <cell r="EJ64" t="b">
            <v>1</v>
          </cell>
          <cell r="EK64" t="str">
            <v>ب</v>
          </cell>
          <cell r="EL64">
            <v>2</v>
          </cell>
          <cell r="EN64" t="str">
            <v>ناجحة</v>
          </cell>
          <cell r="EO64" t="str">
            <v>ناجحة</v>
          </cell>
          <cell r="EP64" t="b">
            <v>0</v>
          </cell>
          <cell r="ER64" t="str">
            <v>ناجحة</v>
          </cell>
          <cell r="ES64" t="str">
            <v>ناجحة</v>
          </cell>
          <cell r="ET64" t="b">
            <v>0</v>
          </cell>
          <cell r="EV64" t="b">
            <v>0</v>
          </cell>
          <cell r="EW64" t="b">
            <v>0</v>
          </cell>
          <cell r="EX64" t="str">
            <v>ممتاز</v>
          </cell>
          <cell r="EY64" t="str">
            <v>ممتاز</v>
          </cell>
          <cell r="EZ64">
            <v>2</v>
          </cell>
          <cell r="FA64">
            <v>2</v>
          </cell>
          <cell r="FB64" t="str">
            <v/>
          </cell>
          <cell r="FC64" t="str">
            <v/>
          </cell>
          <cell r="FF64">
            <v>2</v>
          </cell>
          <cell r="FG64">
            <v>0</v>
          </cell>
          <cell r="FH64">
            <v>0</v>
          </cell>
          <cell r="FM64">
            <v>2</v>
          </cell>
        </row>
        <row r="65">
          <cell r="A65">
            <v>64</v>
          </cell>
          <cell r="B65">
            <v>1</v>
          </cell>
          <cell r="C65" t="str">
            <v>ميسن ماجد عبد الله عزي</v>
          </cell>
          <cell r="D65" t="str">
            <v>صح</v>
          </cell>
          <cell r="G65" t="str">
            <v>مستجدة</v>
          </cell>
          <cell r="H65" t="str">
            <v>الرابع</v>
          </cell>
          <cell r="I65" t="str">
            <v>الصباحية</v>
          </cell>
          <cell r="J65" t="str">
            <v>ب</v>
          </cell>
          <cell r="Q65" t="str">
            <v>أنثى</v>
          </cell>
          <cell r="R65" t="str">
            <v>يمني</v>
          </cell>
          <cell r="S65" t="str">
            <v>مسلمة</v>
          </cell>
          <cell r="T65" t="str">
            <v>ذمار</v>
          </cell>
          <cell r="U65" t="str">
            <v>وصاب السافل</v>
          </cell>
          <cell r="V65">
            <v>40310</v>
          </cell>
          <cell r="Y65">
            <v>18</v>
          </cell>
          <cell r="Z65">
            <v>19</v>
          </cell>
          <cell r="AA65">
            <v>37</v>
          </cell>
          <cell r="AB65">
            <v>18</v>
          </cell>
          <cell r="AC65">
            <v>19</v>
          </cell>
          <cell r="AD65">
            <v>37</v>
          </cell>
          <cell r="AE65">
            <v>74</v>
          </cell>
          <cell r="AF65" t="str">
            <v>اربع وسبعون</v>
          </cell>
          <cell r="AG65">
            <v>19</v>
          </cell>
          <cell r="AH65">
            <v>20</v>
          </cell>
          <cell r="AI65">
            <v>39</v>
          </cell>
          <cell r="AJ65">
            <v>19</v>
          </cell>
          <cell r="AK65">
            <v>20</v>
          </cell>
          <cell r="AL65">
            <v>39</v>
          </cell>
          <cell r="AM65">
            <v>78</v>
          </cell>
          <cell r="AN65" t="str">
            <v>ثمان وسبعون</v>
          </cell>
          <cell r="AO65">
            <v>15</v>
          </cell>
          <cell r="AP65">
            <v>20</v>
          </cell>
          <cell r="AQ65">
            <v>35</v>
          </cell>
          <cell r="AR65">
            <v>15</v>
          </cell>
          <cell r="AS65">
            <v>20</v>
          </cell>
          <cell r="AT65">
            <v>35</v>
          </cell>
          <cell r="AU65">
            <v>70</v>
          </cell>
          <cell r="AV65" t="str">
            <v>سبعون</v>
          </cell>
          <cell r="BE65">
            <v>10</v>
          </cell>
          <cell r="BF65">
            <v>15</v>
          </cell>
          <cell r="BG65">
            <v>25</v>
          </cell>
          <cell r="BH65">
            <v>10</v>
          </cell>
          <cell r="BI65">
            <v>15</v>
          </cell>
          <cell r="BJ65">
            <v>25</v>
          </cell>
          <cell r="BK65">
            <v>50</v>
          </cell>
          <cell r="BL65" t="str">
            <v>خمسون</v>
          </cell>
          <cell r="BM65">
            <v>10</v>
          </cell>
          <cell r="BN65">
            <v>15</v>
          </cell>
          <cell r="BO65">
            <v>25</v>
          </cell>
          <cell r="BP65">
            <v>10</v>
          </cell>
          <cell r="BQ65">
            <v>15</v>
          </cell>
          <cell r="BR65">
            <v>25</v>
          </cell>
          <cell r="BS65">
            <v>50</v>
          </cell>
          <cell r="BT65" t="str">
            <v>خمسون</v>
          </cell>
          <cell r="BU65">
            <v>10</v>
          </cell>
          <cell r="BV65">
            <v>15</v>
          </cell>
          <cell r="BW65">
            <v>25</v>
          </cell>
          <cell r="BX65">
            <v>10</v>
          </cell>
          <cell r="BY65">
            <v>15</v>
          </cell>
          <cell r="BZ65">
            <v>25</v>
          </cell>
          <cell r="CA65">
            <v>50</v>
          </cell>
          <cell r="CB65" t="str">
            <v>خمسون</v>
          </cell>
          <cell r="CC65">
            <v>15</v>
          </cell>
          <cell r="CD65">
            <v>18</v>
          </cell>
          <cell r="CE65">
            <v>33</v>
          </cell>
          <cell r="CF65">
            <v>15</v>
          </cell>
          <cell r="CG65">
            <v>21</v>
          </cell>
          <cell r="CH65">
            <v>36</v>
          </cell>
          <cell r="CI65">
            <v>69</v>
          </cell>
          <cell r="CJ65" t="str">
            <v>تسع وستون</v>
          </cell>
          <cell r="CK65">
            <v>20</v>
          </cell>
          <cell r="CL65">
            <v>30</v>
          </cell>
          <cell r="CM65">
            <v>50</v>
          </cell>
          <cell r="CN65">
            <v>20</v>
          </cell>
          <cell r="CO65">
            <v>30</v>
          </cell>
          <cell r="CP65">
            <v>50</v>
          </cell>
          <cell r="CQ65">
            <v>100</v>
          </cell>
          <cell r="CR65" t="str">
            <v>مائة</v>
          </cell>
          <cell r="CS65">
            <v>319</v>
          </cell>
          <cell r="CT65" t="str">
            <v>ثلاثمائة وتسع عشرة</v>
          </cell>
          <cell r="CU65">
            <v>71</v>
          </cell>
          <cell r="CV65" t="str">
            <v>جيدة</v>
          </cell>
          <cell r="CW65" t="str">
            <v>ــ</v>
          </cell>
          <cell r="CX65" t="str">
            <v>ناجحة</v>
          </cell>
          <cell r="CY65" t="str">
            <v>حضر</v>
          </cell>
          <cell r="DA65">
            <v>641</v>
          </cell>
          <cell r="DB65" t="str">
            <v>ستمائة واحدى واربعون</v>
          </cell>
          <cell r="DC65">
            <v>71</v>
          </cell>
          <cell r="DD65" t="str">
            <v>جيدة</v>
          </cell>
          <cell r="DE65" t="str">
            <v>ــ</v>
          </cell>
          <cell r="DF65" t="str">
            <v>ــ</v>
          </cell>
          <cell r="DG65" t="str">
            <v>ناجحة</v>
          </cell>
          <cell r="DH65" t="str">
            <v>حضر</v>
          </cell>
          <cell r="DR65" t="str">
            <v>ناجح</v>
          </cell>
          <cell r="DS65">
            <v>1</v>
          </cell>
          <cell r="DT65" t="str">
            <v>ناجح</v>
          </cell>
          <cell r="DU65">
            <v>1</v>
          </cell>
          <cell r="DV65" t="str">
            <v>ناجح</v>
          </cell>
          <cell r="DW65" t="str">
            <v>ناجح</v>
          </cell>
          <cell r="DX65" t="str">
            <v>مستجدة</v>
          </cell>
          <cell r="DY65" t="str">
            <v>ميسن</v>
          </cell>
          <cell r="DZ65" t="str">
            <v>ماجد</v>
          </cell>
          <cell r="EA65" t="str">
            <v>عبد الله</v>
          </cell>
          <cell r="EB65" t="str">
            <v>عزي</v>
          </cell>
          <cell r="EI65" t="str">
            <v>ميسن ماجد عبد الله عزي</v>
          </cell>
          <cell r="EJ65" t="b">
            <v>1</v>
          </cell>
          <cell r="EK65" t="str">
            <v>ب</v>
          </cell>
          <cell r="EL65">
            <v>2</v>
          </cell>
          <cell r="EN65" t="str">
            <v>ناجحة</v>
          </cell>
          <cell r="EO65" t="str">
            <v>ناجحة</v>
          </cell>
          <cell r="EP65" t="b">
            <v>0</v>
          </cell>
          <cell r="ER65" t="str">
            <v>ناجحة</v>
          </cell>
          <cell r="ES65" t="str">
            <v>ناجحة</v>
          </cell>
          <cell r="ET65" t="b">
            <v>0</v>
          </cell>
          <cell r="EV65" t="b">
            <v>0</v>
          </cell>
          <cell r="EW65" t="b">
            <v>0</v>
          </cell>
          <cell r="EX65" t="str">
            <v>جيد</v>
          </cell>
          <cell r="EY65" t="str">
            <v>جيد</v>
          </cell>
          <cell r="EZ65">
            <v>2</v>
          </cell>
          <cell r="FA65">
            <v>2</v>
          </cell>
          <cell r="FB65" t="str">
            <v/>
          </cell>
          <cell r="FC65" t="str">
            <v/>
          </cell>
          <cell r="FF65">
            <v>2</v>
          </cell>
          <cell r="FG65">
            <v>0</v>
          </cell>
          <cell r="FH65">
            <v>0</v>
          </cell>
          <cell r="FM65">
            <v>2</v>
          </cell>
        </row>
        <row r="66">
          <cell r="A66">
            <v>65</v>
          </cell>
          <cell r="B66">
            <v>1</v>
          </cell>
          <cell r="C66" t="str">
            <v>هدى عزالدين عوض فاضل</v>
          </cell>
          <cell r="D66" t="str">
            <v>صح</v>
          </cell>
          <cell r="G66" t="str">
            <v>مستجدة</v>
          </cell>
          <cell r="H66" t="str">
            <v>الرابع</v>
          </cell>
          <cell r="I66" t="str">
            <v>الصباحية</v>
          </cell>
          <cell r="J66" t="str">
            <v>ب</v>
          </cell>
          <cell r="Q66" t="str">
            <v>أنثى</v>
          </cell>
          <cell r="R66" t="str">
            <v>يمني</v>
          </cell>
          <cell r="S66" t="str">
            <v>مسلمة</v>
          </cell>
          <cell r="T66" t="str">
            <v>ذمار</v>
          </cell>
          <cell r="U66" t="str">
            <v>وصاب السافل</v>
          </cell>
          <cell r="V66">
            <v>40311</v>
          </cell>
          <cell r="Y66">
            <v>15</v>
          </cell>
          <cell r="Z66">
            <v>15</v>
          </cell>
          <cell r="AA66">
            <v>30</v>
          </cell>
          <cell r="AB66">
            <v>15</v>
          </cell>
          <cell r="AC66">
            <v>15</v>
          </cell>
          <cell r="AD66">
            <v>30</v>
          </cell>
          <cell r="AE66">
            <v>60</v>
          </cell>
          <cell r="AF66" t="str">
            <v>ستون</v>
          </cell>
          <cell r="AG66">
            <v>14</v>
          </cell>
          <cell r="AH66">
            <v>17</v>
          </cell>
          <cell r="AI66">
            <v>31</v>
          </cell>
          <cell r="AJ66">
            <v>14</v>
          </cell>
          <cell r="AK66">
            <v>17</v>
          </cell>
          <cell r="AL66">
            <v>31</v>
          </cell>
          <cell r="AM66">
            <v>62</v>
          </cell>
          <cell r="AN66" t="str">
            <v>اثنتان وستون</v>
          </cell>
          <cell r="AO66">
            <v>15</v>
          </cell>
          <cell r="AP66">
            <v>15</v>
          </cell>
          <cell r="AQ66">
            <v>30</v>
          </cell>
          <cell r="AR66">
            <v>15</v>
          </cell>
          <cell r="AS66">
            <v>15</v>
          </cell>
          <cell r="AT66">
            <v>30</v>
          </cell>
          <cell r="AU66">
            <v>60</v>
          </cell>
          <cell r="AV66" t="str">
            <v>ستون</v>
          </cell>
          <cell r="BE66">
            <v>10</v>
          </cell>
          <cell r="BF66">
            <v>15</v>
          </cell>
          <cell r="BG66">
            <v>25</v>
          </cell>
          <cell r="BH66">
            <v>10</v>
          </cell>
          <cell r="BI66">
            <v>15</v>
          </cell>
          <cell r="BJ66">
            <v>25</v>
          </cell>
          <cell r="BK66">
            <v>50</v>
          </cell>
          <cell r="BL66" t="str">
            <v>خمسون</v>
          </cell>
          <cell r="BM66">
            <v>10</v>
          </cell>
          <cell r="BN66">
            <v>15</v>
          </cell>
          <cell r="BO66">
            <v>25</v>
          </cell>
          <cell r="BP66">
            <v>10</v>
          </cell>
          <cell r="BQ66">
            <v>15</v>
          </cell>
          <cell r="BR66">
            <v>25</v>
          </cell>
          <cell r="BS66">
            <v>50</v>
          </cell>
          <cell r="BT66" t="str">
            <v>خمسون</v>
          </cell>
          <cell r="BU66">
            <v>10</v>
          </cell>
          <cell r="BV66">
            <v>15</v>
          </cell>
          <cell r="BW66">
            <v>25</v>
          </cell>
          <cell r="BX66">
            <v>10</v>
          </cell>
          <cell r="BY66">
            <v>15</v>
          </cell>
          <cell r="BZ66">
            <v>25</v>
          </cell>
          <cell r="CA66">
            <v>50</v>
          </cell>
          <cell r="CB66" t="str">
            <v>خمسون</v>
          </cell>
          <cell r="CC66">
            <v>14</v>
          </cell>
          <cell r="CD66">
            <v>17</v>
          </cell>
          <cell r="CE66">
            <v>31</v>
          </cell>
          <cell r="CF66">
            <v>14</v>
          </cell>
          <cell r="CG66">
            <v>19</v>
          </cell>
          <cell r="CH66">
            <v>33</v>
          </cell>
          <cell r="CI66">
            <v>64</v>
          </cell>
          <cell r="CJ66" t="str">
            <v>اربع وستون</v>
          </cell>
          <cell r="CK66">
            <v>20</v>
          </cell>
          <cell r="CL66">
            <v>30</v>
          </cell>
          <cell r="CM66">
            <v>50</v>
          </cell>
          <cell r="CN66">
            <v>20</v>
          </cell>
          <cell r="CO66">
            <v>30</v>
          </cell>
          <cell r="CP66">
            <v>50</v>
          </cell>
          <cell r="CQ66">
            <v>100</v>
          </cell>
          <cell r="CR66" t="str">
            <v>مائة</v>
          </cell>
          <cell r="CS66">
            <v>297</v>
          </cell>
          <cell r="CT66" t="str">
            <v>مائتان وسبع وتسعون</v>
          </cell>
          <cell r="CU66">
            <v>66</v>
          </cell>
          <cell r="CV66" t="str">
            <v>جيدة</v>
          </cell>
          <cell r="CW66" t="str">
            <v>ــ</v>
          </cell>
          <cell r="CX66" t="str">
            <v>ناجحة</v>
          </cell>
          <cell r="CY66" t="str">
            <v>حضر</v>
          </cell>
          <cell r="DA66">
            <v>596</v>
          </cell>
          <cell r="DB66" t="str">
            <v>خمسمائة وست وتسعون</v>
          </cell>
          <cell r="DC66">
            <v>66</v>
          </cell>
          <cell r="DD66" t="str">
            <v>جيدة</v>
          </cell>
          <cell r="DE66" t="str">
            <v>ــ</v>
          </cell>
          <cell r="DF66" t="str">
            <v>ــ</v>
          </cell>
          <cell r="DG66" t="str">
            <v>ناجحة</v>
          </cell>
          <cell r="DH66" t="str">
            <v>حضر</v>
          </cell>
          <cell r="DR66" t="str">
            <v>ناجح</v>
          </cell>
          <cell r="DS66">
            <v>1</v>
          </cell>
          <cell r="DT66" t="str">
            <v>ناجح</v>
          </cell>
          <cell r="DU66">
            <v>1</v>
          </cell>
          <cell r="DV66" t="str">
            <v>ناجح</v>
          </cell>
          <cell r="DW66" t="str">
            <v>ناجح</v>
          </cell>
          <cell r="DX66" t="str">
            <v>مستجدة</v>
          </cell>
          <cell r="DY66" t="str">
            <v>هدى</v>
          </cell>
          <cell r="DZ66" t="str">
            <v>عزالدين</v>
          </cell>
          <cell r="EA66" t="str">
            <v>عوض</v>
          </cell>
          <cell r="EB66" t="str">
            <v>فاضل</v>
          </cell>
          <cell r="EI66" t="str">
            <v>هدى عزالدين عوض فاضل</v>
          </cell>
          <cell r="EJ66" t="b">
            <v>1</v>
          </cell>
          <cell r="EK66" t="str">
            <v>ب</v>
          </cell>
          <cell r="EL66">
            <v>2</v>
          </cell>
          <cell r="EN66" t="str">
            <v>ناجحة</v>
          </cell>
          <cell r="EO66" t="str">
            <v>ناجحة</v>
          </cell>
          <cell r="EP66" t="b">
            <v>0</v>
          </cell>
          <cell r="ER66" t="str">
            <v>ناجحة</v>
          </cell>
          <cell r="ES66" t="str">
            <v>ناجحة</v>
          </cell>
          <cell r="ET66" t="b">
            <v>0</v>
          </cell>
          <cell r="EV66" t="b">
            <v>0</v>
          </cell>
          <cell r="EW66" t="b">
            <v>0</v>
          </cell>
          <cell r="EX66" t="str">
            <v>جيد</v>
          </cell>
          <cell r="EY66" t="str">
            <v>جيد</v>
          </cell>
          <cell r="EZ66">
            <v>2</v>
          </cell>
          <cell r="FA66">
            <v>2</v>
          </cell>
          <cell r="FB66" t="str">
            <v/>
          </cell>
          <cell r="FC66" t="str">
            <v/>
          </cell>
          <cell r="FF66">
            <v>2</v>
          </cell>
          <cell r="FG66">
            <v>0</v>
          </cell>
          <cell r="FH66">
            <v>0</v>
          </cell>
          <cell r="FM66">
            <v>2</v>
          </cell>
        </row>
        <row r="67">
          <cell r="A67">
            <v>66</v>
          </cell>
          <cell r="B67">
            <v>1</v>
          </cell>
          <cell r="C67" t="str">
            <v>هديل توفيق احمد قايد</v>
          </cell>
          <cell r="D67" t="str">
            <v>صح</v>
          </cell>
          <cell r="G67" t="str">
            <v>مستجدة</v>
          </cell>
          <cell r="H67" t="str">
            <v>الرابع</v>
          </cell>
          <cell r="I67" t="str">
            <v>الصباحية</v>
          </cell>
          <cell r="J67" t="str">
            <v>ب</v>
          </cell>
          <cell r="Q67" t="str">
            <v>أنثى</v>
          </cell>
          <cell r="R67" t="str">
            <v>يمني</v>
          </cell>
          <cell r="S67" t="str">
            <v>مسلمة</v>
          </cell>
          <cell r="T67" t="str">
            <v>ذمار</v>
          </cell>
          <cell r="U67" t="str">
            <v>وصاب السافل</v>
          </cell>
          <cell r="V67">
            <v>40312</v>
          </cell>
          <cell r="Y67">
            <v>20</v>
          </cell>
          <cell r="Z67">
            <v>30</v>
          </cell>
          <cell r="AA67">
            <v>50</v>
          </cell>
          <cell r="AB67">
            <v>20</v>
          </cell>
          <cell r="AC67">
            <v>30</v>
          </cell>
          <cell r="AD67">
            <v>50</v>
          </cell>
          <cell r="AE67">
            <v>100</v>
          </cell>
          <cell r="AF67" t="str">
            <v>مائة</v>
          </cell>
          <cell r="AG67">
            <v>20</v>
          </cell>
          <cell r="AH67">
            <v>30</v>
          </cell>
          <cell r="AI67">
            <v>50</v>
          </cell>
          <cell r="AJ67">
            <v>20</v>
          </cell>
          <cell r="AK67">
            <v>30</v>
          </cell>
          <cell r="AL67">
            <v>50</v>
          </cell>
          <cell r="AM67">
            <v>100</v>
          </cell>
          <cell r="AN67" t="str">
            <v>مائة</v>
          </cell>
          <cell r="AO67">
            <v>16</v>
          </cell>
          <cell r="AP67">
            <v>15</v>
          </cell>
          <cell r="AQ67">
            <v>31</v>
          </cell>
          <cell r="AR67">
            <v>16</v>
          </cell>
          <cell r="AS67">
            <v>15</v>
          </cell>
          <cell r="AT67">
            <v>31</v>
          </cell>
          <cell r="AU67">
            <v>62</v>
          </cell>
          <cell r="AV67" t="str">
            <v>اثنتان وستون</v>
          </cell>
          <cell r="BE67">
            <v>10</v>
          </cell>
          <cell r="BF67">
            <v>15</v>
          </cell>
          <cell r="BG67">
            <v>25</v>
          </cell>
          <cell r="BH67">
            <v>10</v>
          </cell>
          <cell r="BI67">
            <v>15</v>
          </cell>
          <cell r="BJ67">
            <v>25</v>
          </cell>
          <cell r="BK67">
            <v>50</v>
          </cell>
          <cell r="BL67" t="str">
            <v>خمسون</v>
          </cell>
          <cell r="BM67">
            <v>10</v>
          </cell>
          <cell r="BN67">
            <v>15</v>
          </cell>
          <cell r="BO67">
            <v>25</v>
          </cell>
          <cell r="BP67">
            <v>10</v>
          </cell>
          <cell r="BQ67">
            <v>15</v>
          </cell>
          <cell r="BR67">
            <v>25</v>
          </cell>
          <cell r="BS67">
            <v>50</v>
          </cell>
          <cell r="BT67" t="str">
            <v>خمسون</v>
          </cell>
          <cell r="BU67">
            <v>10</v>
          </cell>
          <cell r="BV67">
            <v>15</v>
          </cell>
          <cell r="BW67">
            <v>25</v>
          </cell>
          <cell r="BX67">
            <v>10</v>
          </cell>
          <cell r="BY67">
            <v>15</v>
          </cell>
          <cell r="BZ67">
            <v>25</v>
          </cell>
          <cell r="CA67">
            <v>50</v>
          </cell>
          <cell r="CB67" t="str">
            <v>خمسون</v>
          </cell>
          <cell r="CC67">
            <v>16</v>
          </cell>
          <cell r="CD67">
            <v>20</v>
          </cell>
          <cell r="CE67">
            <v>36</v>
          </cell>
          <cell r="CF67">
            <v>16</v>
          </cell>
          <cell r="CG67">
            <v>23</v>
          </cell>
          <cell r="CH67">
            <v>39</v>
          </cell>
          <cell r="CI67">
            <v>75</v>
          </cell>
          <cell r="CJ67" t="str">
            <v>خمس وسبعون</v>
          </cell>
          <cell r="CK67">
            <v>20</v>
          </cell>
          <cell r="CL67">
            <v>30</v>
          </cell>
          <cell r="CM67">
            <v>50</v>
          </cell>
          <cell r="CN67">
            <v>20</v>
          </cell>
          <cell r="CO67">
            <v>30</v>
          </cell>
          <cell r="CP67">
            <v>50</v>
          </cell>
          <cell r="CQ67">
            <v>100</v>
          </cell>
          <cell r="CR67" t="str">
            <v>مائة</v>
          </cell>
          <cell r="CS67">
            <v>342</v>
          </cell>
          <cell r="CT67" t="str">
            <v>ثلاثمائة واثنتان واربعون</v>
          </cell>
          <cell r="CU67">
            <v>76</v>
          </cell>
          <cell r="CV67" t="str">
            <v>جيدة</v>
          </cell>
          <cell r="CW67" t="str">
            <v>ــ</v>
          </cell>
          <cell r="CX67" t="str">
            <v>ناجحة</v>
          </cell>
          <cell r="CY67" t="str">
            <v>حضر</v>
          </cell>
          <cell r="DA67">
            <v>687</v>
          </cell>
          <cell r="DB67" t="str">
            <v>ستمائة وسبع وثمانون</v>
          </cell>
          <cell r="DC67">
            <v>76</v>
          </cell>
          <cell r="DD67" t="str">
            <v>جيدة</v>
          </cell>
          <cell r="DE67" t="str">
            <v>ــ</v>
          </cell>
          <cell r="DF67" t="str">
            <v>ــ</v>
          </cell>
          <cell r="DG67" t="str">
            <v>ناجحة</v>
          </cell>
          <cell r="DH67" t="str">
            <v>حضر</v>
          </cell>
          <cell r="DR67" t="str">
            <v>ناجح</v>
          </cell>
          <cell r="DS67">
            <v>1</v>
          </cell>
          <cell r="DT67" t="str">
            <v>ناجح</v>
          </cell>
          <cell r="DU67">
            <v>1</v>
          </cell>
          <cell r="DV67" t="str">
            <v>ناجح</v>
          </cell>
          <cell r="DW67" t="str">
            <v>ناجح</v>
          </cell>
          <cell r="DX67" t="str">
            <v>مستجدة</v>
          </cell>
          <cell r="DY67" t="str">
            <v>هديل</v>
          </cell>
          <cell r="DZ67" t="str">
            <v>توفيق</v>
          </cell>
          <cell r="EA67" t="str">
            <v>احمد</v>
          </cell>
          <cell r="EB67" t="str">
            <v>قايد</v>
          </cell>
          <cell r="EI67" t="str">
            <v>هديل توفيق احمد قايد</v>
          </cell>
          <cell r="EJ67" t="b">
            <v>1</v>
          </cell>
          <cell r="EK67" t="str">
            <v>ب</v>
          </cell>
          <cell r="EL67">
            <v>2</v>
          </cell>
          <cell r="EN67" t="str">
            <v>ناجحة</v>
          </cell>
          <cell r="EO67" t="str">
            <v>ناجحة</v>
          </cell>
          <cell r="EP67" t="b">
            <v>0</v>
          </cell>
          <cell r="ER67" t="str">
            <v>ناجحة</v>
          </cell>
          <cell r="ES67" t="str">
            <v>ناجحة</v>
          </cell>
          <cell r="ET67" t="b">
            <v>0</v>
          </cell>
          <cell r="EV67" t="b">
            <v>0</v>
          </cell>
          <cell r="EW67" t="b">
            <v>0</v>
          </cell>
          <cell r="EX67" t="str">
            <v>جيد</v>
          </cell>
          <cell r="EY67" t="str">
            <v>جيد</v>
          </cell>
          <cell r="EZ67">
            <v>2</v>
          </cell>
          <cell r="FA67">
            <v>2</v>
          </cell>
          <cell r="FB67" t="str">
            <v/>
          </cell>
          <cell r="FC67" t="str">
            <v/>
          </cell>
          <cell r="FF67">
            <v>2</v>
          </cell>
          <cell r="FG67">
            <v>0</v>
          </cell>
          <cell r="FH67">
            <v>0</v>
          </cell>
          <cell r="FM67">
            <v>2</v>
          </cell>
        </row>
        <row r="68">
          <cell r="A68">
            <v>67</v>
          </cell>
          <cell r="B68">
            <v>1</v>
          </cell>
          <cell r="C68" t="str">
            <v>وصال عبده طاهر عبده</v>
          </cell>
          <cell r="D68" t="str">
            <v>صح</v>
          </cell>
          <cell r="G68" t="str">
            <v>مستجدة</v>
          </cell>
          <cell r="H68" t="str">
            <v>الرابع</v>
          </cell>
          <cell r="I68" t="str">
            <v>الصباحية</v>
          </cell>
          <cell r="J68" t="str">
            <v>ب</v>
          </cell>
          <cell r="Q68" t="str">
            <v>أنثى</v>
          </cell>
          <cell r="R68" t="str">
            <v>يمني</v>
          </cell>
          <cell r="S68" t="str">
            <v>مسلمة</v>
          </cell>
          <cell r="T68" t="str">
            <v>ذمار</v>
          </cell>
          <cell r="U68" t="str">
            <v>وصاب السافل</v>
          </cell>
          <cell r="V68">
            <v>40313</v>
          </cell>
          <cell r="Y68">
            <v>17</v>
          </cell>
          <cell r="Z68">
            <v>18</v>
          </cell>
          <cell r="AA68">
            <v>35</v>
          </cell>
          <cell r="AB68">
            <v>17</v>
          </cell>
          <cell r="AC68">
            <v>18</v>
          </cell>
          <cell r="AD68">
            <v>35</v>
          </cell>
          <cell r="AE68">
            <v>70</v>
          </cell>
          <cell r="AF68" t="str">
            <v>سبعون</v>
          </cell>
          <cell r="AG68">
            <v>19</v>
          </cell>
          <cell r="AH68">
            <v>23</v>
          </cell>
          <cell r="AI68">
            <v>42</v>
          </cell>
          <cell r="AJ68">
            <v>19</v>
          </cell>
          <cell r="AK68">
            <v>23</v>
          </cell>
          <cell r="AL68">
            <v>42</v>
          </cell>
          <cell r="AM68">
            <v>84</v>
          </cell>
          <cell r="AN68" t="str">
            <v>اربع وثمانون</v>
          </cell>
          <cell r="AO68">
            <v>15</v>
          </cell>
          <cell r="AP68">
            <v>15</v>
          </cell>
          <cell r="AQ68">
            <v>30</v>
          </cell>
          <cell r="AR68">
            <v>15</v>
          </cell>
          <cell r="AS68">
            <v>15</v>
          </cell>
          <cell r="AT68">
            <v>30</v>
          </cell>
          <cell r="AU68">
            <v>60</v>
          </cell>
          <cell r="AV68" t="str">
            <v>ستون</v>
          </cell>
          <cell r="BE68">
            <v>10</v>
          </cell>
          <cell r="BF68">
            <v>15</v>
          </cell>
          <cell r="BG68">
            <v>25</v>
          </cell>
          <cell r="BH68">
            <v>10</v>
          </cell>
          <cell r="BI68">
            <v>15</v>
          </cell>
          <cell r="BJ68">
            <v>25</v>
          </cell>
          <cell r="BK68">
            <v>50</v>
          </cell>
          <cell r="BL68" t="str">
            <v>خمسون</v>
          </cell>
          <cell r="BM68">
            <v>10</v>
          </cell>
          <cell r="BN68">
            <v>15</v>
          </cell>
          <cell r="BO68">
            <v>25</v>
          </cell>
          <cell r="BP68">
            <v>10</v>
          </cell>
          <cell r="BQ68">
            <v>15</v>
          </cell>
          <cell r="BR68">
            <v>25</v>
          </cell>
          <cell r="BS68">
            <v>50</v>
          </cell>
          <cell r="BT68" t="str">
            <v>خمسون</v>
          </cell>
          <cell r="BU68">
            <v>10</v>
          </cell>
          <cell r="BV68">
            <v>15</v>
          </cell>
          <cell r="BW68">
            <v>25</v>
          </cell>
          <cell r="BX68">
            <v>10</v>
          </cell>
          <cell r="BY68">
            <v>15</v>
          </cell>
          <cell r="BZ68">
            <v>25</v>
          </cell>
          <cell r="CA68">
            <v>50</v>
          </cell>
          <cell r="CB68" t="str">
            <v>خمسون</v>
          </cell>
          <cell r="CC68">
            <v>15</v>
          </cell>
          <cell r="CD68">
            <v>18</v>
          </cell>
          <cell r="CE68">
            <v>33</v>
          </cell>
          <cell r="CF68">
            <v>15</v>
          </cell>
          <cell r="CG68">
            <v>20</v>
          </cell>
          <cell r="CH68">
            <v>35</v>
          </cell>
          <cell r="CI68">
            <v>68</v>
          </cell>
          <cell r="CJ68" t="str">
            <v>ثمان وستون</v>
          </cell>
          <cell r="CK68">
            <v>20</v>
          </cell>
          <cell r="CL68">
            <v>30</v>
          </cell>
          <cell r="CM68">
            <v>50</v>
          </cell>
          <cell r="CN68">
            <v>20</v>
          </cell>
          <cell r="CO68">
            <v>30</v>
          </cell>
          <cell r="CP68">
            <v>50</v>
          </cell>
          <cell r="CQ68">
            <v>100</v>
          </cell>
          <cell r="CR68" t="str">
            <v>مائة</v>
          </cell>
          <cell r="CS68">
            <v>315</v>
          </cell>
          <cell r="CT68" t="str">
            <v>ثلاثمائة وخمس عشرة</v>
          </cell>
          <cell r="CU68">
            <v>70</v>
          </cell>
          <cell r="CV68" t="str">
            <v>جيدة</v>
          </cell>
          <cell r="CW68" t="str">
            <v>ــ</v>
          </cell>
          <cell r="CX68" t="str">
            <v>ناجحة</v>
          </cell>
          <cell r="CY68" t="str">
            <v>حضر</v>
          </cell>
          <cell r="DA68">
            <v>632</v>
          </cell>
          <cell r="DB68" t="str">
            <v>ستمائة واثنتان وثلاثون</v>
          </cell>
          <cell r="DC68">
            <v>70</v>
          </cell>
          <cell r="DD68" t="str">
            <v>جيدة</v>
          </cell>
          <cell r="DE68" t="str">
            <v>ــ</v>
          </cell>
          <cell r="DF68" t="str">
            <v>ــ</v>
          </cell>
          <cell r="DG68" t="str">
            <v>ناجحة</v>
          </cell>
          <cell r="DH68" t="str">
            <v>حضر</v>
          </cell>
          <cell r="DR68" t="str">
            <v>ناجح</v>
          </cell>
          <cell r="DS68">
            <v>1</v>
          </cell>
          <cell r="DT68" t="str">
            <v>ناجح</v>
          </cell>
          <cell r="DU68">
            <v>1</v>
          </cell>
          <cell r="DV68" t="str">
            <v>ناجح</v>
          </cell>
          <cell r="DW68" t="str">
            <v>ناجح</v>
          </cell>
          <cell r="DX68" t="str">
            <v>مستجدة</v>
          </cell>
          <cell r="DY68" t="str">
            <v>وصال</v>
          </cell>
          <cell r="DZ68" t="str">
            <v>عبده</v>
          </cell>
          <cell r="EA68" t="str">
            <v>طاهر</v>
          </cell>
          <cell r="EB68" t="str">
            <v>عبده</v>
          </cell>
          <cell r="EI68" t="str">
            <v>وصال عبده طاهر عبده</v>
          </cell>
          <cell r="EJ68" t="b">
            <v>1</v>
          </cell>
          <cell r="EK68" t="str">
            <v>ب</v>
          </cell>
          <cell r="EL68">
            <v>2</v>
          </cell>
          <cell r="EN68" t="str">
            <v>ناجحة</v>
          </cell>
          <cell r="EO68" t="str">
            <v>ناجحة</v>
          </cell>
          <cell r="EP68" t="b">
            <v>0</v>
          </cell>
          <cell r="ER68" t="str">
            <v>ناجحة</v>
          </cell>
          <cell r="ES68" t="str">
            <v>ناجحة</v>
          </cell>
          <cell r="ET68" t="b">
            <v>0</v>
          </cell>
          <cell r="EV68" t="b">
            <v>0</v>
          </cell>
          <cell r="EW68" t="b">
            <v>0</v>
          </cell>
          <cell r="EX68" t="str">
            <v>جيد</v>
          </cell>
          <cell r="EY68" t="str">
            <v>جيد</v>
          </cell>
          <cell r="EZ68">
            <v>2</v>
          </cell>
          <cell r="FA68">
            <v>2</v>
          </cell>
          <cell r="FB68" t="str">
            <v/>
          </cell>
          <cell r="FC68" t="str">
            <v/>
          </cell>
          <cell r="FF68">
            <v>2</v>
          </cell>
          <cell r="FG68">
            <v>0</v>
          </cell>
          <cell r="FH68">
            <v>0</v>
          </cell>
          <cell r="FM68">
            <v>2</v>
          </cell>
        </row>
        <row r="69">
          <cell r="A69">
            <v>68</v>
          </cell>
          <cell r="B69">
            <v>1</v>
          </cell>
          <cell r="C69" t="str">
            <v>يسرى يعقوب طاهر خالد</v>
          </cell>
          <cell r="D69" t="str">
            <v>صح</v>
          </cell>
          <cell r="G69" t="str">
            <v>مستجدة</v>
          </cell>
          <cell r="H69" t="str">
            <v>الرابع</v>
          </cell>
          <cell r="I69" t="str">
            <v>الصباحية</v>
          </cell>
          <cell r="J69" t="str">
            <v>ب</v>
          </cell>
          <cell r="Q69" t="str">
            <v>أنثى</v>
          </cell>
          <cell r="R69" t="str">
            <v>يمني</v>
          </cell>
          <cell r="S69" t="str">
            <v>مسلمة</v>
          </cell>
          <cell r="T69" t="str">
            <v>ذمار</v>
          </cell>
          <cell r="U69" t="str">
            <v>وصاب السافل</v>
          </cell>
          <cell r="V69">
            <v>40314</v>
          </cell>
          <cell r="Y69">
            <v>15</v>
          </cell>
          <cell r="Z69">
            <v>15</v>
          </cell>
          <cell r="AA69">
            <v>30</v>
          </cell>
          <cell r="AB69">
            <v>15</v>
          </cell>
          <cell r="AC69">
            <v>15</v>
          </cell>
          <cell r="AD69">
            <v>30</v>
          </cell>
          <cell r="AE69">
            <v>60</v>
          </cell>
          <cell r="AF69" t="str">
            <v>ستون</v>
          </cell>
          <cell r="AG69">
            <v>17</v>
          </cell>
          <cell r="AH69">
            <v>18</v>
          </cell>
          <cell r="AI69">
            <v>35</v>
          </cell>
          <cell r="AJ69">
            <v>17</v>
          </cell>
          <cell r="AK69">
            <v>18</v>
          </cell>
          <cell r="AL69">
            <v>35</v>
          </cell>
          <cell r="AM69">
            <v>70</v>
          </cell>
          <cell r="AN69" t="str">
            <v>سبعون</v>
          </cell>
          <cell r="AO69">
            <v>15</v>
          </cell>
          <cell r="AP69">
            <v>15</v>
          </cell>
          <cell r="AQ69">
            <v>30</v>
          </cell>
          <cell r="AR69">
            <v>15</v>
          </cell>
          <cell r="AS69">
            <v>15</v>
          </cell>
          <cell r="AT69">
            <v>30</v>
          </cell>
          <cell r="AU69">
            <v>60</v>
          </cell>
          <cell r="AV69" t="str">
            <v>ستون</v>
          </cell>
          <cell r="BE69">
            <v>15</v>
          </cell>
          <cell r="BF69">
            <v>10</v>
          </cell>
          <cell r="BG69">
            <v>25</v>
          </cell>
          <cell r="BH69">
            <v>15</v>
          </cell>
          <cell r="BI69">
            <v>10</v>
          </cell>
          <cell r="BJ69">
            <v>25</v>
          </cell>
          <cell r="BK69">
            <v>50</v>
          </cell>
          <cell r="BL69" t="str">
            <v>خمسون</v>
          </cell>
          <cell r="BM69">
            <v>10</v>
          </cell>
          <cell r="BN69">
            <v>15</v>
          </cell>
          <cell r="BO69">
            <v>25</v>
          </cell>
          <cell r="BP69">
            <v>10</v>
          </cell>
          <cell r="BQ69">
            <v>15</v>
          </cell>
          <cell r="BR69">
            <v>25</v>
          </cell>
          <cell r="BS69">
            <v>50</v>
          </cell>
          <cell r="BT69" t="str">
            <v>خمسون</v>
          </cell>
          <cell r="BU69">
            <v>10</v>
          </cell>
          <cell r="BV69">
            <v>15</v>
          </cell>
          <cell r="BW69">
            <v>25</v>
          </cell>
          <cell r="BX69">
            <v>10</v>
          </cell>
          <cell r="BY69">
            <v>15</v>
          </cell>
          <cell r="BZ69">
            <v>25</v>
          </cell>
          <cell r="CA69">
            <v>50</v>
          </cell>
          <cell r="CB69" t="str">
            <v>خمسون</v>
          </cell>
          <cell r="CC69">
            <v>15</v>
          </cell>
          <cell r="CD69">
            <v>16</v>
          </cell>
          <cell r="CE69">
            <v>31</v>
          </cell>
          <cell r="CF69">
            <v>15</v>
          </cell>
          <cell r="CG69">
            <v>19</v>
          </cell>
          <cell r="CH69">
            <v>34</v>
          </cell>
          <cell r="CI69">
            <v>65</v>
          </cell>
          <cell r="CJ69" t="str">
            <v>خمس وستون</v>
          </cell>
          <cell r="CK69">
            <v>20</v>
          </cell>
          <cell r="CL69">
            <v>30</v>
          </cell>
          <cell r="CM69">
            <v>50</v>
          </cell>
          <cell r="CN69">
            <v>20</v>
          </cell>
          <cell r="CO69">
            <v>30</v>
          </cell>
          <cell r="CP69">
            <v>50</v>
          </cell>
          <cell r="CQ69">
            <v>100</v>
          </cell>
          <cell r="CR69" t="str">
            <v>مائة</v>
          </cell>
          <cell r="CS69">
            <v>301</v>
          </cell>
          <cell r="CT69" t="str">
            <v>ثلاثمائة وواحدة</v>
          </cell>
          <cell r="CU69">
            <v>67</v>
          </cell>
          <cell r="CV69" t="str">
            <v>جيدة</v>
          </cell>
          <cell r="CW69" t="str">
            <v>ــ</v>
          </cell>
          <cell r="CX69" t="str">
            <v>ناجحة</v>
          </cell>
          <cell r="CY69" t="str">
            <v>حضر</v>
          </cell>
          <cell r="DA69">
            <v>605</v>
          </cell>
          <cell r="DB69" t="str">
            <v>ستمائة وخمس</v>
          </cell>
          <cell r="DC69">
            <v>67</v>
          </cell>
          <cell r="DD69" t="str">
            <v>جيدة</v>
          </cell>
          <cell r="DE69" t="str">
            <v>ــ</v>
          </cell>
          <cell r="DF69" t="str">
            <v>ــ</v>
          </cell>
          <cell r="DG69" t="str">
            <v>ناجحة</v>
          </cell>
          <cell r="DH69" t="str">
            <v>حضر</v>
          </cell>
          <cell r="DR69" t="str">
            <v>ناجح</v>
          </cell>
          <cell r="DS69">
            <v>1</v>
          </cell>
          <cell r="DT69" t="str">
            <v>ناجح</v>
          </cell>
          <cell r="DU69">
            <v>1</v>
          </cell>
          <cell r="DV69" t="str">
            <v>ناجح</v>
          </cell>
          <cell r="DW69" t="str">
            <v>ناجح</v>
          </cell>
          <cell r="DX69" t="str">
            <v>مستجدة</v>
          </cell>
          <cell r="DY69" t="str">
            <v>يسرى</v>
          </cell>
          <cell r="DZ69" t="str">
            <v>يعقوب</v>
          </cell>
          <cell r="EA69" t="str">
            <v>طاهر</v>
          </cell>
          <cell r="EB69" t="str">
            <v>خالد</v>
          </cell>
          <cell r="EI69" t="str">
            <v>يسرى يعقوب طاهر خالد</v>
          </cell>
          <cell r="EJ69" t="b">
            <v>1</v>
          </cell>
          <cell r="EK69" t="str">
            <v>ب</v>
          </cell>
          <cell r="EL69">
            <v>2</v>
          </cell>
          <cell r="EN69" t="str">
            <v>ناجحة</v>
          </cell>
          <cell r="EO69" t="str">
            <v>ناجحة</v>
          </cell>
          <cell r="EP69" t="b">
            <v>0</v>
          </cell>
          <cell r="ER69" t="str">
            <v>ناجحة</v>
          </cell>
          <cell r="ES69" t="str">
            <v>ناجحة</v>
          </cell>
          <cell r="ET69" t="b">
            <v>0</v>
          </cell>
          <cell r="EV69" t="b">
            <v>0</v>
          </cell>
          <cell r="EW69" t="b">
            <v>0</v>
          </cell>
          <cell r="EX69" t="str">
            <v>جيد</v>
          </cell>
          <cell r="EY69" t="str">
            <v>جيد</v>
          </cell>
          <cell r="EZ69">
            <v>2</v>
          </cell>
          <cell r="FA69">
            <v>2</v>
          </cell>
          <cell r="FB69" t="str">
            <v/>
          </cell>
          <cell r="FC69" t="str">
            <v/>
          </cell>
          <cell r="FF69">
            <v>2</v>
          </cell>
          <cell r="FG69">
            <v>0</v>
          </cell>
          <cell r="FH69">
            <v>0</v>
          </cell>
          <cell r="FM69">
            <v>2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>
        <row r="2">
          <cell r="B2" t="str">
            <v>واجد</v>
          </cell>
          <cell r="C2" t="str">
            <v>WAGED</v>
          </cell>
        </row>
        <row r="3">
          <cell r="B3" t="str">
            <v>احور</v>
          </cell>
          <cell r="C3" t="str">
            <v>Ahwur</v>
          </cell>
        </row>
        <row r="4">
          <cell r="B4" t="str">
            <v>اديل</v>
          </cell>
          <cell r="C4" t="str">
            <v>Adil</v>
          </cell>
        </row>
        <row r="5">
          <cell r="B5" t="str">
            <v>ارحب</v>
          </cell>
          <cell r="C5" t="str">
            <v>Arhab</v>
          </cell>
        </row>
        <row r="6">
          <cell r="B6" t="str">
            <v>ازال</v>
          </cell>
          <cell r="C6" t="str">
            <v>Azal</v>
          </cell>
        </row>
        <row r="7">
          <cell r="B7" t="str">
            <v>اسبيل</v>
          </cell>
          <cell r="C7" t="str">
            <v>Asbil</v>
          </cell>
        </row>
        <row r="8">
          <cell r="B8" t="str">
            <v>اسلم</v>
          </cell>
          <cell r="C8" t="str">
            <v>Aslam</v>
          </cell>
        </row>
        <row r="9">
          <cell r="B9" t="str">
            <v>الازارق</v>
          </cell>
          <cell r="C9" t="str">
            <v>Alazraq</v>
          </cell>
        </row>
        <row r="10">
          <cell r="B10" t="str">
            <v>البريقة</v>
          </cell>
          <cell r="C10" t="str">
            <v>al-Buriqa</v>
          </cell>
        </row>
        <row r="11">
          <cell r="B11" t="str">
            <v>البيضاء</v>
          </cell>
          <cell r="C11" t="str">
            <v>Albydha'a</v>
          </cell>
        </row>
        <row r="12">
          <cell r="B12" t="str">
            <v>التحيتا</v>
          </cell>
          <cell r="C12" t="str">
            <v>Tahita</v>
          </cell>
        </row>
        <row r="13">
          <cell r="B13" t="str">
            <v>التعزية</v>
          </cell>
          <cell r="C13" t="str">
            <v>Altaizziyah</v>
          </cell>
        </row>
        <row r="14">
          <cell r="B14" t="str">
            <v>التواهي</v>
          </cell>
          <cell r="C14" t="str">
            <v>Altwahi</v>
          </cell>
        </row>
        <row r="15">
          <cell r="B15" t="str">
            <v>الثورة</v>
          </cell>
          <cell r="C15" t="str">
            <v>Althorh</v>
          </cell>
        </row>
        <row r="16">
          <cell r="B16" t="str">
            <v>الجبين</v>
          </cell>
          <cell r="C16" t="str">
            <v>Aljabin</v>
          </cell>
        </row>
        <row r="17">
          <cell r="B17" t="str">
            <v>الجراحي</v>
          </cell>
          <cell r="C17" t="str">
            <v>al-Jrahi</v>
          </cell>
        </row>
        <row r="18">
          <cell r="B18" t="str">
            <v>الجعفرية</v>
          </cell>
          <cell r="C18" t="str">
            <v>Aljafaria</v>
          </cell>
        </row>
        <row r="19">
          <cell r="B19" t="str">
            <v>الجميمة</v>
          </cell>
          <cell r="C19" t="str">
            <v>Aljameema</v>
          </cell>
        </row>
        <row r="20">
          <cell r="B20" t="str">
            <v>الجوبة</v>
          </cell>
          <cell r="C20" t="str">
            <v>al-Jouba</v>
          </cell>
        </row>
        <row r="21">
          <cell r="B21" t="str">
            <v>الجوف</v>
          </cell>
          <cell r="C21" t="str">
            <v>al-Jawf</v>
          </cell>
        </row>
        <row r="22">
          <cell r="B22" t="str">
            <v>الحالي</v>
          </cell>
          <cell r="C22" t="str">
            <v>al-Haly</v>
          </cell>
        </row>
        <row r="23">
          <cell r="B23" t="str">
            <v>الحجيلة</v>
          </cell>
          <cell r="C23" t="str">
            <v>al-Hajilh</v>
          </cell>
        </row>
        <row r="24">
          <cell r="B24" t="str">
            <v>الحد</v>
          </cell>
          <cell r="C24" t="str">
            <v>Alhad</v>
          </cell>
        </row>
        <row r="25">
          <cell r="B25" t="str">
            <v>الحداء</v>
          </cell>
          <cell r="C25" t="str">
            <v>al-Hadaa</v>
          </cell>
        </row>
        <row r="26">
          <cell r="B26" t="str">
            <v>الحديدة</v>
          </cell>
          <cell r="C26" t="str">
            <v>al-Hudaydah</v>
          </cell>
        </row>
        <row r="27">
          <cell r="B27" t="str">
            <v>الحزم</v>
          </cell>
          <cell r="C27" t="str">
            <v>Alhazm</v>
          </cell>
        </row>
        <row r="28">
          <cell r="B28" t="str">
            <v>الحشاء</v>
          </cell>
          <cell r="C28" t="str">
            <v>Alhashaa</v>
          </cell>
        </row>
        <row r="29">
          <cell r="B29" t="str">
            <v>الحشوة</v>
          </cell>
          <cell r="C29" t="str">
            <v>Alhshwah</v>
          </cell>
        </row>
        <row r="30">
          <cell r="B30" t="str">
            <v>الحصن</v>
          </cell>
          <cell r="C30" t="str">
            <v>Alhsn</v>
          </cell>
        </row>
        <row r="31">
          <cell r="B31" t="str">
            <v>الحصين</v>
          </cell>
          <cell r="C31" t="str">
            <v>Alhsin</v>
          </cell>
        </row>
        <row r="32">
          <cell r="B32" t="str">
            <v>الحميدات</v>
          </cell>
          <cell r="C32" t="str">
            <v>AlHameedat</v>
          </cell>
        </row>
        <row r="33">
          <cell r="B33" t="str">
            <v>الحوطة</v>
          </cell>
          <cell r="C33" t="str">
            <v>Alhouta</v>
          </cell>
        </row>
        <row r="34">
          <cell r="B34" t="str">
            <v>الحوك</v>
          </cell>
          <cell r="C34" t="str">
            <v>Alhawk</v>
          </cell>
        </row>
        <row r="35">
          <cell r="B35" t="str">
            <v>الخبت</v>
          </cell>
          <cell r="C35" t="str">
            <v>Alkhabt</v>
          </cell>
        </row>
        <row r="36">
          <cell r="B36" t="str">
            <v>الخلق</v>
          </cell>
          <cell r="C36" t="str">
            <v>Alkhalaq</v>
          </cell>
        </row>
        <row r="37">
          <cell r="B37" t="str">
            <v>الخوخة</v>
          </cell>
          <cell r="C37" t="str">
            <v>AlKhukha</v>
          </cell>
        </row>
        <row r="38">
          <cell r="B38" t="str">
            <v>الدريهمي</v>
          </cell>
          <cell r="C38" t="str">
            <v>Aldrehami</v>
          </cell>
        </row>
        <row r="39">
          <cell r="B39" t="str">
            <v>الديس</v>
          </cell>
          <cell r="C39" t="str">
            <v>Aldis</v>
          </cell>
        </row>
        <row r="40">
          <cell r="B40" t="str">
            <v>الرجم</v>
          </cell>
          <cell r="C40" t="str">
            <v>Alrjm</v>
          </cell>
        </row>
        <row r="41">
          <cell r="B41" t="str">
            <v>الرضمة</v>
          </cell>
          <cell r="C41" t="str">
            <v>alRidhma</v>
          </cell>
        </row>
        <row r="42">
          <cell r="B42" t="str">
            <v>الروضة</v>
          </cell>
          <cell r="C42" t="str">
            <v>alRwdha</v>
          </cell>
        </row>
        <row r="43">
          <cell r="B43" t="str">
            <v>الرياشية</v>
          </cell>
          <cell r="C43" t="str">
            <v>Rayyashya</v>
          </cell>
        </row>
        <row r="44">
          <cell r="B44" t="str">
            <v>الزاهر</v>
          </cell>
          <cell r="C44" t="str">
            <v>Alzahir</v>
          </cell>
        </row>
        <row r="45">
          <cell r="B45" t="str">
            <v>الزهرة</v>
          </cell>
          <cell r="C45" t="str">
            <v>Alzhrah</v>
          </cell>
        </row>
        <row r="46">
          <cell r="B46" t="str">
            <v>الزيدية</v>
          </cell>
          <cell r="C46" t="str">
            <v>Alzaidih</v>
          </cell>
        </row>
        <row r="47">
          <cell r="B47" t="str">
            <v>السبرة</v>
          </cell>
          <cell r="C47" t="str">
            <v>Sabra</v>
          </cell>
        </row>
        <row r="48">
          <cell r="B48" t="str">
            <v>السبعين</v>
          </cell>
          <cell r="C48" t="str">
            <v>Alsbain</v>
          </cell>
        </row>
        <row r="49">
          <cell r="B49" t="str">
            <v>السخنة</v>
          </cell>
          <cell r="C49" t="str">
            <v>Sokhna</v>
          </cell>
        </row>
        <row r="50">
          <cell r="B50" t="str">
            <v>السدة</v>
          </cell>
          <cell r="C50" t="str">
            <v>Alsada</v>
          </cell>
        </row>
        <row r="51">
          <cell r="B51" t="str">
            <v>السوادية</v>
          </cell>
          <cell r="C51" t="str">
            <v>Alswadih</v>
          </cell>
        </row>
        <row r="52">
          <cell r="B52" t="str">
            <v>السود</v>
          </cell>
          <cell r="C52" t="str">
            <v>Alsud</v>
          </cell>
        </row>
        <row r="53">
          <cell r="B53" t="str">
            <v>السودة</v>
          </cell>
          <cell r="C53" t="str">
            <v>Alsudah</v>
          </cell>
        </row>
        <row r="54">
          <cell r="B54" t="str">
            <v>السوم</v>
          </cell>
          <cell r="C54" t="str">
            <v>Alsum</v>
          </cell>
        </row>
        <row r="55">
          <cell r="B55" t="str">
            <v>السياني</v>
          </cell>
          <cell r="C55" t="str">
            <v>AlSayani</v>
          </cell>
        </row>
        <row r="56">
          <cell r="B56" t="str">
            <v>الشحر</v>
          </cell>
          <cell r="C56" t="str">
            <v>Shahr</v>
          </cell>
        </row>
        <row r="57">
          <cell r="B57" t="str">
            <v>الشرية</v>
          </cell>
          <cell r="C57" t="str">
            <v>Alsharia</v>
          </cell>
        </row>
        <row r="58">
          <cell r="B58" t="str">
            <v>الشعر</v>
          </cell>
          <cell r="C58" t="str">
            <v>Alshaar</v>
          </cell>
        </row>
        <row r="59">
          <cell r="B59" t="str">
            <v>الشعيب</v>
          </cell>
          <cell r="C59" t="str">
            <v>Alshoaib</v>
          </cell>
        </row>
        <row r="60">
          <cell r="B60" t="str">
            <v>الشغادرة</v>
          </cell>
          <cell r="C60" t="str">
            <v>Alshghadrh</v>
          </cell>
        </row>
        <row r="61">
          <cell r="B61" t="str">
            <v>الشمايتين</v>
          </cell>
          <cell r="C61" t="str">
            <v>Alshamaitin</v>
          </cell>
        </row>
        <row r="62">
          <cell r="B62" t="str">
            <v>الصافية</v>
          </cell>
          <cell r="C62" t="str">
            <v>Alsafieh</v>
          </cell>
        </row>
        <row r="63">
          <cell r="B63" t="str">
            <v>الصعيد</v>
          </cell>
          <cell r="C63" t="str">
            <v>Alsaeed</v>
          </cell>
        </row>
        <row r="64">
          <cell r="B64" t="str">
            <v>الصفراء</v>
          </cell>
          <cell r="C64" t="str">
            <v>Alsafraa</v>
          </cell>
        </row>
        <row r="65">
          <cell r="B65" t="str">
            <v>الصلو</v>
          </cell>
          <cell r="C65" t="str">
            <v>Alsalo</v>
          </cell>
        </row>
        <row r="66">
          <cell r="B66" t="str">
            <v>الصليف</v>
          </cell>
          <cell r="C66" t="str">
            <v>Alsalif</v>
          </cell>
        </row>
        <row r="67">
          <cell r="B67" t="str">
            <v>الصومعة</v>
          </cell>
          <cell r="C67" t="str">
            <v>Alsomaah</v>
          </cell>
        </row>
        <row r="68">
          <cell r="B68" t="str">
            <v>الضالع</v>
          </cell>
          <cell r="C68" t="str">
            <v>Aldhaala</v>
          </cell>
        </row>
        <row r="69">
          <cell r="B69" t="str">
            <v>الضحي</v>
          </cell>
          <cell r="C69" t="str">
            <v>Aldhhi</v>
          </cell>
        </row>
        <row r="70">
          <cell r="B70" t="str">
            <v>الضليعة</v>
          </cell>
          <cell r="C70" t="str">
            <v>Aldhalia'a</v>
          </cell>
        </row>
        <row r="71">
          <cell r="B71" t="str">
            <v>الطفة</v>
          </cell>
          <cell r="C71" t="str">
            <v>Altefh</v>
          </cell>
        </row>
        <row r="72">
          <cell r="B72" t="str">
            <v>الطلح</v>
          </cell>
          <cell r="C72" t="str">
            <v>Altalh</v>
          </cell>
        </row>
        <row r="73">
          <cell r="B73" t="str">
            <v>الطويلة</v>
          </cell>
          <cell r="C73" t="str">
            <v>Altawila</v>
          </cell>
        </row>
        <row r="74">
          <cell r="B74" t="str">
            <v>الطيال</v>
          </cell>
          <cell r="C74" t="str">
            <v>al-Tayyal</v>
          </cell>
        </row>
        <row r="75">
          <cell r="B75" t="str">
            <v>الظاهر</v>
          </cell>
          <cell r="C75" t="str">
            <v>alDhaher</v>
          </cell>
        </row>
        <row r="76">
          <cell r="B76" t="str">
            <v>الظهار</v>
          </cell>
          <cell r="C76" t="str">
            <v>Aldhahar</v>
          </cell>
        </row>
        <row r="77">
          <cell r="B77" t="str">
            <v>العبدية</v>
          </cell>
          <cell r="C77" t="str">
            <v>Alabdih</v>
          </cell>
        </row>
        <row r="78">
          <cell r="B78" t="str">
            <v>العبر</v>
          </cell>
          <cell r="C78" t="str">
            <v>al-Abr</v>
          </cell>
        </row>
        <row r="79">
          <cell r="B79" t="str">
            <v>العدين</v>
          </cell>
          <cell r="C79" t="str">
            <v>Aladin</v>
          </cell>
        </row>
        <row r="80">
          <cell r="B80" t="str">
            <v>العرش</v>
          </cell>
          <cell r="C80" t="str">
            <v>al-Arash</v>
          </cell>
        </row>
        <row r="81">
          <cell r="B81" t="str">
            <v>العشة</v>
          </cell>
          <cell r="C81" t="str">
            <v>al-Asheh</v>
          </cell>
        </row>
        <row r="82">
          <cell r="B82" t="str">
            <v>الغيظة</v>
          </cell>
          <cell r="C82" t="str">
            <v>Alghidhah</v>
          </cell>
        </row>
        <row r="83">
          <cell r="B83" t="str">
            <v>الغيل</v>
          </cell>
          <cell r="C83" t="str">
            <v>AlGhail</v>
          </cell>
        </row>
        <row r="84">
          <cell r="B84" t="str">
            <v>القاهرة</v>
          </cell>
          <cell r="C84" t="str">
            <v>Alqahira</v>
          </cell>
        </row>
        <row r="85">
          <cell r="B85" t="str">
            <v>القبيطة</v>
          </cell>
          <cell r="C85" t="str">
            <v>Alqbith</v>
          </cell>
        </row>
        <row r="86">
          <cell r="B86" t="str">
            <v>القريشية</v>
          </cell>
          <cell r="C86" t="str">
            <v>al-Quraishih</v>
          </cell>
        </row>
        <row r="87">
          <cell r="B87" t="str">
            <v>القطن</v>
          </cell>
          <cell r="C87" t="str">
            <v>Alqutn</v>
          </cell>
        </row>
        <row r="88">
          <cell r="B88" t="str">
            <v>القف</v>
          </cell>
          <cell r="C88" t="str">
            <v>Alagaf</v>
          </cell>
        </row>
        <row r="89">
          <cell r="B89" t="str">
            <v>القفر</v>
          </cell>
          <cell r="C89" t="str">
            <v>Alagafr</v>
          </cell>
        </row>
        <row r="90">
          <cell r="B90" t="str">
            <v>القناوص</v>
          </cell>
          <cell r="C90" t="str">
            <v>al-Qanous</v>
          </cell>
        </row>
        <row r="91">
          <cell r="B91" t="str">
            <v>اللحية</v>
          </cell>
          <cell r="C91" t="str">
            <v>Allhaih</v>
          </cell>
        </row>
        <row r="92">
          <cell r="B92" t="str">
            <v>المتون</v>
          </cell>
          <cell r="C92" t="str">
            <v>AlMitoun</v>
          </cell>
        </row>
        <row r="93">
          <cell r="B93" t="str">
            <v>المحابشة</v>
          </cell>
          <cell r="C93" t="str">
            <v>Mahabshh</v>
          </cell>
        </row>
        <row r="94">
          <cell r="B94" t="str">
            <v>المحفد</v>
          </cell>
          <cell r="C94" t="str">
            <v>al-Mahfad</v>
          </cell>
        </row>
        <row r="95">
          <cell r="B95" t="str">
            <v>المحويت</v>
          </cell>
          <cell r="C95" t="str">
            <v>al-Mahweet</v>
          </cell>
        </row>
        <row r="96">
          <cell r="B96" t="str">
            <v>المخاء</v>
          </cell>
          <cell r="C96" t="str">
            <v>al-Makhaa</v>
          </cell>
        </row>
        <row r="97">
          <cell r="B97" t="str">
            <v>المخادر</v>
          </cell>
          <cell r="C97" t="str">
            <v>Almkadir</v>
          </cell>
        </row>
        <row r="98">
          <cell r="B98" t="str">
            <v>المدان</v>
          </cell>
          <cell r="C98" t="str">
            <v>Almadan</v>
          </cell>
        </row>
        <row r="99">
          <cell r="B99" t="str">
            <v>المراوعة</v>
          </cell>
          <cell r="C99" t="str">
            <v>al-Marwah</v>
          </cell>
        </row>
        <row r="100">
          <cell r="B100" t="str">
            <v>المسراخ</v>
          </cell>
          <cell r="C100" t="str">
            <v>Masrakh</v>
          </cell>
        </row>
        <row r="101">
          <cell r="B101" t="str">
            <v>المسيلة</v>
          </cell>
          <cell r="C101" t="str">
            <v>Masila</v>
          </cell>
        </row>
        <row r="102">
          <cell r="B102" t="str">
            <v>المسيمير</v>
          </cell>
          <cell r="C102" t="str">
            <v>Almsimir</v>
          </cell>
        </row>
        <row r="103">
          <cell r="B103" t="str">
            <v>المشنة</v>
          </cell>
          <cell r="C103" t="str">
            <v>Mashna</v>
          </cell>
        </row>
        <row r="104">
          <cell r="B104" t="str">
            <v>المشوشي</v>
          </cell>
          <cell r="C104" t="str">
            <v>al-Mashushi</v>
          </cell>
        </row>
        <row r="105">
          <cell r="B105" t="str">
            <v>المصلوب</v>
          </cell>
          <cell r="C105" t="str">
            <v>Almsalob</v>
          </cell>
        </row>
        <row r="106">
          <cell r="B106" t="str">
            <v>المطمة</v>
          </cell>
          <cell r="C106" t="str">
            <v>AlMutama</v>
          </cell>
        </row>
        <row r="107">
          <cell r="B107" t="str">
            <v>المظفر</v>
          </cell>
          <cell r="C107" t="str">
            <v>al-Mudhaffar</v>
          </cell>
        </row>
        <row r="108">
          <cell r="B108" t="str">
            <v>المعافر</v>
          </cell>
          <cell r="C108" t="str">
            <v>Almaafer</v>
          </cell>
        </row>
        <row r="109">
          <cell r="B109" t="str">
            <v>المعلا</v>
          </cell>
          <cell r="C109" t="str">
            <v>Mualla</v>
          </cell>
        </row>
        <row r="110">
          <cell r="B110" t="str">
            <v>المغربة</v>
          </cell>
          <cell r="C110" t="str">
            <v>Almghrbh</v>
          </cell>
        </row>
        <row r="111">
          <cell r="B111" t="str">
            <v>المغلاف</v>
          </cell>
          <cell r="C111" t="str">
            <v>Almghlaf</v>
          </cell>
        </row>
        <row r="112">
          <cell r="B112" t="str">
            <v>المفتاح</v>
          </cell>
          <cell r="C112" t="str">
            <v>al-Muftak</v>
          </cell>
        </row>
        <row r="113">
          <cell r="B113" t="str">
            <v>المفلحي</v>
          </cell>
          <cell r="C113" t="str">
            <v>al-Maflhi</v>
          </cell>
        </row>
        <row r="114">
          <cell r="B114" t="str">
            <v>المقاطرة</v>
          </cell>
          <cell r="C114" t="str">
            <v>Almqatrh</v>
          </cell>
        </row>
        <row r="115">
          <cell r="B115" t="str">
            <v>المقدشي</v>
          </cell>
          <cell r="C115" t="str">
            <v>Almqdashi</v>
          </cell>
        </row>
        <row r="116">
          <cell r="B116" t="str">
            <v>الملاجم</v>
          </cell>
          <cell r="C116" t="str">
            <v>Almlajm</v>
          </cell>
        </row>
        <row r="117">
          <cell r="B117" t="str">
            <v>الملاح</v>
          </cell>
          <cell r="C117" t="str">
            <v>Almlah</v>
          </cell>
        </row>
        <row r="118">
          <cell r="B118" t="str">
            <v>المنار</v>
          </cell>
          <cell r="C118" t="str">
            <v>al-Manar</v>
          </cell>
        </row>
        <row r="119">
          <cell r="B119" t="str">
            <v>المنصورة</v>
          </cell>
          <cell r="C119" t="str">
            <v>al-Mansura</v>
          </cell>
        </row>
        <row r="120">
          <cell r="B120" t="str">
            <v>المنصورية</v>
          </cell>
          <cell r="C120" t="str">
            <v>al-Mansuriya</v>
          </cell>
        </row>
        <row r="121">
          <cell r="B121" t="str">
            <v>المنيرة</v>
          </cell>
          <cell r="C121" t="str">
            <v>Mounira</v>
          </cell>
        </row>
        <row r="122">
          <cell r="B122" t="str">
            <v>المهرة</v>
          </cell>
          <cell r="C122" t="str">
            <v>al-Mahra</v>
          </cell>
        </row>
        <row r="123">
          <cell r="B123" t="str">
            <v>المواسط</v>
          </cell>
          <cell r="C123" t="str">
            <v>Moasit</v>
          </cell>
        </row>
        <row r="124">
          <cell r="B124" t="str">
            <v>الميناء</v>
          </cell>
          <cell r="C124" t="str">
            <v>Mina</v>
          </cell>
        </row>
        <row r="125">
          <cell r="B125" t="str">
            <v>النادرة</v>
          </cell>
          <cell r="C125" t="str">
            <v>Alnadra</v>
          </cell>
        </row>
        <row r="126">
          <cell r="B126" t="str">
            <v>الوازعية</v>
          </cell>
          <cell r="C126" t="str">
            <v>Wazeeya</v>
          </cell>
        </row>
        <row r="127">
          <cell r="B127" t="str">
            <v>الوحدة</v>
          </cell>
          <cell r="C127" t="str">
            <v>Alouhdoh</v>
          </cell>
        </row>
        <row r="128">
          <cell r="B128" t="str">
            <v>الوضيع</v>
          </cell>
          <cell r="C128" t="str">
            <v>Wadheea</v>
          </cell>
        </row>
        <row r="129">
          <cell r="B129" t="str">
            <v>اليمن</v>
          </cell>
          <cell r="C129" t="str">
            <v>Yemen</v>
          </cell>
        </row>
        <row r="130">
          <cell r="B130" t="str">
            <v>إب</v>
          </cell>
          <cell r="C130" t="str">
            <v>Ibb</v>
          </cell>
        </row>
        <row r="131">
          <cell r="B131" t="str">
            <v>باجل</v>
          </cell>
          <cell r="C131" t="str">
            <v>Bagel</v>
          </cell>
        </row>
        <row r="132">
          <cell r="B132" t="str">
            <v>باقم</v>
          </cell>
          <cell r="C132" t="str">
            <v>Baqem</v>
          </cell>
        </row>
        <row r="133">
          <cell r="B133" t="str">
            <v>بدبدة</v>
          </cell>
          <cell r="C133" t="str">
            <v>Baddah</v>
          </cell>
        </row>
        <row r="134">
          <cell r="B134" t="str">
            <v>برع</v>
          </cell>
          <cell r="C134" t="str">
            <v>Bara</v>
          </cell>
        </row>
        <row r="135">
          <cell r="B135" t="str">
            <v>بعدان</v>
          </cell>
          <cell r="C135" t="str">
            <v>Badan</v>
          </cell>
        </row>
        <row r="136">
          <cell r="B136" t="str">
            <v>بيحان</v>
          </cell>
          <cell r="C136" t="str">
            <v>Bihan</v>
          </cell>
        </row>
        <row r="137">
          <cell r="B137" t="str">
            <v>تبن</v>
          </cell>
          <cell r="C137" t="str">
            <v>Tabn</v>
          </cell>
        </row>
        <row r="138">
          <cell r="B138" t="str">
            <v>تريم</v>
          </cell>
          <cell r="C138" t="str">
            <v>Trim</v>
          </cell>
        </row>
        <row r="139">
          <cell r="B139" t="str">
            <v>تعز</v>
          </cell>
          <cell r="C139" t="str">
            <v>Taizz</v>
          </cell>
        </row>
        <row r="140">
          <cell r="B140" t="str">
            <v>ثلاء</v>
          </cell>
          <cell r="C140" t="str">
            <v>Thala</v>
          </cell>
        </row>
        <row r="141">
          <cell r="B141" t="str">
            <v>ثمود</v>
          </cell>
          <cell r="C141" t="str">
            <v>Thamoud</v>
          </cell>
        </row>
        <row r="142">
          <cell r="B142" t="str">
            <v>جبلة</v>
          </cell>
          <cell r="C142" t="str">
            <v>Jabla</v>
          </cell>
        </row>
        <row r="143">
          <cell r="B143" t="str">
            <v>جبن</v>
          </cell>
          <cell r="C143" t="str">
            <v>Gabban</v>
          </cell>
        </row>
        <row r="144">
          <cell r="B144" t="str">
            <v>جحاف</v>
          </cell>
          <cell r="C144" t="str">
            <v>Jahaf</v>
          </cell>
        </row>
        <row r="145">
          <cell r="B145" t="str">
            <v>جحانة</v>
          </cell>
          <cell r="C145" t="str">
            <v>Jahana</v>
          </cell>
        </row>
        <row r="146">
          <cell r="B146" t="str">
            <v>جردان</v>
          </cell>
          <cell r="C146" t="str">
            <v>Gardan</v>
          </cell>
        </row>
        <row r="147">
          <cell r="B147" t="str">
            <v>جهران</v>
          </cell>
          <cell r="C147" t="str">
            <v>Jahran</v>
          </cell>
        </row>
        <row r="148">
          <cell r="B148" t="str">
            <v>جيشان</v>
          </cell>
          <cell r="C148" t="str">
            <v>Jishan</v>
          </cell>
        </row>
        <row r="149">
          <cell r="B149" t="str">
            <v>حات</v>
          </cell>
          <cell r="C149" t="str">
            <v>Hatt</v>
          </cell>
        </row>
        <row r="150">
          <cell r="B150" t="str">
            <v>حالمين</v>
          </cell>
          <cell r="C150" t="str">
            <v>Halimin</v>
          </cell>
        </row>
        <row r="151">
          <cell r="B151" t="str">
            <v>حبان</v>
          </cell>
          <cell r="C151" t="str">
            <v>Habban</v>
          </cell>
        </row>
        <row r="152">
          <cell r="B152" t="str">
            <v>حبيش</v>
          </cell>
          <cell r="C152" t="str">
            <v>Hobeish</v>
          </cell>
        </row>
        <row r="153">
          <cell r="B153" t="str">
            <v>حجة</v>
          </cell>
          <cell r="C153" t="str">
            <v>Hajjah</v>
          </cell>
        </row>
        <row r="154">
          <cell r="B154" t="str">
            <v>حجر</v>
          </cell>
          <cell r="C154" t="str">
            <v>Hajar</v>
          </cell>
        </row>
        <row r="155">
          <cell r="B155" t="str">
            <v>حرض</v>
          </cell>
          <cell r="C155" t="str">
            <v>Hrdh</v>
          </cell>
        </row>
        <row r="156">
          <cell r="B156" t="str">
            <v>حريب</v>
          </cell>
          <cell r="C156" t="str">
            <v>Hreib</v>
          </cell>
        </row>
        <row r="157">
          <cell r="B157" t="str">
            <v>حريضة</v>
          </cell>
          <cell r="C157" t="str">
            <v>Hiraida</v>
          </cell>
        </row>
        <row r="158">
          <cell r="B158" t="str">
            <v>حصوين</v>
          </cell>
          <cell r="C158" t="str">
            <v>Hsoan</v>
          </cell>
        </row>
        <row r="159">
          <cell r="B159" t="str">
            <v>حضرموت</v>
          </cell>
          <cell r="C159" t="str">
            <v>Hadhramout</v>
          </cell>
        </row>
        <row r="160">
          <cell r="B160" t="str">
            <v>حطيب</v>
          </cell>
          <cell r="C160" t="str">
            <v>Hateeb</v>
          </cell>
        </row>
        <row r="161">
          <cell r="B161" t="str">
            <v>حفاش</v>
          </cell>
          <cell r="C161" t="str">
            <v>Hvash</v>
          </cell>
        </row>
        <row r="162">
          <cell r="B162" t="str">
            <v>حوث</v>
          </cell>
          <cell r="C162" t="str">
            <v>Houth</v>
          </cell>
        </row>
        <row r="163">
          <cell r="B163" t="str">
            <v>حورة</v>
          </cell>
          <cell r="C163" t="str">
            <v>Hora</v>
          </cell>
        </row>
        <row r="164">
          <cell r="B164" t="str">
            <v>حوف</v>
          </cell>
          <cell r="C164" t="str">
            <v>Hove</v>
          </cell>
        </row>
        <row r="165">
          <cell r="B165" t="str">
            <v>حيدان</v>
          </cell>
          <cell r="C165" t="str">
            <v>Haidan</v>
          </cell>
        </row>
        <row r="166">
          <cell r="B166" t="str">
            <v>حيران</v>
          </cell>
          <cell r="C166" t="str">
            <v>​​Hiran</v>
          </cell>
        </row>
        <row r="167">
          <cell r="B167" t="str">
            <v>حيس</v>
          </cell>
          <cell r="C167" t="str">
            <v>Hes</v>
          </cell>
        </row>
        <row r="168">
          <cell r="B168" t="str">
            <v>خارف</v>
          </cell>
          <cell r="C168" t="str">
            <v>Khorf</v>
          </cell>
        </row>
        <row r="169">
          <cell r="B169" t="str">
            <v>خدير</v>
          </cell>
          <cell r="C169" t="str">
            <v>Khadir</v>
          </cell>
        </row>
        <row r="170">
          <cell r="B170" t="str">
            <v>خمر</v>
          </cell>
          <cell r="C170" t="str">
            <v>Khamr</v>
          </cell>
        </row>
        <row r="171">
          <cell r="B171" t="str">
            <v>خنفر</v>
          </cell>
          <cell r="C171" t="str">
            <v>Khanfar</v>
          </cell>
        </row>
        <row r="172">
          <cell r="B172" t="str">
            <v>خولان</v>
          </cell>
          <cell r="C172" t="str">
            <v>Khawlan</v>
          </cell>
        </row>
        <row r="173">
          <cell r="B173" t="str">
            <v>دمت</v>
          </cell>
          <cell r="C173" t="str">
            <v>Damt</v>
          </cell>
        </row>
        <row r="174">
          <cell r="B174" t="str">
            <v>دهر</v>
          </cell>
          <cell r="C174" t="str">
            <v>Dahar</v>
          </cell>
        </row>
        <row r="175">
          <cell r="B175" t="str">
            <v>دوعن</v>
          </cell>
          <cell r="C175" t="str">
            <v>Doen</v>
          </cell>
        </row>
        <row r="176">
          <cell r="B176" t="str">
            <v>ذباب</v>
          </cell>
          <cell r="C176" t="str">
            <v>Dhobab</v>
          </cell>
        </row>
        <row r="177">
          <cell r="B177" t="str">
            <v>ذمار</v>
          </cell>
          <cell r="C177" t="str">
            <v>Themar</v>
          </cell>
        </row>
        <row r="178">
          <cell r="B178" t="str">
            <v>ذيبين</v>
          </cell>
          <cell r="C178" t="str">
            <v>Theibin</v>
          </cell>
        </row>
        <row r="179">
          <cell r="B179" t="str">
            <v>رازح</v>
          </cell>
          <cell r="C179" t="str">
            <v>Razih</v>
          </cell>
        </row>
        <row r="180">
          <cell r="B180" t="str">
            <v>رجوزة</v>
          </cell>
          <cell r="C180" t="str">
            <v>Rajouza</v>
          </cell>
        </row>
        <row r="181">
          <cell r="B181" t="str">
            <v>رحبة</v>
          </cell>
          <cell r="C181" t="str">
            <v>Rahba</v>
          </cell>
        </row>
        <row r="182">
          <cell r="B182" t="str">
            <v>رخية</v>
          </cell>
          <cell r="C182" t="str">
            <v>Rakhia</v>
          </cell>
        </row>
        <row r="183">
          <cell r="B183" t="str">
            <v>رداع</v>
          </cell>
          <cell r="C183" t="str">
            <v>Rada'a</v>
          </cell>
        </row>
        <row r="184">
          <cell r="B184" t="str">
            <v>ردفان</v>
          </cell>
          <cell r="C184" t="str">
            <v>Redfan</v>
          </cell>
        </row>
        <row r="185">
          <cell r="B185" t="str">
            <v>ردمان</v>
          </cell>
          <cell r="C185" t="str">
            <v>Redman</v>
          </cell>
        </row>
        <row r="186">
          <cell r="B186" t="str">
            <v>رصد</v>
          </cell>
          <cell r="C186" t="str">
            <v>Rsd</v>
          </cell>
        </row>
        <row r="187">
          <cell r="B187" t="str">
            <v>رضوم</v>
          </cell>
          <cell r="C187" t="str">
            <v>Rdhum</v>
          </cell>
        </row>
        <row r="188">
          <cell r="B188" t="str">
            <v>رغوان</v>
          </cell>
          <cell r="C188" t="str">
            <v>Raghwan</v>
          </cell>
        </row>
        <row r="189">
          <cell r="B189" t="str">
            <v>رماه</v>
          </cell>
          <cell r="C189" t="str">
            <v>Ramah</v>
          </cell>
        </row>
        <row r="190">
          <cell r="B190" t="str">
            <v>ريدة</v>
          </cell>
          <cell r="C190" t="str">
            <v>Rida</v>
          </cell>
        </row>
        <row r="191">
          <cell r="B191" t="str">
            <v>ريمة</v>
          </cell>
          <cell r="C191" t="str">
            <v>Rimah</v>
          </cell>
        </row>
        <row r="192">
          <cell r="B192" t="str">
            <v>زبيد</v>
          </cell>
          <cell r="C192" t="str">
            <v>Zabid</v>
          </cell>
        </row>
        <row r="193">
          <cell r="B193" t="str">
            <v>زنجبار</v>
          </cell>
          <cell r="C193" t="str">
            <v>Zanjibar</v>
          </cell>
        </row>
        <row r="194">
          <cell r="B194" t="str">
            <v>ساقين</v>
          </cell>
          <cell r="C194" t="str">
            <v>Saqeen</v>
          </cell>
        </row>
        <row r="195">
          <cell r="B195" t="str">
            <v>سامع</v>
          </cell>
          <cell r="C195" t="str">
            <v>Samea</v>
          </cell>
        </row>
        <row r="196">
          <cell r="B196" t="str">
            <v>ساه</v>
          </cell>
          <cell r="C196" t="str">
            <v>Sah</v>
          </cell>
        </row>
        <row r="197">
          <cell r="B197" t="str">
            <v>سباح</v>
          </cell>
          <cell r="C197" t="str">
            <v>Sbah</v>
          </cell>
        </row>
        <row r="198">
          <cell r="B198" t="str">
            <v>سحار</v>
          </cell>
          <cell r="C198" t="str">
            <v>Sohar</v>
          </cell>
        </row>
        <row r="199">
          <cell r="B199" t="str">
            <v>سرار</v>
          </cell>
          <cell r="C199" t="str">
            <v>Sarar</v>
          </cell>
        </row>
        <row r="200">
          <cell r="B200" t="str">
            <v>سقطرى</v>
          </cell>
          <cell r="C200" t="str">
            <v>Socotra</v>
          </cell>
        </row>
        <row r="201">
          <cell r="B201" t="str">
            <v>سيحوت</v>
          </cell>
          <cell r="C201" t="str">
            <v>Sayhut</v>
          </cell>
        </row>
        <row r="202">
          <cell r="B202" t="str">
            <v>سيئون</v>
          </cell>
          <cell r="C202" t="str">
            <v>Sioun</v>
          </cell>
        </row>
        <row r="203">
          <cell r="B203" t="str">
            <v>شبام</v>
          </cell>
          <cell r="C203" t="str">
            <v>Shibam</v>
          </cell>
        </row>
        <row r="204">
          <cell r="B204" t="str">
            <v>شبوة</v>
          </cell>
          <cell r="C204" t="str">
            <v>Shabwa</v>
          </cell>
        </row>
        <row r="205">
          <cell r="B205" t="str">
            <v>شحن</v>
          </cell>
          <cell r="C205" t="str">
            <v>shahan</v>
          </cell>
        </row>
        <row r="206">
          <cell r="B206" t="str">
            <v>شداء</v>
          </cell>
          <cell r="C206" t="str">
            <v>Shada</v>
          </cell>
        </row>
        <row r="207">
          <cell r="B207" t="str">
            <v>شرس</v>
          </cell>
          <cell r="C207" t="str">
            <v>Shras</v>
          </cell>
        </row>
        <row r="208">
          <cell r="B208" t="str">
            <v>شعوب</v>
          </cell>
          <cell r="C208" t="str">
            <v>Shaob</v>
          </cell>
        </row>
        <row r="209">
          <cell r="B209" t="str">
            <v>شهارة</v>
          </cell>
          <cell r="C209" t="str">
            <v>Shahara</v>
          </cell>
        </row>
        <row r="210">
          <cell r="B210" t="str">
            <v>صالة</v>
          </cell>
          <cell r="C210" t="str">
            <v>Saala</v>
          </cell>
        </row>
        <row r="211">
          <cell r="B211" t="str">
            <v>صباح</v>
          </cell>
          <cell r="C211" t="str">
            <v>Sabah</v>
          </cell>
        </row>
        <row r="212">
          <cell r="B212" t="str">
            <v>صرواح</v>
          </cell>
          <cell r="C212" t="str">
            <v>Sarawah</v>
          </cell>
        </row>
        <row r="213">
          <cell r="B213" t="str">
            <v>صعدة</v>
          </cell>
          <cell r="C213" t="str">
            <v>Saada</v>
          </cell>
        </row>
        <row r="214">
          <cell r="B214" t="str">
            <v>صعفان</v>
          </cell>
          <cell r="C214" t="str">
            <v>Safan</v>
          </cell>
        </row>
        <row r="215">
          <cell r="B215" t="str">
            <v>صنعاء</v>
          </cell>
          <cell r="C215" t="str">
            <v>Sana'a</v>
          </cell>
        </row>
        <row r="216">
          <cell r="B216" t="str">
            <v>صوير</v>
          </cell>
          <cell r="C216" t="str">
            <v>Sweir</v>
          </cell>
        </row>
        <row r="217">
          <cell r="B217" t="str">
            <v>عبس</v>
          </cell>
          <cell r="C217" t="str">
            <v>​​Aabs</v>
          </cell>
        </row>
        <row r="218">
          <cell r="B218" t="str">
            <v>عتق</v>
          </cell>
          <cell r="C218" t="str">
            <v>Atag</v>
          </cell>
        </row>
        <row r="219">
          <cell r="B219" t="str">
            <v>عتمة</v>
          </cell>
          <cell r="C219" t="str">
            <v>Atma</v>
          </cell>
        </row>
        <row r="220">
          <cell r="B220" t="str">
            <v>عدن</v>
          </cell>
          <cell r="C220" t="str">
            <v>Aden</v>
          </cell>
        </row>
        <row r="221">
          <cell r="B221" t="str">
            <v>عرماء</v>
          </cell>
          <cell r="C221" t="str">
            <v>Arme</v>
          </cell>
        </row>
        <row r="222">
          <cell r="B222" t="str">
            <v>عسيلان</v>
          </cell>
          <cell r="C222" t="str">
            <v>Asilan</v>
          </cell>
        </row>
        <row r="223">
          <cell r="B223" t="str">
            <v>عكاشة</v>
          </cell>
          <cell r="C223" t="str">
            <v>Akaasha</v>
          </cell>
        </row>
        <row r="224">
          <cell r="B224" t="str">
            <v>عمد</v>
          </cell>
          <cell r="C224" t="str">
            <v>Amad</v>
          </cell>
        </row>
        <row r="225">
          <cell r="B225" t="str">
            <v>عمران</v>
          </cell>
          <cell r="C225" t="str">
            <v>Amran</v>
          </cell>
        </row>
        <row r="226">
          <cell r="B226" t="str">
            <v>عنس</v>
          </cell>
          <cell r="C226" t="str">
            <v>Ans</v>
          </cell>
        </row>
        <row r="227">
          <cell r="B227" t="str">
            <v>عين</v>
          </cell>
          <cell r="C227" t="str">
            <v>Ein</v>
          </cell>
        </row>
        <row r="228">
          <cell r="B228" t="str">
            <v>غمر</v>
          </cell>
          <cell r="C228" t="str">
            <v>Ghmr</v>
          </cell>
        </row>
        <row r="229">
          <cell r="B229" t="str">
            <v>قارة</v>
          </cell>
          <cell r="C229" t="str">
            <v>Qara</v>
          </cell>
        </row>
        <row r="230">
          <cell r="B230" t="str">
            <v>قشن</v>
          </cell>
          <cell r="C230" t="str">
            <v>Qishn</v>
          </cell>
        </row>
        <row r="231">
          <cell r="B231" t="str">
            <v>قطابر</v>
          </cell>
          <cell r="C231" t="str">
            <v>Qattaber</v>
          </cell>
        </row>
        <row r="232">
          <cell r="B232" t="str">
            <v>قعطبة</v>
          </cell>
          <cell r="C232" t="str">
            <v>Qatabah</v>
          </cell>
        </row>
        <row r="233">
          <cell r="B233" t="str">
            <v>كريتر</v>
          </cell>
          <cell r="C233" t="str">
            <v>Kritr</v>
          </cell>
        </row>
        <row r="234">
          <cell r="B234" t="str">
            <v>كسمة</v>
          </cell>
          <cell r="C234" t="str">
            <v>Kusmh</v>
          </cell>
        </row>
        <row r="235">
          <cell r="B235" t="str">
            <v>كشر</v>
          </cell>
          <cell r="C235" t="str">
            <v>Keshar</v>
          </cell>
        </row>
        <row r="236">
          <cell r="B236" t="str">
            <v>كعيدنة</v>
          </cell>
          <cell r="C236" t="str">
            <v>Kaaadnh</v>
          </cell>
        </row>
        <row r="237">
          <cell r="B237" t="str">
            <v>كمران</v>
          </cell>
          <cell r="C237" t="str">
            <v>Kamran</v>
          </cell>
        </row>
        <row r="238">
          <cell r="B238" t="str">
            <v>كنان</v>
          </cell>
          <cell r="C238" t="str">
            <v>Kenan</v>
          </cell>
        </row>
        <row r="239">
          <cell r="B239" t="str">
            <v>لحج</v>
          </cell>
          <cell r="C239" t="str">
            <v>Lahj</v>
          </cell>
        </row>
        <row r="240">
          <cell r="B240" t="str">
            <v>لودر</v>
          </cell>
          <cell r="C240" t="str">
            <v>Lauder</v>
          </cell>
        </row>
        <row r="241">
          <cell r="B241" t="str">
            <v>ماء السماء</v>
          </cell>
          <cell r="C241" t="str">
            <v>Maa Alsamaa</v>
          </cell>
        </row>
        <row r="242">
          <cell r="B242" t="str">
            <v>ماب</v>
          </cell>
          <cell r="C242" t="str">
            <v>Maab</v>
          </cell>
        </row>
        <row r="243">
          <cell r="B243" t="str">
            <v>مارب</v>
          </cell>
          <cell r="C243" t="str">
            <v>Marib</v>
          </cell>
        </row>
        <row r="244">
          <cell r="B244" t="str">
            <v>ماهلية</v>
          </cell>
          <cell r="C244" t="str">
            <v>Mahlia</v>
          </cell>
        </row>
        <row r="245">
          <cell r="B245" t="str">
            <v>ماوية</v>
          </cell>
          <cell r="C245" t="str">
            <v>Mawia</v>
          </cell>
        </row>
        <row r="246">
          <cell r="B246" t="str">
            <v>مبين</v>
          </cell>
          <cell r="C246" t="str">
            <v>Mbain</v>
          </cell>
        </row>
        <row r="247">
          <cell r="B247" t="str">
            <v>مجز</v>
          </cell>
          <cell r="C247" t="str">
            <v>Majz</v>
          </cell>
        </row>
        <row r="248">
          <cell r="B248" t="str">
            <v>مجزر</v>
          </cell>
          <cell r="C248" t="str">
            <v>Majzr</v>
          </cell>
        </row>
        <row r="249">
          <cell r="B249" t="str">
            <v>مذيخرة</v>
          </cell>
          <cell r="C249" t="str">
            <v>Mdhikhrh</v>
          </cell>
        </row>
        <row r="250">
          <cell r="B250" t="str">
            <v>مزهر</v>
          </cell>
          <cell r="C250" t="str">
            <v>Mezher</v>
          </cell>
        </row>
        <row r="251">
          <cell r="B251" t="str">
            <v>مساعد</v>
          </cell>
          <cell r="C251" t="str">
            <v>Massa'ad</v>
          </cell>
        </row>
        <row r="252">
          <cell r="B252" t="str">
            <v>مستباء</v>
          </cell>
          <cell r="C252" t="str">
            <v>Mstaba</v>
          </cell>
        </row>
        <row r="253">
          <cell r="B253" t="str">
            <v>مسور</v>
          </cell>
          <cell r="C253" t="str">
            <v>Masour</v>
          </cell>
        </row>
        <row r="254">
          <cell r="B254" t="str">
            <v>مسورة</v>
          </cell>
          <cell r="C254" t="str">
            <v>Msura</v>
          </cell>
        </row>
        <row r="255">
          <cell r="B255" t="str">
            <v>معين</v>
          </cell>
          <cell r="C255" t="str">
            <v>Maeen</v>
          </cell>
        </row>
        <row r="256">
          <cell r="B256" t="str">
            <v>مقبنة</v>
          </cell>
          <cell r="C256" t="str">
            <v>Mqubna</v>
          </cell>
        </row>
        <row r="257">
          <cell r="B257" t="str">
            <v>مكيراس</v>
          </cell>
          <cell r="C257" t="str">
            <v>Makiras</v>
          </cell>
        </row>
        <row r="258">
          <cell r="B258" t="str">
            <v>مليح</v>
          </cell>
          <cell r="C258" t="str">
            <v>Malih</v>
          </cell>
        </row>
        <row r="259">
          <cell r="B259" t="str">
            <v>مليكة</v>
          </cell>
          <cell r="C259" t="str">
            <v>Malikah</v>
          </cell>
        </row>
        <row r="260">
          <cell r="B260" t="str">
            <v>مناخة</v>
          </cell>
          <cell r="C260" t="str">
            <v>Mnakhh</v>
          </cell>
        </row>
        <row r="261">
          <cell r="B261" t="str">
            <v>منبه</v>
          </cell>
          <cell r="C261" t="str">
            <v>Mnba</v>
          </cell>
        </row>
        <row r="262">
          <cell r="B262" t="str">
            <v>منعر</v>
          </cell>
          <cell r="C262" t="str">
            <v>Mnar</v>
          </cell>
        </row>
        <row r="263">
          <cell r="B263" t="str">
            <v>موديه</v>
          </cell>
          <cell r="C263" t="str">
            <v>Moodya</v>
          </cell>
        </row>
        <row r="264">
          <cell r="B264" t="str">
            <v>موزع</v>
          </cell>
          <cell r="C264" t="str">
            <v>Mozaa</v>
          </cell>
        </row>
        <row r="265">
          <cell r="B265" t="str">
            <v>ميدي</v>
          </cell>
          <cell r="C265" t="str">
            <v>Midi</v>
          </cell>
        </row>
        <row r="266">
          <cell r="B266" t="str">
            <v>ميفعة</v>
          </cell>
          <cell r="C266" t="str">
            <v>Mifah</v>
          </cell>
        </row>
        <row r="267">
          <cell r="B267" t="str">
            <v>ناطع</v>
          </cell>
          <cell r="C267" t="str">
            <v>Nata</v>
          </cell>
        </row>
        <row r="268">
          <cell r="B268" t="str">
            <v>نجرة</v>
          </cell>
          <cell r="C268" t="str">
            <v>Najra</v>
          </cell>
        </row>
        <row r="269">
          <cell r="B269" t="str">
            <v>نصاب</v>
          </cell>
          <cell r="C269" t="str">
            <v>Nsab</v>
          </cell>
        </row>
        <row r="270">
          <cell r="B270" t="str">
            <v>نعمان</v>
          </cell>
          <cell r="C270" t="str">
            <v>Noaman</v>
          </cell>
        </row>
        <row r="271">
          <cell r="B271" t="str">
            <v>نهم</v>
          </cell>
          <cell r="C271" t="str">
            <v>Nhm</v>
          </cell>
        </row>
        <row r="272">
          <cell r="B272" t="str">
            <v>همدان</v>
          </cell>
          <cell r="C272" t="str">
            <v>Hamdan</v>
          </cell>
        </row>
        <row r="273">
          <cell r="B273" t="str">
            <v>وشحة</v>
          </cell>
          <cell r="C273" t="str">
            <v>Wshha</v>
          </cell>
        </row>
        <row r="274">
          <cell r="B274" t="str">
            <v>وضرة</v>
          </cell>
          <cell r="C274" t="str">
            <v>Wdharh</v>
          </cell>
        </row>
        <row r="275">
          <cell r="B275" t="str">
            <v>يافع</v>
          </cell>
          <cell r="C275" t="str">
            <v>Yafi</v>
          </cell>
        </row>
        <row r="276">
          <cell r="B276" t="str">
            <v>يبعث</v>
          </cell>
          <cell r="C276" t="str">
            <v>Yabath</v>
          </cell>
        </row>
        <row r="277">
          <cell r="B277" t="str">
            <v>يريم</v>
          </cell>
          <cell r="C277" t="str">
            <v>Yareem</v>
          </cell>
        </row>
        <row r="278">
          <cell r="B278" t="str">
            <v>يهر</v>
          </cell>
          <cell r="C278" t="str">
            <v>yahr</v>
          </cell>
        </row>
        <row r="279">
          <cell r="B279" t="str">
            <v>انثى</v>
          </cell>
          <cell r="C279" t="str">
            <v>Female</v>
          </cell>
        </row>
        <row r="280">
          <cell r="B280" t="str">
            <v>ذكر</v>
          </cell>
          <cell r="C280" t="str">
            <v>Male</v>
          </cell>
        </row>
        <row r="281">
          <cell r="B281" t="str">
            <v>مسلم</v>
          </cell>
          <cell r="C281" t="str">
            <v>Moslem</v>
          </cell>
        </row>
        <row r="282">
          <cell r="B282" t="str">
            <v>مسلمة</v>
          </cell>
          <cell r="C282" t="str">
            <v>Moslem</v>
          </cell>
        </row>
        <row r="283">
          <cell r="B283" t="str">
            <v>ابتسام</v>
          </cell>
          <cell r="C283" t="str">
            <v>Ibtessam</v>
          </cell>
        </row>
        <row r="284">
          <cell r="B284" t="str">
            <v>ابتكار</v>
          </cell>
          <cell r="C284" t="str">
            <v>Ibtekar</v>
          </cell>
        </row>
        <row r="285">
          <cell r="B285" t="str">
            <v>ابتهاج</v>
          </cell>
          <cell r="C285" t="str">
            <v>Ibtehaj</v>
          </cell>
        </row>
        <row r="286">
          <cell r="B286" t="str">
            <v>ابتهال</v>
          </cell>
          <cell r="C286" t="str">
            <v>Ibtehal</v>
          </cell>
        </row>
        <row r="287">
          <cell r="B287" t="str">
            <v>ابداع</v>
          </cell>
          <cell r="C287" t="str">
            <v>Ibda'a</v>
          </cell>
        </row>
        <row r="288">
          <cell r="B288" t="str">
            <v>ابرار</v>
          </cell>
          <cell r="C288" t="str">
            <v>Abrar</v>
          </cell>
        </row>
        <row r="289">
          <cell r="B289" t="str">
            <v>ابراهيم</v>
          </cell>
          <cell r="C289" t="str">
            <v>Ibrahim</v>
          </cell>
        </row>
        <row r="290">
          <cell r="B290" t="str">
            <v>ابشر</v>
          </cell>
          <cell r="C290" t="str">
            <v>Abshar</v>
          </cell>
        </row>
        <row r="291">
          <cell r="B291" t="str">
            <v>ابكر</v>
          </cell>
          <cell r="C291" t="str">
            <v>Abkar</v>
          </cell>
        </row>
        <row r="292">
          <cell r="B292" t="str">
            <v>ابلان</v>
          </cell>
          <cell r="C292" t="str">
            <v>Ablan</v>
          </cell>
        </row>
        <row r="293">
          <cell r="B293" t="str">
            <v>ابوحورية</v>
          </cell>
          <cell r="C293" t="str">
            <v>Abu Huriah</v>
          </cell>
        </row>
        <row r="294">
          <cell r="B294" t="str">
            <v>ابواصبع</v>
          </cell>
          <cell r="C294" t="str">
            <v>Abu Asba</v>
          </cell>
        </row>
        <row r="295">
          <cell r="B295" t="str">
            <v>ابوالحسن</v>
          </cell>
          <cell r="C295" t="str">
            <v>Abo al-Hassan</v>
          </cell>
        </row>
        <row r="296">
          <cell r="B296" t="str">
            <v>ابوالرجال</v>
          </cell>
          <cell r="C296" t="str">
            <v>Abu al-Rejal</v>
          </cell>
        </row>
        <row r="297">
          <cell r="B297" t="str">
            <v>ابوالغيث</v>
          </cell>
          <cell r="C297" t="str">
            <v>Abu al-Gheit</v>
          </cell>
        </row>
        <row r="298">
          <cell r="B298" t="str">
            <v>ابوالفتوح</v>
          </cell>
          <cell r="C298" t="str">
            <v>Abu Alftuh</v>
          </cell>
        </row>
        <row r="299">
          <cell r="B299" t="str">
            <v>ابوالفضل</v>
          </cell>
          <cell r="C299" t="str">
            <v>Abu al-Fadl</v>
          </cell>
        </row>
        <row r="300">
          <cell r="B300" t="str">
            <v>ابوبادي</v>
          </cell>
          <cell r="C300" t="str">
            <v>Abubadi</v>
          </cell>
        </row>
        <row r="301">
          <cell r="B301" t="str">
            <v>ابوبكر</v>
          </cell>
          <cell r="C301" t="str">
            <v>Abubakr</v>
          </cell>
        </row>
        <row r="302">
          <cell r="B302" t="str">
            <v>ابوبنة</v>
          </cell>
          <cell r="C302" t="str">
            <v>Abubnah</v>
          </cell>
        </row>
        <row r="303">
          <cell r="B303" t="str">
            <v>ابوجليدة</v>
          </cell>
          <cell r="C303" t="str">
            <v>Abu Jlida</v>
          </cell>
        </row>
        <row r="304">
          <cell r="B304" t="str">
            <v>ابوحاتم</v>
          </cell>
          <cell r="C304" t="str">
            <v>Abu Hatem</v>
          </cell>
        </row>
        <row r="305">
          <cell r="B305" t="str">
            <v>ابوحديد</v>
          </cell>
          <cell r="C305" t="str">
            <v>Abu Hadid</v>
          </cell>
        </row>
        <row r="306">
          <cell r="B306" t="str">
            <v>ابوحسين</v>
          </cell>
          <cell r="C306" t="str">
            <v>Abo Hussin</v>
          </cell>
        </row>
        <row r="307">
          <cell r="B307" t="str">
            <v>ابوخضرة</v>
          </cell>
          <cell r="C307" t="str">
            <v>Abo Khadhra</v>
          </cell>
        </row>
        <row r="308">
          <cell r="B308" t="str">
            <v>ابورشود</v>
          </cell>
          <cell r="C308" t="str">
            <v>Abo Rshoud</v>
          </cell>
        </row>
        <row r="309">
          <cell r="B309" t="str">
            <v>ابوريحان</v>
          </cell>
          <cell r="C309" t="str">
            <v>Abu Rihan</v>
          </cell>
        </row>
        <row r="310">
          <cell r="B310" t="str">
            <v>ابوزيد</v>
          </cell>
          <cell r="C310" t="str">
            <v>Abu Zaid</v>
          </cell>
        </row>
        <row r="311">
          <cell r="B311" t="str">
            <v>ابوسند</v>
          </cell>
          <cell r="C311" t="str">
            <v>Abusand</v>
          </cell>
        </row>
        <row r="312">
          <cell r="B312" t="str">
            <v>ابوشعر</v>
          </cell>
          <cell r="C312" t="str">
            <v>Abushaar</v>
          </cell>
        </row>
        <row r="313">
          <cell r="B313" t="str">
            <v>ابوشهاب</v>
          </cell>
          <cell r="C313" t="str">
            <v>Abu Shehab</v>
          </cell>
        </row>
        <row r="314">
          <cell r="B314" t="str">
            <v>ابوشوارب</v>
          </cell>
          <cell r="C314" t="str">
            <v>Abu Shawareb</v>
          </cell>
        </row>
        <row r="315">
          <cell r="B315" t="str">
            <v>ابوصالح</v>
          </cell>
          <cell r="C315" t="str">
            <v>Abu Saleh</v>
          </cell>
        </row>
        <row r="316">
          <cell r="B316" t="str">
            <v>ابوصريمة</v>
          </cell>
          <cell r="C316" t="str">
            <v>Abu Sarima</v>
          </cell>
        </row>
        <row r="317">
          <cell r="B317" t="str">
            <v>ابوطالب</v>
          </cell>
          <cell r="C317" t="str">
            <v>Abu Taleb</v>
          </cell>
        </row>
        <row r="318">
          <cell r="B318" t="str">
            <v>ابوعريج</v>
          </cell>
          <cell r="C318" t="str">
            <v>Abuariq</v>
          </cell>
        </row>
        <row r="319">
          <cell r="B319" t="str">
            <v>ابوعساج</v>
          </cell>
          <cell r="C319" t="str">
            <v>Abu Assag</v>
          </cell>
        </row>
        <row r="320">
          <cell r="B320" t="str">
            <v>ابوعقرب</v>
          </cell>
          <cell r="C320" t="str">
            <v>Abu Aqrab</v>
          </cell>
        </row>
        <row r="321">
          <cell r="B321" t="str">
            <v>ابوعلامة</v>
          </cell>
          <cell r="C321" t="str">
            <v>Abuallamh</v>
          </cell>
        </row>
        <row r="322">
          <cell r="B322" t="str">
            <v>ابوغانم</v>
          </cell>
          <cell r="C322" t="str">
            <v>Abu Ghanem</v>
          </cell>
        </row>
        <row r="323">
          <cell r="B323" t="str">
            <v>ابوقاسم</v>
          </cell>
          <cell r="C323" t="str">
            <v>Abu Qasim</v>
          </cell>
        </row>
        <row r="324">
          <cell r="B324" t="str">
            <v>ابولحوم</v>
          </cell>
          <cell r="C324" t="str">
            <v>Abu Lhoum</v>
          </cell>
        </row>
        <row r="325">
          <cell r="B325" t="str">
            <v>ابوهاجرة</v>
          </cell>
          <cell r="C325" t="str">
            <v>Abu Haajara</v>
          </cell>
        </row>
        <row r="326">
          <cell r="B326" t="str">
            <v>ابوهادي</v>
          </cell>
          <cell r="C326" t="str">
            <v>Abu Hadi</v>
          </cell>
        </row>
        <row r="327">
          <cell r="B327" t="str">
            <v>ابوهاشم</v>
          </cell>
          <cell r="C327" t="str">
            <v>Abu Hashim</v>
          </cell>
        </row>
        <row r="328">
          <cell r="B328" t="str">
            <v>ابوهداعش</v>
          </cell>
          <cell r="C328" t="str">
            <v>Abouhadash</v>
          </cell>
        </row>
        <row r="329">
          <cell r="B329" t="str">
            <v>ابوهويده</v>
          </cell>
          <cell r="C329" t="str">
            <v>Abuhwaidh</v>
          </cell>
        </row>
        <row r="330">
          <cell r="B330" t="str">
            <v>اثار</v>
          </cell>
          <cell r="C330" t="str">
            <v>Aathar</v>
          </cell>
        </row>
        <row r="331">
          <cell r="B331" t="str">
            <v>اثراء</v>
          </cell>
          <cell r="C331" t="str">
            <v>Ithraa</v>
          </cell>
        </row>
        <row r="332">
          <cell r="B332" t="str">
            <v>اثير</v>
          </cell>
          <cell r="C332" t="str">
            <v>Athir</v>
          </cell>
        </row>
        <row r="333">
          <cell r="B333" t="str">
            <v>اجتهاد</v>
          </cell>
          <cell r="C333" t="str">
            <v>Ijtehad</v>
          </cell>
        </row>
        <row r="334">
          <cell r="B334" t="str">
            <v>احسان</v>
          </cell>
          <cell r="C334" t="str">
            <v>Ihsan</v>
          </cell>
        </row>
        <row r="335">
          <cell r="B335" t="str">
            <v>احسان الله</v>
          </cell>
          <cell r="C335" t="str">
            <v>Ihsan Allah</v>
          </cell>
        </row>
        <row r="336">
          <cell r="B336" t="str">
            <v>احسن</v>
          </cell>
          <cell r="C336" t="str">
            <v>Ahassan</v>
          </cell>
        </row>
        <row r="337">
          <cell r="B337" t="str">
            <v>احلام</v>
          </cell>
          <cell r="C337" t="str">
            <v>Ahlam</v>
          </cell>
        </row>
        <row r="338">
          <cell r="B338" t="str">
            <v>احمد</v>
          </cell>
          <cell r="C338" t="str">
            <v>Ahmad</v>
          </cell>
        </row>
        <row r="339">
          <cell r="B339" t="str">
            <v>احمدية</v>
          </cell>
          <cell r="C339" t="str">
            <v>Ahmadieh</v>
          </cell>
        </row>
        <row r="340">
          <cell r="B340" t="str">
            <v>احيمر</v>
          </cell>
          <cell r="C340" t="str">
            <v>Ahimr</v>
          </cell>
        </row>
        <row r="341">
          <cell r="B341" t="str">
            <v>اخلاص</v>
          </cell>
          <cell r="C341" t="str">
            <v>Ikhlas</v>
          </cell>
        </row>
        <row r="342">
          <cell r="B342" t="str">
            <v>ادريس</v>
          </cell>
          <cell r="C342" t="str">
            <v>Idris</v>
          </cell>
        </row>
        <row r="343">
          <cell r="B343" t="str">
            <v>ادم</v>
          </cell>
          <cell r="C343" t="str">
            <v>Adam</v>
          </cell>
        </row>
        <row r="344">
          <cell r="B344" t="str">
            <v>ادهم</v>
          </cell>
          <cell r="C344" t="str">
            <v>Adham</v>
          </cell>
        </row>
        <row r="345">
          <cell r="B345" t="str">
            <v>اديب</v>
          </cell>
          <cell r="C345" t="str">
            <v>Adib</v>
          </cell>
        </row>
        <row r="346">
          <cell r="B346" t="str">
            <v>اديبة</v>
          </cell>
          <cell r="C346" t="str">
            <v>Adiba</v>
          </cell>
        </row>
        <row r="347">
          <cell r="B347" t="str">
            <v>ارزاق</v>
          </cell>
          <cell r="C347" t="str">
            <v>Arzaq</v>
          </cell>
        </row>
        <row r="348">
          <cell r="B348" t="str">
            <v>اركان</v>
          </cell>
          <cell r="C348" t="str">
            <v>Arkan</v>
          </cell>
        </row>
        <row r="349">
          <cell r="B349" t="str">
            <v>ارنست</v>
          </cell>
          <cell r="C349" t="str">
            <v>Arnest</v>
          </cell>
        </row>
        <row r="350">
          <cell r="B350" t="str">
            <v>ارود</v>
          </cell>
          <cell r="C350" t="str">
            <v>Arud</v>
          </cell>
        </row>
        <row r="351">
          <cell r="B351" t="str">
            <v>اروى</v>
          </cell>
          <cell r="C351" t="str">
            <v>Arwa</v>
          </cell>
        </row>
        <row r="352">
          <cell r="B352" t="str">
            <v>اريج</v>
          </cell>
          <cell r="C352" t="str">
            <v>Arij</v>
          </cell>
        </row>
        <row r="353">
          <cell r="B353" t="str">
            <v>اريحا</v>
          </cell>
          <cell r="C353" t="str">
            <v>Ariha</v>
          </cell>
        </row>
        <row r="354">
          <cell r="B354" t="str">
            <v>ازهار</v>
          </cell>
          <cell r="C354" t="str">
            <v>Azhaar</v>
          </cell>
        </row>
        <row r="355">
          <cell r="B355" t="str">
            <v>اسام</v>
          </cell>
          <cell r="C355" t="str">
            <v>Assam</v>
          </cell>
        </row>
        <row r="356">
          <cell r="B356" t="str">
            <v>اسامة</v>
          </cell>
          <cell r="C356" t="str">
            <v>Usama</v>
          </cell>
        </row>
        <row r="357">
          <cell r="B357" t="str">
            <v>استقلال</v>
          </cell>
          <cell r="C357" t="str">
            <v>Isteqlal</v>
          </cell>
        </row>
        <row r="358">
          <cell r="B358" t="str">
            <v>اسحاق</v>
          </cell>
          <cell r="C358" t="str">
            <v>Ishaq</v>
          </cell>
        </row>
        <row r="359">
          <cell r="B359" t="str">
            <v>اسد</v>
          </cell>
          <cell r="C359" t="str">
            <v>Asad</v>
          </cell>
        </row>
        <row r="360">
          <cell r="B360" t="str">
            <v>اسد الله</v>
          </cell>
          <cell r="C360" t="str">
            <v>Asad Allah</v>
          </cell>
        </row>
        <row r="361">
          <cell r="B361" t="str">
            <v>اسر</v>
          </cell>
          <cell r="C361" t="str">
            <v>Aasr</v>
          </cell>
        </row>
        <row r="362">
          <cell r="B362" t="str">
            <v>اسراء</v>
          </cell>
          <cell r="C362" t="str">
            <v>Israa</v>
          </cell>
        </row>
        <row r="363">
          <cell r="B363" t="str">
            <v>اسرار</v>
          </cell>
          <cell r="C363" t="str">
            <v>Asrar</v>
          </cell>
        </row>
        <row r="364">
          <cell r="B364" t="str">
            <v>اسعد</v>
          </cell>
          <cell r="C364" t="str">
            <v>Asaad</v>
          </cell>
        </row>
        <row r="365">
          <cell r="B365" t="str">
            <v>اسكندر</v>
          </cell>
          <cell r="C365" t="str">
            <v>Iskndr</v>
          </cell>
        </row>
        <row r="366">
          <cell r="B366" t="str">
            <v>اسلام</v>
          </cell>
          <cell r="C366" t="str">
            <v>Islam</v>
          </cell>
        </row>
        <row r="367">
          <cell r="B367" t="str">
            <v>اسماء</v>
          </cell>
          <cell r="C367" t="str">
            <v>Asmaa</v>
          </cell>
        </row>
        <row r="368">
          <cell r="B368" t="str">
            <v>اسماعيل</v>
          </cell>
          <cell r="C368" t="str">
            <v>Ismail</v>
          </cell>
        </row>
        <row r="369">
          <cell r="B369" t="str">
            <v>اسمهان</v>
          </cell>
          <cell r="C369" t="str">
            <v>Asmahan</v>
          </cell>
        </row>
        <row r="370">
          <cell r="B370" t="str">
            <v>اسمى</v>
          </cell>
          <cell r="C370" t="str">
            <v>Asma</v>
          </cell>
        </row>
        <row r="371">
          <cell r="B371" t="str">
            <v>اسن</v>
          </cell>
          <cell r="C371" t="str">
            <v>Asan</v>
          </cell>
        </row>
        <row r="372">
          <cell r="B372" t="str">
            <v>اسوة</v>
          </cell>
          <cell r="C372" t="str">
            <v>Aswah</v>
          </cell>
        </row>
        <row r="373">
          <cell r="B373" t="str">
            <v>اسياء</v>
          </cell>
          <cell r="C373" t="str">
            <v>Asia</v>
          </cell>
        </row>
        <row r="374">
          <cell r="B374" t="str">
            <v>اسيد</v>
          </cell>
          <cell r="C374" t="str">
            <v>Acid</v>
          </cell>
        </row>
        <row r="375">
          <cell r="B375" t="str">
            <v>اسير</v>
          </cell>
          <cell r="C375" t="str">
            <v>Asir</v>
          </cell>
        </row>
        <row r="376">
          <cell r="B376" t="str">
            <v>اسيف</v>
          </cell>
          <cell r="C376" t="str">
            <v>Acef</v>
          </cell>
        </row>
        <row r="377">
          <cell r="B377" t="str">
            <v>اسيل</v>
          </cell>
          <cell r="C377" t="str">
            <v>Assel</v>
          </cell>
        </row>
        <row r="378">
          <cell r="B378" t="str">
            <v>اسيلة</v>
          </cell>
          <cell r="C378" t="str">
            <v>Aseelah</v>
          </cell>
        </row>
        <row r="379">
          <cell r="B379" t="str">
            <v>اشجان</v>
          </cell>
          <cell r="C379" t="str">
            <v>Ashjan</v>
          </cell>
        </row>
        <row r="380">
          <cell r="B380" t="str">
            <v>اشراق</v>
          </cell>
          <cell r="C380" t="str">
            <v>Ashraq</v>
          </cell>
        </row>
        <row r="381">
          <cell r="B381" t="str">
            <v>اشرف</v>
          </cell>
          <cell r="C381" t="str">
            <v>Ashraf</v>
          </cell>
        </row>
        <row r="382">
          <cell r="B382" t="str">
            <v>اشواق</v>
          </cell>
          <cell r="C382" t="str">
            <v>Ashwaq</v>
          </cell>
        </row>
        <row r="383">
          <cell r="B383" t="str">
            <v>اشير</v>
          </cell>
          <cell r="C383" t="str">
            <v>Ashir</v>
          </cell>
        </row>
        <row r="384">
          <cell r="B384" t="str">
            <v>اصالة</v>
          </cell>
          <cell r="C384" t="str">
            <v>Assalh</v>
          </cell>
        </row>
        <row r="385">
          <cell r="B385" t="str">
            <v>اصغر</v>
          </cell>
          <cell r="C385" t="str">
            <v>Asghar</v>
          </cell>
        </row>
        <row r="386">
          <cell r="B386" t="str">
            <v>اصيل</v>
          </cell>
          <cell r="C386" t="str">
            <v>Aseel</v>
          </cell>
        </row>
        <row r="387">
          <cell r="B387" t="str">
            <v>اصيلة</v>
          </cell>
          <cell r="C387" t="str">
            <v>Assilh</v>
          </cell>
        </row>
        <row r="388">
          <cell r="B388" t="str">
            <v>اطياف</v>
          </cell>
          <cell r="C388" t="str">
            <v>Atyaf</v>
          </cell>
        </row>
        <row r="389">
          <cell r="B389" t="str">
            <v>اغاريد</v>
          </cell>
          <cell r="C389" t="str">
            <v>Agared</v>
          </cell>
        </row>
        <row r="390">
          <cell r="B390" t="str">
            <v>افاق</v>
          </cell>
          <cell r="C390" t="str">
            <v>Afaq</v>
          </cell>
        </row>
        <row r="391">
          <cell r="B391" t="str">
            <v>افتخار</v>
          </cell>
          <cell r="C391" t="str">
            <v>Ifetkhar</v>
          </cell>
        </row>
        <row r="392">
          <cell r="B392" t="str">
            <v>افتكار</v>
          </cell>
          <cell r="C392" t="str">
            <v>Aftekar</v>
          </cell>
        </row>
        <row r="393">
          <cell r="B393" t="str">
            <v>افراح</v>
          </cell>
          <cell r="C393" t="str">
            <v>Afrah</v>
          </cell>
        </row>
        <row r="394">
          <cell r="B394" t="str">
            <v>افكار</v>
          </cell>
          <cell r="C394" t="str">
            <v>Afkar</v>
          </cell>
        </row>
        <row r="395">
          <cell r="B395" t="str">
            <v>افنان</v>
          </cell>
          <cell r="C395" t="str">
            <v>Afnan</v>
          </cell>
        </row>
        <row r="396">
          <cell r="B396" t="str">
            <v>افندي</v>
          </cell>
          <cell r="C396" t="str">
            <v>Afandi</v>
          </cell>
        </row>
        <row r="397">
          <cell r="B397" t="str">
            <v>اقبال</v>
          </cell>
          <cell r="C397" t="str">
            <v>Iqbal</v>
          </cell>
        </row>
        <row r="398">
          <cell r="B398" t="str">
            <v>اقبال الدين</v>
          </cell>
          <cell r="C398" t="str">
            <v>Iqbaluddin</v>
          </cell>
        </row>
        <row r="399">
          <cell r="B399" t="str">
            <v>اقدار</v>
          </cell>
          <cell r="C399" t="str">
            <v>Aqdar</v>
          </cell>
        </row>
        <row r="400">
          <cell r="B400" t="str">
            <v>اكام</v>
          </cell>
          <cell r="C400" t="str">
            <v>Aakam</v>
          </cell>
        </row>
        <row r="401">
          <cell r="B401" t="str">
            <v>اكرم</v>
          </cell>
          <cell r="C401" t="str">
            <v>Akram</v>
          </cell>
        </row>
        <row r="402">
          <cell r="B402" t="str">
            <v>الاء</v>
          </cell>
          <cell r="C402" t="str">
            <v>Aalae</v>
          </cell>
        </row>
        <row r="403">
          <cell r="B403" t="str">
            <v>الابارة</v>
          </cell>
          <cell r="C403" t="str">
            <v>al-Ibarah</v>
          </cell>
        </row>
        <row r="404">
          <cell r="B404" t="str">
            <v>الابي</v>
          </cell>
          <cell r="C404" t="str">
            <v>Alabi</v>
          </cell>
        </row>
        <row r="405">
          <cell r="B405" t="str">
            <v>الابيض</v>
          </cell>
          <cell r="C405" t="str">
            <v>Alabyadh</v>
          </cell>
        </row>
        <row r="406">
          <cell r="B406" t="str">
            <v>الاثوري</v>
          </cell>
          <cell r="C406" t="str">
            <v>al-Athuri</v>
          </cell>
        </row>
        <row r="407">
          <cell r="B407" t="str">
            <v>الاجرب</v>
          </cell>
          <cell r="C407" t="str">
            <v>Alajrb</v>
          </cell>
        </row>
        <row r="408">
          <cell r="B408" t="str">
            <v>الاحرق</v>
          </cell>
          <cell r="C408" t="str">
            <v>al-Ahraq</v>
          </cell>
        </row>
        <row r="409">
          <cell r="B409" t="str">
            <v>الاحصب</v>
          </cell>
          <cell r="C409" t="str">
            <v>Alahsab</v>
          </cell>
        </row>
        <row r="410">
          <cell r="B410" t="str">
            <v>الاحلس</v>
          </cell>
          <cell r="C410" t="str">
            <v>al-Ahlas</v>
          </cell>
        </row>
        <row r="411">
          <cell r="B411" t="str">
            <v>الاحلسي</v>
          </cell>
          <cell r="C411" t="str">
            <v>Alahlasi</v>
          </cell>
        </row>
        <row r="412">
          <cell r="B412" t="str">
            <v>الاحمدي</v>
          </cell>
          <cell r="C412" t="str">
            <v>al-Ahmadi</v>
          </cell>
        </row>
        <row r="413">
          <cell r="B413" t="str">
            <v>الاحمر</v>
          </cell>
          <cell r="C413" t="str">
            <v>al-Ahmar</v>
          </cell>
        </row>
        <row r="414">
          <cell r="B414" t="str">
            <v>الاحوس</v>
          </cell>
          <cell r="C414" t="str">
            <v>Alahos</v>
          </cell>
        </row>
        <row r="415">
          <cell r="B415" t="str">
            <v>الاحول</v>
          </cell>
          <cell r="C415" t="str">
            <v>al-Ahwal</v>
          </cell>
        </row>
        <row r="416">
          <cell r="B416" t="str">
            <v>الاخرم</v>
          </cell>
          <cell r="C416" t="str">
            <v>al-Akhram</v>
          </cell>
        </row>
        <row r="417">
          <cell r="B417" t="str">
            <v>الادريسي</v>
          </cell>
          <cell r="C417" t="str">
            <v>Aledrisi</v>
          </cell>
        </row>
        <row r="418">
          <cell r="B418" t="str">
            <v>الادور</v>
          </cell>
          <cell r="C418" t="str">
            <v>Aladwar</v>
          </cell>
        </row>
        <row r="419">
          <cell r="B419" t="str">
            <v>الادول</v>
          </cell>
          <cell r="C419" t="str">
            <v>al-Adwal</v>
          </cell>
        </row>
        <row r="420">
          <cell r="B420" t="str">
            <v>الاديب</v>
          </cell>
          <cell r="C420" t="str">
            <v>Aladib</v>
          </cell>
        </row>
        <row r="421">
          <cell r="B421" t="str">
            <v>الارحبي</v>
          </cell>
          <cell r="C421" t="str">
            <v>al-Arhabi</v>
          </cell>
        </row>
        <row r="422">
          <cell r="B422" t="str">
            <v>الارقم</v>
          </cell>
          <cell r="C422" t="str">
            <v>Alarqam</v>
          </cell>
        </row>
        <row r="423">
          <cell r="B423" t="str">
            <v>الارودي</v>
          </cell>
          <cell r="C423" t="str">
            <v>Alaroudi</v>
          </cell>
        </row>
        <row r="424">
          <cell r="B424" t="str">
            <v>الارياني</v>
          </cell>
          <cell r="C424" t="str">
            <v>al-Iryani</v>
          </cell>
        </row>
        <row r="425">
          <cell r="B425" t="str">
            <v>الاسد</v>
          </cell>
          <cell r="C425" t="str">
            <v>Alasad</v>
          </cell>
        </row>
        <row r="426">
          <cell r="B426" t="str">
            <v>الاسدي</v>
          </cell>
          <cell r="C426" t="str">
            <v>Alasadi</v>
          </cell>
        </row>
        <row r="427">
          <cell r="B427" t="str">
            <v>الاسطى</v>
          </cell>
          <cell r="C427" t="str">
            <v>Alasta</v>
          </cell>
        </row>
        <row r="428">
          <cell r="B428" t="str">
            <v>الاسعدي</v>
          </cell>
          <cell r="C428" t="str">
            <v>al-Assadi</v>
          </cell>
        </row>
        <row r="429">
          <cell r="B429" t="str">
            <v>الاشبط</v>
          </cell>
          <cell r="C429" t="str">
            <v>al-Asbat</v>
          </cell>
        </row>
        <row r="430">
          <cell r="B430" t="str">
            <v>الاشعري</v>
          </cell>
          <cell r="C430" t="str">
            <v>al-Ash'ari</v>
          </cell>
        </row>
        <row r="431">
          <cell r="B431" t="str">
            <v>الاشعف</v>
          </cell>
          <cell r="C431" t="str">
            <v>al-Ashaf</v>
          </cell>
        </row>
        <row r="432">
          <cell r="B432" t="str">
            <v>الاشقر</v>
          </cell>
          <cell r="C432" t="str">
            <v>al-Ashqar</v>
          </cell>
        </row>
        <row r="433">
          <cell r="B433" t="str">
            <v>الاشموري</v>
          </cell>
          <cell r="C433" t="str">
            <v>al-Ashmuri</v>
          </cell>
        </row>
        <row r="434">
          <cell r="B434" t="str">
            <v>الاشول</v>
          </cell>
          <cell r="C434" t="str">
            <v>Alashwal</v>
          </cell>
        </row>
        <row r="435">
          <cell r="B435" t="str">
            <v>الاصبحي</v>
          </cell>
          <cell r="C435" t="str">
            <v>al-Asbahi</v>
          </cell>
        </row>
        <row r="436">
          <cell r="B436" t="str">
            <v>الاعجم</v>
          </cell>
          <cell r="C436" t="str">
            <v>al-Ajam</v>
          </cell>
        </row>
        <row r="437">
          <cell r="B437" t="str">
            <v>الاعذل</v>
          </cell>
          <cell r="C437" t="str">
            <v>al-Aathel</v>
          </cell>
        </row>
        <row r="438">
          <cell r="B438" t="str">
            <v>الاعضب</v>
          </cell>
          <cell r="C438" t="str">
            <v>Alaudhb</v>
          </cell>
        </row>
        <row r="439">
          <cell r="B439" t="str">
            <v>الاعكب</v>
          </cell>
          <cell r="C439" t="str">
            <v>al-Aakab</v>
          </cell>
        </row>
        <row r="440">
          <cell r="B440" t="str">
            <v>الاعوج</v>
          </cell>
          <cell r="C440" t="str">
            <v>Ala'auj</v>
          </cell>
        </row>
        <row r="441">
          <cell r="B441" t="str">
            <v>الاغبري</v>
          </cell>
          <cell r="C441" t="str">
            <v>al-Aghbari</v>
          </cell>
        </row>
        <row r="442">
          <cell r="B442" t="str">
            <v>الاقرع</v>
          </cell>
          <cell r="C442" t="str">
            <v>Alaqra</v>
          </cell>
        </row>
        <row r="443">
          <cell r="B443" t="str">
            <v>الاقطل</v>
          </cell>
          <cell r="C443" t="str">
            <v>Alaqtal</v>
          </cell>
        </row>
        <row r="444">
          <cell r="B444" t="str">
            <v>الاقمع</v>
          </cell>
          <cell r="C444" t="str">
            <v>Alaqma</v>
          </cell>
        </row>
        <row r="445">
          <cell r="B445" t="str">
            <v>الاكحلي</v>
          </cell>
          <cell r="C445" t="str">
            <v>Alakhali</v>
          </cell>
        </row>
        <row r="446">
          <cell r="B446" t="str">
            <v>الاكوع</v>
          </cell>
          <cell r="C446" t="str">
            <v>al-Akwa</v>
          </cell>
        </row>
        <row r="447">
          <cell r="B447" t="str">
            <v>الامسي</v>
          </cell>
          <cell r="C447" t="str">
            <v>Alamsi</v>
          </cell>
        </row>
        <row r="448">
          <cell r="B448" t="str">
            <v>الامير</v>
          </cell>
          <cell r="C448" t="str">
            <v>al-Amir</v>
          </cell>
        </row>
        <row r="449">
          <cell r="B449" t="str">
            <v>الامين</v>
          </cell>
          <cell r="C449" t="str">
            <v>Alamin</v>
          </cell>
        </row>
        <row r="450">
          <cell r="B450" t="str">
            <v>الانسي</v>
          </cell>
          <cell r="C450" t="str">
            <v>al-Aansi</v>
          </cell>
        </row>
        <row r="451">
          <cell r="B451" t="str">
            <v>الانقط</v>
          </cell>
          <cell r="C451" t="str">
            <v>Alanqat</v>
          </cell>
        </row>
        <row r="452">
          <cell r="B452" t="str">
            <v>الاهجري</v>
          </cell>
          <cell r="C452" t="str">
            <v>al-Alhajri</v>
          </cell>
        </row>
        <row r="453">
          <cell r="B453" t="str">
            <v>الاهدل</v>
          </cell>
          <cell r="C453" t="str">
            <v>al-Ahdal</v>
          </cell>
        </row>
        <row r="454">
          <cell r="B454" t="str">
            <v>الاهمش</v>
          </cell>
          <cell r="C454" t="str">
            <v>al-Ahmash</v>
          </cell>
        </row>
        <row r="455">
          <cell r="B455" t="str">
            <v>الاهنومي</v>
          </cell>
          <cell r="C455" t="str">
            <v>al-Ahnumi</v>
          </cell>
        </row>
        <row r="456">
          <cell r="B456" t="str">
            <v>الاوذن</v>
          </cell>
          <cell r="C456" t="str">
            <v>Alauthn</v>
          </cell>
        </row>
        <row r="457">
          <cell r="B457" t="str">
            <v>الايوبي</v>
          </cell>
          <cell r="C457" t="str">
            <v>al-Ayoubi</v>
          </cell>
        </row>
        <row r="458">
          <cell r="B458" t="str">
            <v>البابكي</v>
          </cell>
          <cell r="C458" t="str">
            <v>Albabki</v>
          </cell>
        </row>
        <row r="459">
          <cell r="B459" t="str">
            <v>البابلي</v>
          </cell>
          <cell r="C459" t="str">
            <v>Albabli</v>
          </cell>
        </row>
        <row r="460">
          <cell r="B460" t="str">
            <v>الباجلي</v>
          </cell>
          <cell r="C460" t="str">
            <v>al-Bajli</v>
          </cell>
        </row>
        <row r="461">
          <cell r="B461" t="str">
            <v>البارع</v>
          </cell>
          <cell r="C461" t="str">
            <v>Albarea</v>
          </cell>
        </row>
        <row r="462">
          <cell r="B462" t="str">
            <v>الباروت</v>
          </cell>
          <cell r="C462" t="str">
            <v>Albarout</v>
          </cell>
        </row>
        <row r="463">
          <cell r="B463" t="str">
            <v>الباز</v>
          </cell>
          <cell r="C463" t="str">
            <v>al-Baz</v>
          </cell>
        </row>
        <row r="464">
          <cell r="B464" t="str">
            <v>البازل</v>
          </cell>
          <cell r="C464" t="str">
            <v>Albazl</v>
          </cell>
        </row>
        <row r="465">
          <cell r="B465" t="str">
            <v>البازلي</v>
          </cell>
          <cell r="C465" t="str">
            <v>al-Bazli</v>
          </cell>
        </row>
        <row r="466">
          <cell r="B466" t="str">
            <v>الباشا</v>
          </cell>
          <cell r="C466" t="str">
            <v>alBasha</v>
          </cell>
        </row>
        <row r="467">
          <cell r="B467" t="str">
            <v>البالي</v>
          </cell>
          <cell r="C467" t="str">
            <v>al-Bally</v>
          </cell>
        </row>
        <row r="468">
          <cell r="B468" t="str">
            <v>الباني</v>
          </cell>
          <cell r="C468" t="str">
            <v>Albany</v>
          </cell>
        </row>
        <row r="469">
          <cell r="B469" t="str">
            <v>البتول</v>
          </cell>
          <cell r="C469" t="str">
            <v>Albatul</v>
          </cell>
        </row>
        <row r="470">
          <cell r="B470" t="str">
            <v>البجل</v>
          </cell>
          <cell r="C470" t="str">
            <v>Albajl</v>
          </cell>
        </row>
        <row r="471">
          <cell r="B471" t="str">
            <v>البجلي</v>
          </cell>
          <cell r="C471" t="str">
            <v>al-Bgli</v>
          </cell>
        </row>
        <row r="472">
          <cell r="B472" t="str">
            <v>البجيري</v>
          </cell>
          <cell r="C472" t="str">
            <v>al-Bjairi</v>
          </cell>
        </row>
        <row r="473">
          <cell r="B473" t="str">
            <v>البحار</v>
          </cell>
          <cell r="C473" t="str">
            <v>Albahar</v>
          </cell>
        </row>
        <row r="474">
          <cell r="B474" t="str">
            <v>البحري</v>
          </cell>
          <cell r="C474" t="str">
            <v>al-Bahary</v>
          </cell>
        </row>
        <row r="475">
          <cell r="B475" t="str">
            <v>البحش</v>
          </cell>
          <cell r="C475" t="str">
            <v>al-Bhsh</v>
          </cell>
        </row>
        <row r="476">
          <cell r="B476" t="str">
            <v>البحم</v>
          </cell>
          <cell r="C476" t="str">
            <v>Albham</v>
          </cell>
        </row>
        <row r="477">
          <cell r="B477" t="str">
            <v>البحيري</v>
          </cell>
          <cell r="C477" t="str">
            <v>al-Bheiri</v>
          </cell>
        </row>
        <row r="478">
          <cell r="B478" t="str">
            <v>البخاري</v>
          </cell>
          <cell r="C478" t="str">
            <v>al-Bukhari</v>
          </cell>
        </row>
        <row r="479">
          <cell r="B479" t="str">
            <v>البختي</v>
          </cell>
          <cell r="C479" t="str">
            <v>al-Bakhti</v>
          </cell>
        </row>
        <row r="480">
          <cell r="B480" t="str">
            <v>البخيتي</v>
          </cell>
          <cell r="C480" t="str">
            <v>al-Bukhiti</v>
          </cell>
        </row>
        <row r="481">
          <cell r="B481" t="str">
            <v>البداي</v>
          </cell>
          <cell r="C481" t="str">
            <v>Albdai</v>
          </cell>
        </row>
        <row r="482">
          <cell r="B482" t="str">
            <v>البدبدي</v>
          </cell>
          <cell r="C482" t="str">
            <v>Albdbdi</v>
          </cell>
        </row>
        <row r="483">
          <cell r="B483" t="str">
            <v>البدر</v>
          </cell>
          <cell r="C483" t="str">
            <v>Albadr</v>
          </cell>
        </row>
        <row r="484">
          <cell r="B484" t="str">
            <v>البدري</v>
          </cell>
          <cell r="C484" t="str">
            <v>al-Badry</v>
          </cell>
        </row>
        <row r="485">
          <cell r="B485" t="str">
            <v>البدوي</v>
          </cell>
          <cell r="C485" t="str">
            <v>al-Badawi</v>
          </cell>
        </row>
        <row r="486">
          <cell r="B486" t="str">
            <v>البراء</v>
          </cell>
          <cell r="C486" t="str">
            <v>Albraa</v>
          </cell>
        </row>
        <row r="487">
          <cell r="B487" t="str">
            <v>البراشي</v>
          </cell>
          <cell r="C487" t="str">
            <v>al-Brashi</v>
          </cell>
        </row>
        <row r="488">
          <cell r="B488" t="str">
            <v>البراعي</v>
          </cell>
          <cell r="C488" t="str">
            <v>al-Baraie</v>
          </cell>
        </row>
        <row r="489">
          <cell r="B489" t="str">
            <v>البراق</v>
          </cell>
          <cell r="C489" t="str">
            <v>Albarraq</v>
          </cell>
        </row>
        <row r="490">
          <cell r="B490" t="str">
            <v>البربري</v>
          </cell>
          <cell r="C490" t="str">
            <v>al-Barbari</v>
          </cell>
        </row>
        <row r="491">
          <cell r="B491" t="str">
            <v>البرح</v>
          </cell>
          <cell r="C491" t="str">
            <v>al-Barah</v>
          </cell>
        </row>
        <row r="492">
          <cell r="B492" t="str">
            <v>البردة</v>
          </cell>
          <cell r="C492" t="str">
            <v>al-Burda</v>
          </cell>
        </row>
        <row r="493">
          <cell r="B493" t="str">
            <v>البرده</v>
          </cell>
          <cell r="C493" t="str">
            <v>Albordah</v>
          </cell>
        </row>
        <row r="494">
          <cell r="B494" t="str">
            <v>البردوني</v>
          </cell>
          <cell r="C494" t="str">
            <v>al-Braduni</v>
          </cell>
        </row>
        <row r="495">
          <cell r="B495" t="str">
            <v>البرطي</v>
          </cell>
          <cell r="C495" t="str">
            <v>al-Barty</v>
          </cell>
        </row>
        <row r="496">
          <cell r="B496" t="str">
            <v>البرعي</v>
          </cell>
          <cell r="C496" t="str">
            <v>al-Barai</v>
          </cell>
        </row>
        <row r="497">
          <cell r="B497" t="str">
            <v>البرهمي</v>
          </cell>
          <cell r="C497" t="str">
            <v>al-Borihi</v>
          </cell>
        </row>
        <row r="498">
          <cell r="B498" t="str">
            <v>البروي</v>
          </cell>
          <cell r="C498" t="str">
            <v>Albrui</v>
          </cell>
        </row>
        <row r="499">
          <cell r="B499" t="str">
            <v>البريهي</v>
          </cell>
          <cell r="C499" t="str">
            <v>al-Buraihi</v>
          </cell>
        </row>
        <row r="500">
          <cell r="B500" t="str">
            <v>البزار</v>
          </cell>
          <cell r="C500" t="str">
            <v>Albzar</v>
          </cell>
        </row>
        <row r="501">
          <cell r="B501" t="str">
            <v>البزاز</v>
          </cell>
          <cell r="C501" t="str">
            <v>al-Bazzaz</v>
          </cell>
        </row>
        <row r="502">
          <cell r="B502" t="str">
            <v>البزالي</v>
          </cell>
          <cell r="C502" t="str">
            <v>Albzali</v>
          </cell>
        </row>
        <row r="503">
          <cell r="B503" t="str">
            <v>البسارة</v>
          </cell>
          <cell r="C503" t="str">
            <v>al-Bsarh</v>
          </cell>
        </row>
        <row r="504">
          <cell r="B504" t="str">
            <v>البسمي</v>
          </cell>
          <cell r="C504" t="str">
            <v>al-Basmi</v>
          </cell>
        </row>
        <row r="505">
          <cell r="B505" t="str">
            <v>البشاري</v>
          </cell>
          <cell r="C505" t="str">
            <v>al-Bishari</v>
          </cell>
        </row>
        <row r="506">
          <cell r="B506" t="str">
            <v>البشري</v>
          </cell>
          <cell r="C506" t="str">
            <v>al-Bashri</v>
          </cell>
        </row>
        <row r="507">
          <cell r="B507" t="str">
            <v>البشيري</v>
          </cell>
          <cell r="C507" t="str">
            <v>al-Bashiri</v>
          </cell>
        </row>
        <row r="508">
          <cell r="B508" t="str">
            <v>البصلاني</v>
          </cell>
          <cell r="C508" t="str">
            <v>al-Basalani</v>
          </cell>
        </row>
        <row r="509">
          <cell r="B509" t="str">
            <v>البصير</v>
          </cell>
          <cell r="C509" t="str">
            <v>al-Basair</v>
          </cell>
        </row>
        <row r="510">
          <cell r="B510" t="str">
            <v>البصيري</v>
          </cell>
          <cell r="C510" t="str">
            <v>al-Busairi</v>
          </cell>
        </row>
        <row r="511">
          <cell r="B511" t="str">
            <v>البطر</v>
          </cell>
          <cell r="C511" t="str">
            <v>Albtar</v>
          </cell>
        </row>
        <row r="512">
          <cell r="B512" t="str">
            <v>البعجري</v>
          </cell>
          <cell r="C512" t="str">
            <v>al-Bajari</v>
          </cell>
        </row>
        <row r="513">
          <cell r="B513" t="str">
            <v>البعداني</v>
          </cell>
          <cell r="C513" t="str">
            <v>al-Baadani</v>
          </cell>
        </row>
        <row r="514">
          <cell r="B514" t="str">
            <v>البعط</v>
          </cell>
          <cell r="C514" t="str">
            <v>al-Baat</v>
          </cell>
        </row>
        <row r="515">
          <cell r="B515" t="str">
            <v>البعم</v>
          </cell>
          <cell r="C515" t="str">
            <v>al-Baem</v>
          </cell>
        </row>
        <row r="516">
          <cell r="B516" t="str">
            <v>البغدادي</v>
          </cell>
          <cell r="C516" t="str">
            <v>al-Bghdadi</v>
          </cell>
        </row>
        <row r="517">
          <cell r="B517" t="str">
            <v>البقار</v>
          </cell>
          <cell r="C517" t="str">
            <v>al-Bqar</v>
          </cell>
        </row>
        <row r="518">
          <cell r="B518" t="str">
            <v>البقال</v>
          </cell>
          <cell r="C518" t="str">
            <v>al-Baqal</v>
          </cell>
        </row>
        <row r="519">
          <cell r="B519" t="str">
            <v>البقع</v>
          </cell>
          <cell r="C519" t="str">
            <v>al-buqa</v>
          </cell>
        </row>
        <row r="520">
          <cell r="B520" t="str">
            <v>البكالي</v>
          </cell>
          <cell r="C520" t="str">
            <v>al-Bakali</v>
          </cell>
        </row>
        <row r="521">
          <cell r="B521" t="str">
            <v>البكولي</v>
          </cell>
          <cell r="C521" t="str">
            <v>Albakuli</v>
          </cell>
        </row>
        <row r="522">
          <cell r="B522" t="str">
            <v>البكيري</v>
          </cell>
          <cell r="C522" t="str">
            <v>al-Bakiri</v>
          </cell>
        </row>
        <row r="523">
          <cell r="B523" t="str">
            <v>البكيلي</v>
          </cell>
          <cell r="C523" t="str">
            <v>al-Bakili</v>
          </cell>
        </row>
        <row r="524">
          <cell r="B524" t="str">
            <v>البلاع</v>
          </cell>
          <cell r="C524" t="str">
            <v>Albla'a</v>
          </cell>
        </row>
        <row r="525">
          <cell r="B525" t="str">
            <v>البلالي</v>
          </cell>
          <cell r="C525" t="str">
            <v>al-Balali</v>
          </cell>
        </row>
        <row r="526">
          <cell r="B526" t="str">
            <v>البلبلي</v>
          </cell>
          <cell r="C526" t="str">
            <v>Alblbli</v>
          </cell>
        </row>
        <row r="527">
          <cell r="B527" t="str">
            <v>البلبول</v>
          </cell>
          <cell r="C527" t="str">
            <v>Alblbul</v>
          </cell>
        </row>
        <row r="528">
          <cell r="B528" t="str">
            <v>البلطة</v>
          </cell>
          <cell r="C528" t="str">
            <v>Albltah</v>
          </cell>
        </row>
        <row r="529">
          <cell r="B529" t="str">
            <v>البليلي</v>
          </cell>
          <cell r="C529" t="str">
            <v>Albalili</v>
          </cell>
        </row>
        <row r="530">
          <cell r="B530" t="str">
            <v>البنا</v>
          </cell>
          <cell r="C530" t="str">
            <v>al-Banna</v>
          </cell>
        </row>
        <row r="531">
          <cell r="B531" t="str">
            <v>البناء</v>
          </cell>
          <cell r="C531" t="str">
            <v>Albnaa</v>
          </cell>
        </row>
        <row r="532">
          <cell r="B532" t="str">
            <v>البني</v>
          </cell>
          <cell r="C532" t="str">
            <v>al-Bunni</v>
          </cell>
        </row>
        <row r="533">
          <cell r="B533" t="str">
            <v>البهلولي</v>
          </cell>
          <cell r="C533" t="str">
            <v>Albhluli</v>
          </cell>
        </row>
        <row r="534">
          <cell r="B534" t="str">
            <v>البهواني</v>
          </cell>
          <cell r="C534" t="str">
            <v>Albhwani</v>
          </cell>
        </row>
        <row r="535">
          <cell r="B535" t="str">
            <v>البورعي</v>
          </cell>
          <cell r="C535" t="str">
            <v>al-bura'ai</v>
          </cell>
        </row>
        <row r="536">
          <cell r="B536" t="str">
            <v>البوري</v>
          </cell>
          <cell r="C536" t="str">
            <v>al-Buri</v>
          </cell>
        </row>
        <row r="537">
          <cell r="B537" t="str">
            <v>البوساني</v>
          </cell>
          <cell r="C537" t="str">
            <v>Albusani</v>
          </cell>
        </row>
        <row r="538">
          <cell r="B538" t="str">
            <v>البوصي</v>
          </cell>
          <cell r="C538" t="str">
            <v>al-Busi</v>
          </cell>
        </row>
        <row r="539">
          <cell r="B539" t="str">
            <v>البوعاني</v>
          </cell>
          <cell r="C539" t="str">
            <v>al-Buaani</v>
          </cell>
        </row>
        <row r="540">
          <cell r="B540" t="str">
            <v>البوني</v>
          </cell>
          <cell r="C540" t="str">
            <v>Albuni</v>
          </cell>
        </row>
        <row r="541">
          <cell r="B541" t="str">
            <v>البيحاني</v>
          </cell>
          <cell r="C541" t="str">
            <v>al-Bayhani</v>
          </cell>
        </row>
        <row r="542">
          <cell r="B542" t="str">
            <v>البيض</v>
          </cell>
          <cell r="C542" t="str">
            <v>al-Bidh</v>
          </cell>
        </row>
        <row r="543">
          <cell r="B543" t="str">
            <v>البيضاني</v>
          </cell>
          <cell r="C543" t="str">
            <v>al-Baydhani</v>
          </cell>
        </row>
        <row r="544">
          <cell r="B544" t="str">
            <v>البيل</v>
          </cell>
          <cell r="C544" t="str">
            <v>al-Bail</v>
          </cell>
        </row>
        <row r="545">
          <cell r="B545" t="str">
            <v>التاج</v>
          </cell>
          <cell r="C545" t="str">
            <v>al-Taaj</v>
          </cell>
        </row>
        <row r="546">
          <cell r="B546" t="str">
            <v>التام</v>
          </cell>
          <cell r="C546" t="str">
            <v>Altam</v>
          </cell>
        </row>
        <row r="547">
          <cell r="B547" t="str">
            <v>التاهم</v>
          </cell>
          <cell r="C547" t="str">
            <v>Altahm</v>
          </cell>
        </row>
        <row r="548">
          <cell r="B548" t="str">
            <v>التبعي</v>
          </cell>
          <cell r="C548" t="str">
            <v>al-Tubai</v>
          </cell>
        </row>
        <row r="549">
          <cell r="B549" t="str">
            <v>الترابي</v>
          </cell>
          <cell r="C549" t="str">
            <v>Altrabi</v>
          </cell>
        </row>
        <row r="550">
          <cell r="B550" t="str">
            <v>التربي</v>
          </cell>
          <cell r="C550" t="str">
            <v>Alturbi</v>
          </cell>
        </row>
        <row r="551">
          <cell r="B551" t="str">
            <v>التركي</v>
          </cell>
          <cell r="C551" t="str">
            <v>al-Turkish</v>
          </cell>
        </row>
        <row r="552">
          <cell r="B552" t="str">
            <v>التريسي</v>
          </cell>
          <cell r="C552" t="str">
            <v>al-Trisi</v>
          </cell>
        </row>
        <row r="553">
          <cell r="B553" t="str">
            <v>التعزي</v>
          </cell>
          <cell r="C553" t="str">
            <v>Altazi</v>
          </cell>
        </row>
        <row r="554">
          <cell r="B554" t="str">
            <v>التميمي</v>
          </cell>
          <cell r="C554" t="str">
            <v>Altamimi</v>
          </cell>
        </row>
        <row r="555">
          <cell r="B555" t="str">
            <v>التهامي</v>
          </cell>
          <cell r="C555" t="str">
            <v>al-Tahamy</v>
          </cell>
        </row>
        <row r="556">
          <cell r="B556" t="str">
            <v>التويتي</v>
          </cell>
          <cell r="C556" t="str">
            <v>al-Tweety</v>
          </cell>
        </row>
        <row r="557">
          <cell r="B557" t="str">
            <v>التيسي</v>
          </cell>
          <cell r="C557" t="str">
            <v>Altisi</v>
          </cell>
        </row>
        <row r="558">
          <cell r="B558" t="str">
            <v>الثجيري</v>
          </cell>
          <cell r="C558" t="str">
            <v>Althojiri</v>
          </cell>
        </row>
        <row r="559">
          <cell r="B559" t="str">
            <v>الثلاثا</v>
          </cell>
          <cell r="C559" t="str">
            <v>Althltha</v>
          </cell>
        </row>
        <row r="560">
          <cell r="B560" t="str">
            <v>الثلايا</v>
          </cell>
          <cell r="C560" t="str">
            <v>Althlaya</v>
          </cell>
        </row>
        <row r="561">
          <cell r="B561" t="str">
            <v>الثلاياء</v>
          </cell>
          <cell r="C561" t="str">
            <v>al-Thalaya</v>
          </cell>
        </row>
        <row r="562">
          <cell r="B562" t="str">
            <v>الثماني</v>
          </cell>
          <cell r="C562" t="str">
            <v>Althmani</v>
          </cell>
        </row>
        <row r="563">
          <cell r="B563" t="str">
            <v>الثمري</v>
          </cell>
          <cell r="C563" t="str">
            <v>al-Thamri</v>
          </cell>
        </row>
        <row r="564">
          <cell r="B564" t="str">
            <v>الثمنة</v>
          </cell>
          <cell r="C564" t="str">
            <v>Althmnah</v>
          </cell>
        </row>
        <row r="565">
          <cell r="B565" t="str">
            <v>الثميلي</v>
          </cell>
          <cell r="C565" t="str">
            <v>al-Thameli</v>
          </cell>
        </row>
        <row r="566">
          <cell r="B566" t="str">
            <v>الثوباني</v>
          </cell>
          <cell r="C566" t="str">
            <v>al-Thoubani</v>
          </cell>
        </row>
        <row r="567">
          <cell r="B567" t="str">
            <v>الثور</v>
          </cell>
          <cell r="C567" t="str">
            <v>Althur</v>
          </cell>
        </row>
        <row r="568">
          <cell r="B568" t="str">
            <v>الجابر</v>
          </cell>
          <cell r="C568" t="str">
            <v>Aljabr</v>
          </cell>
        </row>
        <row r="569">
          <cell r="B569" t="str">
            <v>الجابري</v>
          </cell>
          <cell r="C569" t="str">
            <v>al-Jabri</v>
          </cell>
        </row>
        <row r="570">
          <cell r="B570" t="str">
            <v>الجاسري</v>
          </cell>
          <cell r="C570" t="str">
            <v>Aljasri</v>
          </cell>
        </row>
        <row r="571">
          <cell r="B571" t="str">
            <v>الجاكي</v>
          </cell>
          <cell r="C571" t="str">
            <v>Aljaki</v>
          </cell>
        </row>
        <row r="572">
          <cell r="B572" t="str">
            <v>الجاهلي</v>
          </cell>
          <cell r="C572" t="str">
            <v>Aljahli</v>
          </cell>
        </row>
        <row r="573">
          <cell r="B573" t="str">
            <v>الجاير</v>
          </cell>
          <cell r="C573" t="str">
            <v>Aljair</v>
          </cell>
        </row>
        <row r="574">
          <cell r="B574" t="str">
            <v>الجايفي</v>
          </cell>
          <cell r="C574" t="str">
            <v>Aljaifi</v>
          </cell>
        </row>
        <row r="575">
          <cell r="B575" t="str">
            <v>الجائفي</v>
          </cell>
          <cell r="C575" t="str">
            <v>Aljaafi</v>
          </cell>
        </row>
        <row r="576">
          <cell r="B576" t="str">
            <v>الجباري</v>
          </cell>
          <cell r="C576" t="str">
            <v>al-Jabari</v>
          </cell>
        </row>
        <row r="577">
          <cell r="B577" t="str">
            <v>الجبانة</v>
          </cell>
          <cell r="C577" t="str">
            <v>Aljbbana</v>
          </cell>
        </row>
        <row r="578">
          <cell r="B578" t="str">
            <v>الجبجبي</v>
          </cell>
          <cell r="C578" t="str">
            <v>Aljbjbi</v>
          </cell>
        </row>
        <row r="579">
          <cell r="B579" t="str">
            <v>الجبري</v>
          </cell>
          <cell r="C579" t="str">
            <v>al-Jbri</v>
          </cell>
        </row>
        <row r="580">
          <cell r="B580" t="str">
            <v>الجبزي</v>
          </cell>
          <cell r="C580" t="str">
            <v>al-Jabzi</v>
          </cell>
        </row>
        <row r="581">
          <cell r="B581" t="str">
            <v>الجبل</v>
          </cell>
          <cell r="C581" t="str">
            <v>al-Jabal</v>
          </cell>
        </row>
        <row r="582">
          <cell r="B582" t="str">
            <v>الجبلي</v>
          </cell>
          <cell r="C582" t="str">
            <v>al-Jabali</v>
          </cell>
        </row>
        <row r="583">
          <cell r="B583" t="str">
            <v>الجبني</v>
          </cell>
          <cell r="C583" t="str">
            <v>al-Jubni</v>
          </cell>
        </row>
        <row r="584">
          <cell r="B584" t="str">
            <v>الجبوبي</v>
          </cell>
          <cell r="C584" t="str">
            <v>Aljabubi</v>
          </cell>
        </row>
        <row r="585">
          <cell r="B585" t="str">
            <v>الجبيري</v>
          </cell>
          <cell r="C585" t="str">
            <v>Aljubairi</v>
          </cell>
        </row>
        <row r="586">
          <cell r="B586" t="str">
            <v>الجحدري</v>
          </cell>
          <cell r="C586" t="str">
            <v>al-Jahdari</v>
          </cell>
        </row>
        <row r="587">
          <cell r="B587" t="str">
            <v>الجحش</v>
          </cell>
          <cell r="C587" t="str">
            <v>Aljahsh</v>
          </cell>
        </row>
        <row r="588">
          <cell r="B588" t="str">
            <v>الجحوشي</v>
          </cell>
          <cell r="C588" t="str">
            <v>al-Juhashi</v>
          </cell>
        </row>
        <row r="589">
          <cell r="B589" t="str">
            <v>الجدادي</v>
          </cell>
          <cell r="C589" t="str">
            <v>Aljdadi</v>
          </cell>
        </row>
        <row r="590">
          <cell r="B590" t="str">
            <v>الجداوي</v>
          </cell>
          <cell r="C590" t="str">
            <v>Aljdawi</v>
          </cell>
        </row>
        <row r="591">
          <cell r="B591" t="str">
            <v>الجدرة</v>
          </cell>
          <cell r="C591" t="str">
            <v>Aljdrah</v>
          </cell>
        </row>
        <row r="592">
          <cell r="B592" t="str">
            <v>الجدري</v>
          </cell>
          <cell r="C592" t="str">
            <v>al-Jadri</v>
          </cell>
        </row>
        <row r="593">
          <cell r="B593" t="str">
            <v>الجدي</v>
          </cell>
          <cell r="C593" t="str">
            <v>al-jedi</v>
          </cell>
        </row>
        <row r="594">
          <cell r="B594" t="str">
            <v>الجذينة</v>
          </cell>
          <cell r="C594" t="str">
            <v>Aljotheinah</v>
          </cell>
        </row>
        <row r="595">
          <cell r="B595" t="str">
            <v>الجراح</v>
          </cell>
          <cell r="C595" t="str">
            <v>al-Jarrah</v>
          </cell>
        </row>
        <row r="596">
          <cell r="B596" t="str">
            <v>الجرادي</v>
          </cell>
          <cell r="C596" t="str">
            <v>al-Jaradi</v>
          </cell>
        </row>
        <row r="597">
          <cell r="B597" t="str">
            <v>الجراز</v>
          </cell>
          <cell r="C597" t="str">
            <v>al-Jraz</v>
          </cell>
        </row>
        <row r="598">
          <cell r="B598" t="str">
            <v>الجراش</v>
          </cell>
          <cell r="C598" t="str">
            <v>al-Jarash</v>
          </cell>
        </row>
        <row r="599">
          <cell r="B599" t="str">
            <v>الجرافي</v>
          </cell>
          <cell r="C599" t="str">
            <v>al-Grafi</v>
          </cell>
        </row>
        <row r="600">
          <cell r="B600" t="str">
            <v>الجرب</v>
          </cell>
          <cell r="C600" t="str">
            <v>Aljarb</v>
          </cell>
        </row>
        <row r="601">
          <cell r="B601" t="str">
            <v>الجرباني</v>
          </cell>
          <cell r="C601" t="str">
            <v>Aljrbani</v>
          </cell>
        </row>
        <row r="602">
          <cell r="B602" t="str">
            <v>الجرموزي</v>
          </cell>
          <cell r="C602" t="str">
            <v>al-Jeromezi</v>
          </cell>
        </row>
        <row r="603">
          <cell r="B603" t="str">
            <v>الجريدي</v>
          </cell>
          <cell r="C603" t="str">
            <v>Aljeredi</v>
          </cell>
        </row>
        <row r="604">
          <cell r="B604" t="str">
            <v>الجشاعة</v>
          </cell>
          <cell r="C604" t="str">
            <v>Aljsha'ah</v>
          </cell>
        </row>
        <row r="605">
          <cell r="B605" t="str">
            <v>الجعد</v>
          </cell>
          <cell r="C605" t="str">
            <v>al-Jad</v>
          </cell>
        </row>
        <row r="606">
          <cell r="B606" t="str">
            <v>الجعدبي</v>
          </cell>
          <cell r="C606" t="str">
            <v>al-Jadabi</v>
          </cell>
        </row>
        <row r="607">
          <cell r="B607" t="str">
            <v>الجعدي</v>
          </cell>
          <cell r="C607" t="str">
            <v>al-Jaadi</v>
          </cell>
        </row>
        <row r="608">
          <cell r="B608" t="str">
            <v>الجعسي</v>
          </cell>
          <cell r="C608" t="str">
            <v>al-Jaisi</v>
          </cell>
        </row>
        <row r="609">
          <cell r="B609" t="str">
            <v>الجعفري</v>
          </cell>
          <cell r="C609" t="str">
            <v>al-Jaafari</v>
          </cell>
        </row>
        <row r="610">
          <cell r="B610" t="str">
            <v>الجعماني</v>
          </cell>
          <cell r="C610" t="str">
            <v>Aljamani</v>
          </cell>
        </row>
        <row r="611">
          <cell r="B611" t="str">
            <v>الجعملي</v>
          </cell>
          <cell r="C611" t="str">
            <v>al-Jamali</v>
          </cell>
        </row>
        <row r="612">
          <cell r="B612" t="str">
            <v>الجعمي</v>
          </cell>
          <cell r="C612" t="str">
            <v>Aljami</v>
          </cell>
        </row>
        <row r="613">
          <cell r="B613" t="str">
            <v>الجعوم</v>
          </cell>
          <cell r="C613" t="str">
            <v>al-Jaoum</v>
          </cell>
        </row>
        <row r="614">
          <cell r="B614" t="str">
            <v>الجعوني</v>
          </cell>
          <cell r="C614" t="str">
            <v>al-Jaouni</v>
          </cell>
        </row>
        <row r="615">
          <cell r="B615" t="str">
            <v>الجعيدي</v>
          </cell>
          <cell r="C615" t="str">
            <v>al-Ja'aidi</v>
          </cell>
        </row>
        <row r="616">
          <cell r="B616" t="str">
            <v>الجلاب</v>
          </cell>
          <cell r="C616" t="str">
            <v>Aljlab</v>
          </cell>
        </row>
        <row r="617">
          <cell r="B617" t="str">
            <v>الجلاخ</v>
          </cell>
          <cell r="C617" t="str">
            <v>al-Jalakh</v>
          </cell>
        </row>
        <row r="618">
          <cell r="B618" t="str">
            <v>الجلال</v>
          </cell>
          <cell r="C618" t="str">
            <v>al-Jalal</v>
          </cell>
        </row>
        <row r="619">
          <cell r="B619" t="str">
            <v>الجلاي</v>
          </cell>
          <cell r="C619" t="str">
            <v>Aljalai</v>
          </cell>
        </row>
        <row r="620">
          <cell r="B620" t="str">
            <v>الجلفي</v>
          </cell>
          <cell r="C620" t="str">
            <v>al-Jalafi</v>
          </cell>
        </row>
        <row r="621">
          <cell r="B621" t="str">
            <v>الجماعي</v>
          </cell>
          <cell r="C621" t="str">
            <v>al-Jumaai</v>
          </cell>
        </row>
        <row r="622">
          <cell r="B622" t="str">
            <v>الجمالي</v>
          </cell>
          <cell r="C622" t="str">
            <v>Aljmali</v>
          </cell>
        </row>
        <row r="623">
          <cell r="B623" t="str">
            <v>الجمرة</v>
          </cell>
          <cell r="C623" t="str">
            <v>Aljmrah</v>
          </cell>
        </row>
        <row r="624">
          <cell r="B624" t="str">
            <v>الجمل</v>
          </cell>
          <cell r="C624" t="str">
            <v>Aljaml</v>
          </cell>
        </row>
        <row r="625">
          <cell r="B625" t="str">
            <v>الجملي</v>
          </cell>
          <cell r="C625" t="str">
            <v>Aljmli</v>
          </cell>
        </row>
        <row r="626">
          <cell r="B626" t="str">
            <v>الجميلي</v>
          </cell>
          <cell r="C626" t="str">
            <v>al-Jumaili</v>
          </cell>
        </row>
        <row r="627">
          <cell r="B627" t="str">
            <v>الجميمي</v>
          </cell>
          <cell r="C627" t="str">
            <v>Aljamimi</v>
          </cell>
        </row>
        <row r="628">
          <cell r="B628" t="str">
            <v>الجند</v>
          </cell>
          <cell r="C628" t="str">
            <v>Aljnd</v>
          </cell>
        </row>
        <row r="629">
          <cell r="B629" t="str">
            <v>الجـنداري</v>
          </cell>
          <cell r="C629" t="str">
            <v>al-Jandari</v>
          </cell>
        </row>
        <row r="630">
          <cell r="B630" t="str">
            <v>الجندبي</v>
          </cell>
          <cell r="C630" t="str">
            <v>Aljandabi</v>
          </cell>
        </row>
        <row r="631">
          <cell r="B631" t="str">
            <v>الجندي</v>
          </cell>
          <cell r="C631" t="str">
            <v>Aljndi</v>
          </cell>
        </row>
        <row r="632">
          <cell r="B632" t="str">
            <v>الجنيد</v>
          </cell>
          <cell r="C632" t="str">
            <v>al-Junaid</v>
          </cell>
        </row>
        <row r="633">
          <cell r="B633" t="str">
            <v>الجهازي</v>
          </cell>
          <cell r="C633" t="str">
            <v>al-Jahazi</v>
          </cell>
        </row>
        <row r="634">
          <cell r="B634" t="str">
            <v>الجهام</v>
          </cell>
          <cell r="C634" t="str">
            <v>Aljham</v>
          </cell>
        </row>
        <row r="635">
          <cell r="B635" t="str">
            <v>الجهراني</v>
          </cell>
          <cell r="C635" t="str">
            <v>al-Jahrani</v>
          </cell>
        </row>
        <row r="636">
          <cell r="B636" t="str">
            <v>الجهمي</v>
          </cell>
          <cell r="C636" t="str">
            <v>al-Jahmi</v>
          </cell>
        </row>
        <row r="637">
          <cell r="B637" t="str">
            <v>الجوبلي</v>
          </cell>
          <cell r="C637" t="str">
            <v>al-Jopley</v>
          </cell>
        </row>
        <row r="638">
          <cell r="B638" t="str">
            <v>الجوبي</v>
          </cell>
          <cell r="C638" t="str">
            <v>al-Joubi</v>
          </cell>
        </row>
        <row r="639">
          <cell r="B639" t="str">
            <v>الجودة</v>
          </cell>
          <cell r="C639" t="str">
            <v>al-Jawdah</v>
          </cell>
        </row>
        <row r="640">
          <cell r="B640" t="str">
            <v>الجوزي</v>
          </cell>
          <cell r="C640" t="str">
            <v>Aljuzi</v>
          </cell>
        </row>
        <row r="641">
          <cell r="B641" t="str">
            <v>الجوفي</v>
          </cell>
          <cell r="C641" t="str">
            <v>al-Jawfi</v>
          </cell>
        </row>
        <row r="642">
          <cell r="B642" t="str">
            <v>الجولحي</v>
          </cell>
          <cell r="C642" t="str">
            <v>Aljwlhi</v>
          </cell>
        </row>
        <row r="643">
          <cell r="B643" t="str">
            <v>الجويد</v>
          </cell>
          <cell r="C643" t="str">
            <v>Aljuid</v>
          </cell>
        </row>
        <row r="644">
          <cell r="B644" t="str">
            <v>الجيش</v>
          </cell>
          <cell r="C644" t="str">
            <v>al-Jaish</v>
          </cell>
        </row>
        <row r="645">
          <cell r="B645" t="str">
            <v>الجيلاني</v>
          </cell>
          <cell r="C645" t="str">
            <v>al-Jilani</v>
          </cell>
        </row>
        <row r="646">
          <cell r="B646" t="str">
            <v>الجيوبي</v>
          </cell>
          <cell r="C646" t="str">
            <v>Aljiubi</v>
          </cell>
        </row>
        <row r="647">
          <cell r="B647" t="str">
            <v>الحاتمي</v>
          </cell>
          <cell r="C647" t="str">
            <v>al-Hatami</v>
          </cell>
        </row>
        <row r="648">
          <cell r="B648" t="str">
            <v>الحاج</v>
          </cell>
          <cell r="C648" t="str">
            <v>al-Haj</v>
          </cell>
        </row>
        <row r="649">
          <cell r="B649" t="str">
            <v>الحادثي</v>
          </cell>
          <cell r="C649" t="str">
            <v>Alhadthi</v>
          </cell>
        </row>
        <row r="650">
          <cell r="B650" t="str">
            <v>الحاذق</v>
          </cell>
          <cell r="C650" t="str">
            <v>al-Hatheq</v>
          </cell>
        </row>
        <row r="651">
          <cell r="B651" t="str">
            <v>الحارث</v>
          </cell>
          <cell r="C651" t="str">
            <v>al-Harth</v>
          </cell>
        </row>
        <row r="652">
          <cell r="B652" t="str">
            <v>الحارثي</v>
          </cell>
          <cell r="C652" t="str">
            <v>al-Harthy</v>
          </cell>
        </row>
        <row r="653">
          <cell r="B653" t="str">
            <v>الحارسي</v>
          </cell>
          <cell r="C653" t="str">
            <v>al-Harisi</v>
          </cell>
        </row>
        <row r="654">
          <cell r="B654" t="str">
            <v>الحارق</v>
          </cell>
          <cell r="C654" t="str">
            <v>Alharq</v>
          </cell>
        </row>
        <row r="655">
          <cell r="B655" t="str">
            <v>الحاشدي</v>
          </cell>
          <cell r="C655" t="str">
            <v>al-Hashidi</v>
          </cell>
        </row>
        <row r="656">
          <cell r="B656" t="str">
            <v>الحاضري</v>
          </cell>
          <cell r="C656" t="str">
            <v>al-Hadheri</v>
          </cell>
        </row>
        <row r="657">
          <cell r="B657" t="str">
            <v>الحافي</v>
          </cell>
          <cell r="C657" t="str">
            <v>Alhafi</v>
          </cell>
        </row>
        <row r="658">
          <cell r="B658" t="str">
            <v>الحاقدي</v>
          </cell>
          <cell r="C658" t="str">
            <v>Alhaqdi</v>
          </cell>
        </row>
        <row r="659">
          <cell r="B659" t="str">
            <v>الحاكم</v>
          </cell>
          <cell r="C659" t="str">
            <v>Alhakm</v>
          </cell>
        </row>
        <row r="660">
          <cell r="B660" t="str">
            <v>الحالمي</v>
          </cell>
          <cell r="C660" t="str">
            <v>Alhalmi</v>
          </cell>
        </row>
        <row r="661">
          <cell r="B661" t="str">
            <v>الحامد</v>
          </cell>
          <cell r="C661" t="str">
            <v>Alhamed</v>
          </cell>
        </row>
        <row r="662">
          <cell r="B662" t="str">
            <v>الحامدي</v>
          </cell>
          <cell r="C662" t="str">
            <v>al-Haamdi</v>
          </cell>
        </row>
        <row r="663">
          <cell r="B663" t="str">
            <v>الحايطي</v>
          </cell>
          <cell r="C663" t="str">
            <v>al-Haiti</v>
          </cell>
        </row>
        <row r="664">
          <cell r="B664" t="str">
            <v>الحبابي</v>
          </cell>
          <cell r="C664" t="str">
            <v>al-Hababi</v>
          </cell>
        </row>
        <row r="665">
          <cell r="B665" t="str">
            <v>الحباري</v>
          </cell>
          <cell r="C665" t="str">
            <v>Alhbari</v>
          </cell>
        </row>
        <row r="666">
          <cell r="B666" t="str">
            <v>الحباشري</v>
          </cell>
          <cell r="C666" t="str">
            <v>Alhbashri</v>
          </cell>
        </row>
        <row r="667">
          <cell r="B667" t="str">
            <v>الحبسي</v>
          </cell>
          <cell r="C667" t="str">
            <v>al-Habssi</v>
          </cell>
        </row>
        <row r="668">
          <cell r="B668" t="str">
            <v>الحبشي</v>
          </cell>
          <cell r="C668" t="str">
            <v>Alhabshi</v>
          </cell>
        </row>
        <row r="669">
          <cell r="B669" t="str">
            <v>الحبيشي</v>
          </cell>
          <cell r="C669" t="str">
            <v>al-Habishi</v>
          </cell>
        </row>
        <row r="670">
          <cell r="B670" t="str">
            <v>الحجاجي</v>
          </cell>
          <cell r="C670" t="str">
            <v>Alhjaji</v>
          </cell>
        </row>
        <row r="671">
          <cell r="B671" t="str">
            <v>الحجام</v>
          </cell>
          <cell r="C671" t="str">
            <v>al-Hajam</v>
          </cell>
        </row>
        <row r="672">
          <cell r="B672" t="str">
            <v>الحجري</v>
          </cell>
          <cell r="C672" t="str">
            <v>al-Hajri</v>
          </cell>
        </row>
        <row r="673">
          <cell r="B673" t="str">
            <v>الحجلة</v>
          </cell>
          <cell r="C673" t="str">
            <v>al-Hajla</v>
          </cell>
        </row>
        <row r="674">
          <cell r="B674" t="str">
            <v>الحجوري</v>
          </cell>
          <cell r="C674" t="str">
            <v>Alhjouri</v>
          </cell>
        </row>
        <row r="675">
          <cell r="B675" t="str">
            <v>الحجي</v>
          </cell>
          <cell r="C675" t="str">
            <v>al-Haji</v>
          </cell>
        </row>
        <row r="676">
          <cell r="B676" t="str">
            <v>الحجيبي</v>
          </cell>
          <cell r="C676" t="str">
            <v>al-hajebi</v>
          </cell>
        </row>
        <row r="677">
          <cell r="B677" t="str">
            <v>الحجيلي</v>
          </cell>
          <cell r="C677" t="str">
            <v>al-Hajili</v>
          </cell>
        </row>
        <row r="678">
          <cell r="B678" t="str">
            <v>الحداد</v>
          </cell>
          <cell r="C678" t="str">
            <v>al-Haddad</v>
          </cell>
        </row>
        <row r="679">
          <cell r="B679" t="str">
            <v>الحدري</v>
          </cell>
          <cell r="C679" t="str">
            <v>al-Hadari</v>
          </cell>
        </row>
        <row r="680">
          <cell r="B680" t="str">
            <v>الحدي</v>
          </cell>
          <cell r="C680" t="str">
            <v>Alhadi</v>
          </cell>
        </row>
        <row r="681">
          <cell r="B681" t="str">
            <v>الحديد</v>
          </cell>
          <cell r="C681" t="str">
            <v>Alhadidi</v>
          </cell>
        </row>
        <row r="682">
          <cell r="B682" t="str">
            <v>الحذيفي</v>
          </cell>
          <cell r="C682" t="str">
            <v>Alhotheifi</v>
          </cell>
        </row>
        <row r="683">
          <cell r="B683" t="str">
            <v>الحرازي</v>
          </cell>
          <cell r="C683" t="str">
            <v>al-Harazi</v>
          </cell>
        </row>
        <row r="684">
          <cell r="B684" t="str">
            <v>الحراض</v>
          </cell>
          <cell r="C684" t="str">
            <v>Alhradh</v>
          </cell>
        </row>
        <row r="685">
          <cell r="B685" t="str">
            <v>الحربي</v>
          </cell>
          <cell r="C685" t="str">
            <v>Alharbi</v>
          </cell>
        </row>
        <row r="686">
          <cell r="B686" t="str">
            <v>الحرثي</v>
          </cell>
          <cell r="C686" t="str">
            <v>Alhrthi</v>
          </cell>
        </row>
        <row r="687">
          <cell r="B687" t="str">
            <v>الحرشاء</v>
          </cell>
          <cell r="C687" t="str">
            <v>al-Harashah</v>
          </cell>
        </row>
        <row r="688">
          <cell r="B688" t="str">
            <v>الحرف</v>
          </cell>
          <cell r="C688" t="str">
            <v>Alhraf</v>
          </cell>
        </row>
        <row r="689">
          <cell r="B689" t="str">
            <v>الحرورة</v>
          </cell>
          <cell r="C689" t="str">
            <v>Alharurah</v>
          </cell>
        </row>
        <row r="690">
          <cell r="B690" t="str">
            <v>الحروي</v>
          </cell>
          <cell r="C690" t="str">
            <v>Alhrwi</v>
          </cell>
        </row>
        <row r="691">
          <cell r="B691" t="str">
            <v>الحريبي</v>
          </cell>
          <cell r="C691" t="str">
            <v>Alharibi</v>
          </cell>
        </row>
        <row r="692">
          <cell r="B692" t="str">
            <v>الحريري</v>
          </cell>
          <cell r="C692" t="str">
            <v>Alhariri</v>
          </cell>
        </row>
        <row r="693">
          <cell r="B693" t="str">
            <v>الحزمي</v>
          </cell>
          <cell r="C693" t="str">
            <v>Alhzmi</v>
          </cell>
        </row>
        <row r="694">
          <cell r="B694" t="str">
            <v>الحزورة</v>
          </cell>
          <cell r="C694" t="str">
            <v>al-Hazwrah</v>
          </cell>
        </row>
        <row r="695">
          <cell r="B695" t="str">
            <v>الحزوره</v>
          </cell>
          <cell r="C695" t="str">
            <v>Alhazurah</v>
          </cell>
        </row>
        <row r="696">
          <cell r="B696" t="str">
            <v>الحسام</v>
          </cell>
          <cell r="C696" t="str">
            <v>al-Hossam</v>
          </cell>
        </row>
        <row r="697">
          <cell r="B697" t="str">
            <v>الحسامي</v>
          </cell>
          <cell r="C697" t="str">
            <v>al-Hussami</v>
          </cell>
        </row>
        <row r="698">
          <cell r="B698" t="str">
            <v>الحسن</v>
          </cell>
          <cell r="C698" t="str">
            <v>Alhasan</v>
          </cell>
        </row>
        <row r="699">
          <cell r="B699" t="str">
            <v>الحسني</v>
          </cell>
          <cell r="C699" t="str">
            <v>al-Hassani</v>
          </cell>
        </row>
        <row r="700">
          <cell r="B700" t="str">
            <v>الحسين</v>
          </cell>
          <cell r="C700" t="str">
            <v>Alhussain</v>
          </cell>
        </row>
        <row r="701">
          <cell r="B701" t="str">
            <v>الحسيني</v>
          </cell>
          <cell r="C701" t="str">
            <v>Alhussaini</v>
          </cell>
        </row>
        <row r="702">
          <cell r="B702" t="str">
            <v>الحشرة</v>
          </cell>
          <cell r="C702" t="str">
            <v>Alhashrah</v>
          </cell>
        </row>
        <row r="703">
          <cell r="B703" t="str">
            <v>الحشيشي</v>
          </cell>
          <cell r="C703" t="str">
            <v>al-Hashishi</v>
          </cell>
        </row>
        <row r="704">
          <cell r="B704" t="str">
            <v>الحصامي</v>
          </cell>
          <cell r="C704" t="str">
            <v>Alhsami</v>
          </cell>
        </row>
        <row r="705">
          <cell r="B705" t="str">
            <v>الحصني</v>
          </cell>
          <cell r="C705" t="str">
            <v>Alhusni</v>
          </cell>
        </row>
        <row r="706">
          <cell r="B706" t="str">
            <v>الحصيني</v>
          </cell>
          <cell r="C706" t="str">
            <v>Alhsini</v>
          </cell>
        </row>
        <row r="707">
          <cell r="B707" t="str">
            <v>الحضراني</v>
          </cell>
          <cell r="C707" t="str">
            <v>Alhdhrani</v>
          </cell>
        </row>
        <row r="708">
          <cell r="B708" t="str">
            <v>الحضرمي</v>
          </cell>
          <cell r="C708" t="str">
            <v>al-Hadhrami</v>
          </cell>
        </row>
        <row r="709">
          <cell r="B709" t="str">
            <v>الحضري</v>
          </cell>
          <cell r="C709" t="str">
            <v>Alhadhery</v>
          </cell>
        </row>
        <row r="710">
          <cell r="B710" t="str">
            <v>الحضوري</v>
          </cell>
          <cell r="C710" t="str">
            <v>Alhadhuri</v>
          </cell>
        </row>
        <row r="711">
          <cell r="B711" t="str">
            <v>الحطام</v>
          </cell>
          <cell r="C711" t="str">
            <v>Alhtam</v>
          </cell>
        </row>
        <row r="712">
          <cell r="B712" t="str">
            <v>الحطامي</v>
          </cell>
          <cell r="C712" t="str">
            <v>Alhutami</v>
          </cell>
        </row>
        <row r="713">
          <cell r="B713" t="str">
            <v>الحطحيط</v>
          </cell>
          <cell r="C713" t="str">
            <v>Alhthit</v>
          </cell>
        </row>
        <row r="714">
          <cell r="B714" t="str">
            <v>الحطيبي</v>
          </cell>
          <cell r="C714" t="str">
            <v>Alhtibi</v>
          </cell>
        </row>
        <row r="715">
          <cell r="B715" t="str">
            <v>الحظا</v>
          </cell>
          <cell r="C715" t="str">
            <v>Alhadha</v>
          </cell>
        </row>
        <row r="716">
          <cell r="B716" t="str">
            <v>الحفاشي</v>
          </cell>
          <cell r="C716" t="str">
            <v>al-Hafashi</v>
          </cell>
        </row>
        <row r="717">
          <cell r="B717" t="str">
            <v>الحقاب</v>
          </cell>
          <cell r="C717" t="str">
            <v>Alhaqab</v>
          </cell>
        </row>
        <row r="718">
          <cell r="B718" t="str">
            <v>الحقبي</v>
          </cell>
          <cell r="C718" t="str">
            <v>Alhaqabi</v>
          </cell>
        </row>
        <row r="719">
          <cell r="B719" t="str">
            <v>الحكمي</v>
          </cell>
          <cell r="C719" t="str">
            <v>al-Hakami</v>
          </cell>
        </row>
        <row r="720">
          <cell r="B720" t="str">
            <v>الحكيم</v>
          </cell>
          <cell r="C720" t="str">
            <v>al-Hakim</v>
          </cell>
        </row>
        <row r="721">
          <cell r="B721" t="str">
            <v>الحكيمي</v>
          </cell>
          <cell r="C721" t="str">
            <v>Alhakimi</v>
          </cell>
        </row>
        <row r="722">
          <cell r="B722" t="str">
            <v>الحلالي</v>
          </cell>
          <cell r="C722" t="str">
            <v>Alhalali</v>
          </cell>
        </row>
        <row r="723">
          <cell r="B723" t="str">
            <v>الحلحلي</v>
          </cell>
          <cell r="C723" t="str">
            <v>al-halhali</v>
          </cell>
        </row>
        <row r="724">
          <cell r="B724" t="str">
            <v>الحلقبي</v>
          </cell>
          <cell r="C724" t="str">
            <v>al-Halabi</v>
          </cell>
        </row>
        <row r="725">
          <cell r="B725" t="str">
            <v>الحلك</v>
          </cell>
          <cell r="C725" t="str">
            <v>Alhalk</v>
          </cell>
        </row>
        <row r="726">
          <cell r="B726" t="str">
            <v>الحلياني</v>
          </cell>
          <cell r="C726" t="str">
            <v>Alhlyaki</v>
          </cell>
        </row>
        <row r="727">
          <cell r="B727" t="str">
            <v>الحليلة</v>
          </cell>
          <cell r="C727" t="str">
            <v>Alhalilah</v>
          </cell>
        </row>
        <row r="728">
          <cell r="B728" t="str">
            <v>الحليلي</v>
          </cell>
          <cell r="C728" t="str">
            <v>Alhalili</v>
          </cell>
        </row>
        <row r="729">
          <cell r="B729" t="str">
            <v>الحمادي</v>
          </cell>
          <cell r="C729" t="str">
            <v>al-Hammadi</v>
          </cell>
        </row>
        <row r="730">
          <cell r="B730" t="str">
            <v>الحماطي</v>
          </cell>
          <cell r="C730" t="str">
            <v>Alhamati</v>
          </cell>
        </row>
        <row r="731">
          <cell r="B731" t="str">
            <v>الحمامي</v>
          </cell>
          <cell r="C731" t="str">
            <v>al-Hamami</v>
          </cell>
        </row>
        <row r="732">
          <cell r="B732" t="str">
            <v>الحماني</v>
          </cell>
          <cell r="C732" t="str">
            <v>al-Hamani</v>
          </cell>
        </row>
        <row r="733">
          <cell r="B733" t="str">
            <v>الحمحمي</v>
          </cell>
          <cell r="C733" t="str">
            <v>al-Hamhami</v>
          </cell>
        </row>
        <row r="734">
          <cell r="B734" t="str">
            <v>الحمدني</v>
          </cell>
          <cell r="C734" t="str">
            <v>al-Hamdni</v>
          </cell>
        </row>
        <row r="735">
          <cell r="B735" t="str">
            <v>الحمدي</v>
          </cell>
          <cell r="C735" t="str">
            <v>al-Hamdi</v>
          </cell>
        </row>
        <row r="736">
          <cell r="B736" t="str">
            <v>الحمران</v>
          </cell>
          <cell r="C736" t="str">
            <v>Alhmran</v>
          </cell>
        </row>
        <row r="737">
          <cell r="B737" t="str">
            <v>الحمراني</v>
          </cell>
          <cell r="C737" t="str">
            <v>Alhmrani</v>
          </cell>
        </row>
        <row r="738">
          <cell r="B738" t="str">
            <v>الحمري</v>
          </cell>
          <cell r="C738" t="str">
            <v>al-Hamri</v>
          </cell>
        </row>
        <row r="739">
          <cell r="B739" t="str">
            <v>الحمزة</v>
          </cell>
          <cell r="C739" t="str">
            <v>Alhamzah</v>
          </cell>
        </row>
        <row r="740">
          <cell r="B740" t="str">
            <v>الحمزي</v>
          </cell>
          <cell r="C740" t="str">
            <v>Alhamzi</v>
          </cell>
        </row>
        <row r="741">
          <cell r="B741" t="str">
            <v>الحمصي</v>
          </cell>
          <cell r="C741" t="str">
            <v>al-Homsi</v>
          </cell>
        </row>
        <row r="742">
          <cell r="B742" t="str">
            <v>الحملي</v>
          </cell>
          <cell r="C742" t="str">
            <v>al-Hamli</v>
          </cell>
        </row>
        <row r="743">
          <cell r="B743" t="str">
            <v>الحمودي</v>
          </cell>
          <cell r="C743" t="str">
            <v>al-Hammoudi</v>
          </cell>
        </row>
        <row r="744">
          <cell r="B744" t="str">
            <v>الحميدي</v>
          </cell>
          <cell r="C744" t="str">
            <v>Alhomidi</v>
          </cell>
        </row>
        <row r="745">
          <cell r="B745" t="str">
            <v>الحميري</v>
          </cell>
          <cell r="C745" t="str">
            <v>al-Hmiari</v>
          </cell>
        </row>
        <row r="746">
          <cell r="B746" t="str">
            <v>الحميقاني</v>
          </cell>
          <cell r="C746" t="str">
            <v>al-Hmeikani</v>
          </cell>
        </row>
        <row r="747">
          <cell r="B747" t="str">
            <v>الحناني</v>
          </cell>
          <cell r="C747" t="str">
            <v>al-Hanani</v>
          </cell>
        </row>
        <row r="748">
          <cell r="B748" t="str">
            <v>الحنبصي</v>
          </cell>
          <cell r="C748" t="str">
            <v>Alhanbasi</v>
          </cell>
        </row>
        <row r="749">
          <cell r="B749" t="str">
            <v>الحنشلي</v>
          </cell>
          <cell r="C749" t="str">
            <v>al-Hanashli</v>
          </cell>
        </row>
        <row r="750">
          <cell r="B750" t="str">
            <v>الحوالة</v>
          </cell>
          <cell r="C750" t="str">
            <v>al-Hawala</v>
          </cell>
        </row>
        <row r="751">
          <cell r="B751" t="str">
            <v>الحواني</v>
          </cell>
          <cell r="C751" t="str">
            <v>al-Hwani</v>
          </cell>
        </row>
        <row r="752">
          <cell r="B752" t="str">
            <v>الحوباني</v>
          </cell>
          <cell r="C752" t="str">
            <v>Alhubani</v>
          </cell>
        </row>
        <row r="753">
          <cell r="B753" t="str">
            <v>الحوث</v>
          </cell>
          <cell r="C753" t="str">
            <v>Alhath</v>
          </cell>
        </row>
        <row r="754">
          <cell r="B754" t="str">
            <v>الحوثي</v>
          </cell>
          <cell r="C754" t="str">
            <v>al-Houthi</v>
          </cell>
        </row>
        <row r="755">
          <cell r="B755" t="str">
            <v>الحودي</v>
          </cell>
          <cell r="C755" t="str">
            <v>Alhaudi</v>
          </cell>
        </row>
        <row r="756">
          <cell r="B756" t="str">
            <v>الحورش</v>
          </cell>
          <cell r="C756" t="str">
            <v>Alhaurash</v>
          </cell>
        </row>
        <row r="757">
          <cell r="B757" t="str">
            <v>الحوروري</v>
          </cell>
          <cell r="C757" t="str">
            <v>al-Hourouri</v>
          </cell>
        </row>
        <row r="758">
          <cell r="B758" t="str">
            <v>الحورى</v>
          </cell>
          <cell r="C758" t="str">
            <v>al-Houry</v>
          </cell>
        </row>
        <row r="759">
          <cell r="B759" t="str">
            <v>الحوري</v>
          </cell>
          <cell r="C759" t="str">
            <v>Alhuri</v>
          </cell>
        </row>
        <row r="760">
          <cell r="B760" t="str">
            <v>الحوشبي</v>
          </cell>
          <cell r="C760" t="str">
            <v>al-Haushabi</v>
          </cell>
        </row>
        <row r="761">
          <cell r="B761" t="str">
            <v>الحوصلي</v>
          </cell>
          <cell r="C761" t="str">
            <v>al-Hausali</v>
          </cell>
        </row>
        <row r="762">
          <cell r="B762" t="str">
            <v>الحياسي</v>
          </cell>
          <cell r="C762" t="str">
            <v>Alhyasi</v>
          </cell>
        </row>
        <row r="763">
          <cell r="B763" t="str">
            <v>الحيدري</v>
          </cell>
          <cell r="C763" t="str">
            <v>al-Haidari</v>
          </cell>
        </row>
        <row r="764">
          <cell r="B764" t="str">
            <v>الحيدي</v>
          </cell>
          <cell r="C764" t="str">
            <v>Alhidi</v>
          </cell>
        </row>
        <row r="765">
          <cell r="B765" t="str">
            <v>الحيلة</v>
          </cell>
          <cell r="C765" t="str">
            <v>al-Hailah</v>
          </cell>
        </row>
        <row r="766">
          <cell r="B766" t="str">
            <v>الحيمي</v>
          </cell>
          <cell r="C766" t="str">
            <v>al-Haymi</v>
          </cell>
        </row>
        <row r="767">
          <cell r="B767" t="str">
            <v>الخالد</v>
          </cell>
          <cell r="C767" t="str">
            <v>Alkhaled</v>
          </cell>
        </row>
        <row r="768">
          <cell r="B768" t="str">
            <v>الخالدي</v>
          </cell>
          <cell r="C768" t="str">
            <v>Alkhaldi</v>
          </cell>
        </row>
        <row r="769">
          <cell r="B769" t="str">
            <v>الخامري</v>
          </cell>
          <cell r="C769" t="str">
            <v>al-Khamri</v>
          </cell>
        </row>
        <row r="770">
          <cell r="B770" t="str">
            <v>الخاوي</v>
          </cell>
          <cell r="C770" t="str">
            <v>Alkhawi</v>
          </cell>
        </row>
        <row r="771">
          <cell r="B771" t="str">
            <v>الخباز</v>
          </cell>
          <cell r="C771" t="str">
            <v>al-Khabaz</v>
          </cell>
        </row>
        <row r="772">
          <cell r="B772" t="str">
            <v>الخباني</v>
          </cell>
          <cell r="C772" t="str">
            <v>al-Khubani</v>
          </cell>
        </row>
        <row r="773">
          <cell r="B773" t="str">
            <v>الخبزي</v>
          </cell>
          <cell r="C773" t="str">
            <v>Alkhbzi</v>
          </cell>
        </row>
        <row r="774">
          <cell r="B774" t="str">
            <v>الخدري</v>
          </cell>
          <cell r="C774" t="str">
            <v>Alkhdari</v>
          </cell>
        </row>
        <row r="775">
          <cell r="B775" t="str">
            <v>الخديد</v>
          </cell>
          <cell r="C775" t="str">
            <v>al-Khadid</v>
          </cell>
        </row>
        <row r="776">
          <cell r="B776" t="str">
            <v>الخراز</v>
          </cell>
          <cell r="C776" t="str">
            <v>Alkhraz</v>
          </cell>
        </row>
        <row r="777">
          <cell r="B777" t="str">
            <v>الخراشي</v>
          </cell>
          <cell r="C777" t="str">
            <v>Alkhrashi</v>
          </cell>
        </row>
        <row r="778">
          <cell r="B778" t="str">
            <v>الخرباش</v>
          </cell>
          <cell r="C778" t="str">
            <v>al-Kharbash</v>
          </cell>
        </row>
        <row r="779">
          <cell r="B779" t="str">
            <v>الخربة</v>
          </cell>
          <cell r="C779" t="str">
            <v>Alkhrbah</v>
          </cell>
        </row>
        <row r="780">
          <cell r="B780" t="str">
            <v>الخربي</v>
          </cell>
          <cell r="C780" t="str">
            <v>al-Kharbi</v>
          </cell>
        </row>
        <row r="781">
          <cell r="B781" t="str">
            <v>الخروقة</v>
          </cell>
          <cell r="C781" t="str">
            <v>al-Kherugah</v>
          </cell>
        </row>
        <row r="782">
          <cell r="B782" t="str">
            <v>الخزاعي</v>
          </cell>
          <cell r="C782" t="str">
            <v>al-Khuzai</v>
          </cell>
        </row>
        <row r="783">
          <cell r="B783" t="str">
            <v>الخزان</v>
          </cell>
          <cell r="C783" t="str">
            <v>Alkgzan</v>
          </cell>
        </row>
        <row r="784">
          <cell r="B784" t="str">
            <v>الخضر</v>
          </cell>
          <cell r="C784" t="str">
            <v>al-Khadher</v>
          </cell>
        </row>
        <row r="785">
          <cell r="B785" t="str">
            <v>الخضري</v>
          </cell>
          <cell r="C785" t="str">
            <v>al-Khudhary</v>
          </cell>
        </row>
        <row r="786">
          <cell r="B786" t="str">
            <v>الخضمي</v>
          </cell>
          <cell r="C786" t="str">
            <v>Alkhadhamy</v>
          </cell>
        </row>
        <row r="787">
          <cell r="B787" t="str">
            <v>الخطابي</v>
          </cell>
          <cell r="C787" t="str">
            <v>al-Khtabi</v>
          </cell>
        </row>
        <row r="788">
          <cell r="B788" t="str">
            <v>الخطري</v>
          </cell>
          <cell r="C788" t="str">
            <v>Alkhatari</v>
          </cell>
        </row>
        <row r="789">
          <cell r="B789" t="str">
            <v>الخطيب</v>
          </cell>
          <cell r="C789" t="str">
            <v>al-Khatib</v>
          </cell>
        </row>
        <row r="790">
          <cell r="B790" t="str">
            <v>الخلاقي</v>
          </cell>
          <cell r="C790" t="str">
            <v>Alkhlaqi</v>
          </cell>
        </row>
        <row r="791">
          <cell r="B791" t="str">
            <v>الخلبة</v>
          </cell>
          <cell r="C791" t="str">
            <v>Alkhlbah</v>
          </cell>
        </row>
        <row r="792">
          <cell r="B792" t="str">
            <v>الخلبي</v>
          </cell>
          <cell r="C792" t="str">
            <v>al-Khalabi</v>
          </cell>
        </row>
        <row r="793">
          <cell r="B793" t="str">
            <v>الخلقي</v>
          </cell>
          <cell r="C793" t="str">
            <v>al-Khalqi</v>
          </cell>
        </row>
        <row r="794">
          <cell r="B794" t="str">
            <v>الخلي</v>
          </cell>
          <cell r="C794" t="str">
            <v>Alkhlli</v>
          </cell>
        </row>
        <row r="795">
          <cell r="B795" t="str">
            <v>الخليدي</v>
          </cell>
          <cell r="C795" t="str">
            <v>al-Khalidi</v>
          </cell>
        </row>
        <row r="796">
          <cell r="B796" t="str">
            <v>الخليفي</v>
          </cell>
          <cell r="C796" t="str">
            <v>Alkhlifi</v>
          </cell>
        </row>
        <row r="797">
          <cell r="B797" t="str">
            <v>الخمري</v>
          </cell>
          <cell r="C797" t="str">
            <v>al-Khmri</v>
          </cell>
        </row>
        <row r="798">
          <cell r="B798" t="str">
            <v>الخميسي</v>
          </cell>
          <cell r="C798" t="str">
            <v>Alkhamisi</v>
          </cell>
        </row>
        <row r="799">
          <cell r="B799" t="str">
            <v>الخنقي</v>
          </cell>
          <cell r="C799" t="str">
            <v>al-Khanaqi</v>
          </cell>
        </row>
        <row r="800">
          <cell r="B800" t="str">
            <v>الخنيس</v>
          </cell>
          <cell r="C800" t="str">
            <v>Alkhnis</v>
          </cell>
        </row>
        <row r="801">
          <cell r="B801" t="str">
            <v>الخوبري</v>
          </cell>
          <cell r="C801" t="str">
            <v>Alkhwiri</v>
          </cell>
        </row>
        <row r="802">
          <cell r="B802" t="str">
            <v>الخوداني</v>
          </cell>
          <cell r="C802" t="str">
            <v>al-Khoudani</v>
          </cell>
        </row>
        <row r="803">
          <cell r="B803" t="str">
            <v>الخوذاني</v>
          </cell>
          <cell r="C803" t="str">
            <v>Alkhutheani</v>
          </cell>
        </row>
        <row r="804">
          <cell r="B804" t="str">
            <v>الخوربي</v>
          </cell>
          <cell r="C804" t="str">
            <v>al-Khorbi</v>
          </cell>
        </row>
        <row r="805">
          <cell r="B805" t="str">
            <v>الخولاني</v>
          </cell>
          <cell r="C805" t="str">
            <v>al-Khulani</v>
          </cell>
        </row>
        <row r="806">
          <cell r="B806" t="str">
            <v>الخولي</v>
          </cell>
          <cell r="C806" t="str">
            <v>al-Kholi</v>
          </cell>
        </row>
        <row r="807">
          <cell r="B807" t="str">
            <v>الخياط</v>
          </cell>
          <cell r="C807" t="str">
            <v>Alkhyat</v>
          </cell>
        </row>
        <row r="808">
          <cell r="B808" t="str">
            <v>الخياطي</v>
          </cell>
          <cell r="C808" t="str">
            <v>Alkhayati</v>
          </cell>
        </row>
        <row r="809">
          <cell r="B809" t="str">
            <v>الخيام</v>
          </cell>
          <cell r="C809" t="str">
            <v>Alkhaiam</v>
          </cell>
        </row>
        <row r="810">
          <cell r="B810" t="str">
            <v>الخير</v>
          </cell>
          <cell r="C810" t="str">
            <v>Alkhir</v>
          </cell>
        </row>
        <row r="811">
          <cell r="B811" t="str">
            <v>الخيل</v>
          </cell>
          <cell r="C811" t="str">
            <v>al-Khail</v>
          </cell>
        </row>
        <row r="812">
          <cell r="B812" t="str">
            <v>الخيلي</v>
          </cell>
          <cell r="C812" t="str">
            <v>al-Khili</v>
          </cell>
        </row>
        <row r="813">
          <cell r="B813" t="str">
            <v>الدابية</v>
          </cell>
          <cell r="C813" t="str">
            <v>al-Dabiya</v>
          </cell>
        </row>
        <row r="814">
          <cell r="B814" t="str">
            <v>الداثري</v>
          </cell>
          <cell r="C814" t="str">
            <v>al-Dathrey</v>
          </cell>
        </row>
        <row r="815">
          <cell r="B815" t="str">
            <v>الدار</v>
          </cell>
          <cell r="C815" t="str">
            <v>al-Dar</v>
          </cell>
        </row>
        <row r="816">
          <cell r="B816" t="str">
            <v>الداعري</v>
          </cell>
          <cell r="C816" t="str">
            <v>Alda'ari</v>
          </cell>
        </row>
        <row r="817">
          <cell r="B817" t="str">
            <v>الداعم</v>
          </cell>
          <cell r="C817" t="str">
            <v>Alda'am</v>
          </cell>
        </row>
        <row r="818">
          <cell r="B818" t="str">
            <v>الدالي</v>
          </cell>
          <cell r="C818" t="str">
            <v>al-Dali</v>
          </cell>
        </row>
        <row r="819">
          <cell r="B819" t="str">
            <v>الداوي</v>
          </cell>
          <cell r="C819" t="str">
            <v>Aldawi</v>
          </cell>
        </row>
        <row r="820">
          <cell r="B820" t="str">
            <v>الدبا</v>
          </cell>
          <cell r="C820" t="str">
            <v>Aldba</v>
          </cell>
        </row>
        <row r="821">
          <cell r="B821" t="str">
            <v>الدباء</v>
          </cell>
          <cell r="C821" t="str">
            <v>al-Dbaa</v>
          </cell>
        </row>
        <row r="822">
          <cell r="B822" t="str">
            <v>الدبس</v>
          </cell>
          <cell r="C822" t="str">
            <v>Aldabs</v>
          </cell>
        </row>
        <row r="823">
          <cell r="B823" t="str">
            <v>الدبعي</v>
          </cell>
          <cell r="C823" t="str">
            <v>Aldubai</v>
          </cell>
        </row>
        <row r="824">
          <cell r="B824" t="str">
            <v>الدبيزل</v>
          </cell>
          <cell r="C824" t="str">
            <v>Aldbizl</v>
          </cell>
        </row>
        <row r="825">
          <cell r="B825" t="str">
            <v>الدبيس</v>
          </cell>
          <cell r="C825" t="str">
            <v>Aldubis</v>
          </cell>
        </row>
        <row r="826">
          <cell r="B826" t="str">
            <v>الدبيسي</v>
          </cell>
          <cell r="C826" t="str">
            <v>al-Daisy</v>
          </cell>
        </row>
        <row r="827">
          <cell r="B827" t="str">
            <v>الدبيلي</v>
          </cell>
          <cell r="C827" t="str">
            <v>Aldbili</v>
          </cell>
        </row>
        <row r="828">
          <cell r="B828" t="str">
            <v>الدحومة</v>
          </cell>
          <cell r="C828" t="str">
            <v>Aldhoma</v>
          </cell>
        </row>
        <row r="829">
          <cell r="B829" t="str">
            <v>الدخنة</v>
          </cell>
          <cell r="C829" t="str">
            <v>Aldkhnah</v>
          </cell>
        </row>
        <row r="830">
          <cell r="B830" t="str">
            <v>الدرسي</v>
          </cell>
          <cell r="C830" t="str">
            <v>al-Drissi</v>
          </cell>
        </row>
        <row r="831">
          <cell r="B831" t="str">
            <v>الدرنة</v>
          </cell>
          <cell r="C831" t="str">
            <v>al-Darnah</v>
          </cell>
        </row>
        <row r="832">
          <cell r="B832" t="str">
            <v>الدرواني</v>
          </cell>
          <cell r="C832" t="str">
            <v>Aldrwani</v>
          </cell>
        </row>
        <row r="833">
          <cell r="B833" t="str">
            <v>الدروبي</v>
          </cell>
          <cell r="C833" t="str">
            <v>Aldrubi</v>
          </cell>
        </row>
        <row r="834">
          <cell r="B834" t="str">
            <v>الدرويش</v>
          </cell>
          <cell r="C834" t="str">
            <v>al-Darwish</v>
          </cell>
        </row>
        <row r="835">
          <cell r="B835" t="str">
            <v>الدريني</v>
          </cell>
          <cell r="C835" t="str">
            <v>al-Derini</v>
          </cell>
        </row>
        <row r="836">
          <cell r="B836" t="str">
            <v>الدشيش</v>
          </cell>
          <cell r="C836" t="str">
            <v>al-Dshish</v>
          </cell>
        </row>
        <row r="837">
          <cell r="B837" t="str">
            <v>الدشيله</v>
          </cell>
          <cell r="C837" t="str">
            <v>Aldshilah</v>
          </cell>
        </row>
        <row r="838">
          <cell r="B838" t="str">
            <v>الدعاس</v>
          </cell>
          <cell r="C838" t="str">
            <v>Aldaas</v>
          </cell>
        </row>
        <row r="839">
          <cell r="B839" t="str">
            <v>الدعري</v>
          </cell>
          <cell r="C839" t="str">
            <v>Aldari</v>
          </cell>
        </row>
        <row r="840">
          <cell r="B840" t="str">
            <v>الدعوس</v>
          </cell>
          <cell r="C840" t="str">
            <v>Aldaaws</v>
          </cell>
        </row>
        <row r="841">
          <cell r="B841" t="str">
            <v>الدعيس</v>
          </cell>
          <cell r="C841" t="str">
            <v>al-Duais</v>
          </cell>
        </row>
        <row r="842">
          <cell r="B842" t="str">
            <v>الدغار</v>
          </cell>
          <cell r="C842" t="str">
            <v>al-Dghar</v>
          </cell>
        </row>
        <row r="843">
          <cell r="B843" t="str">
            <v>الدغبسي</v>
          </cell>
          <cell r="C843" t="str">
            <v>Aldgebsi</v>
          </cell>
        </row>
        <row r="844">
          <cell r="B844" t="str">
            <v>الدغشي</v>
          </cell>
          <cell r="C844" t="str">
            <v>Aldaghashi</v>
          </cell>
        </row>
        <row r="845">
          <cell r="B845" t="str">
            <v>الدغيش</v>
          </cell>
          <cell r="C845" t="str">
            <v>Aldoghish</v>
          </cell>
        </row>
        <row r="846">
          <cell r="B846" t="str">
            <v>الدفعي</v>
          </cell>
          <cell r="C846" t="str">
            <v>Aldfai</v>
          </cell>
        </row>
        <row r="847">
          <cell r="B847" t="str">
            <v>الدقاع</v>
          </cell>
          <cell r="C847" t="str">
            <v>Aldqa'a</v>
          </cell>
        </row>
        <row r="848">
          <cell r="B848" t="str">
            <v>الدقيل</v>
          </cell>
          <cell r="C848" t="str">
            <v>Aldqil</v>
          </cell>
        </row>
        <row r="849">
          <cell r="B849" t="str">
            <v>الدقيمي</v>
          </cell>
          <cell r="C849" t="str">
            <v>Aldqaimi</v>
          </cell>
        </row>
        <row r="850">
          <cell r="B850" t="str">
            <v>الدكل</v>
          </cell>
          <cell r="C850" t="str">
            <v>Aldkl</v>
          </cell>
        </row>
        <row r="851">
          <cell r="B851" t="str">
            <v>الدلالي</v>
          </cell>
          <cell r="C851" t="str">
            <v>Aldlali</v>
          </cell>
        </row>
        <row r="852">
          <cell r="B852" t="str">
            <v>الدمامي</v>
          </cell>
          <cell r="C852" t="str">
            <v>al-Dumami</v>
          </cell>
        </row>
        <row r="853">
          <cell r="B853" t="str">
            <v>الدميني</v>
          </cell>
          <cell r="C853" t="str">
            <v>al-Damini</v>
          </cell>
        </row>
        <row r="854">
          <cell r="B854" t="str">
            <v>الدنة</v>
          </cell>
          <cell r="C854" t="str">
            <v>al-Danah</v>
          </cell>
        </row>
        <row r="855">
          <cell r="B855" t="str">
            <v>الدنخ</v>
          </cell>
          <cell r="C855" t="str">
            <v>Aldnakh</v>
          </cell>
        </row>
        <row r="856">
          <cell r="B856" t="str">
            <v>الدهبلي</v>
          </cell>
          <cell r="C856" t="str">
            <v>Aldahbli</v>
          </cell>
        </row>
        <row r="857">
          <cell r="B857" t="str">
            <v>الدهيلي</v>
          </cell>
          <cell r="C857" t="str">
            <v>Aldhilei</v>
          </cell>
        </row>
        <row r="858">
          <cell r="B858" t="str">
            <v>الدواري</v>
          </cell>
          <cell r="C858" t="str">
            <v>Alduari</v>
          </cell>
        </row>
        <row r="859">
          <cell r="B859" t="str">
            <v>الدوبعي</v>
          </cell>
          <cell r="C859" t="str">
            <v>al-Dobaie</v>
          </cell>
        </row>
        <row r="860">
          <cell r="B860" t="str">
            <v>الدوح</v>
          </cell>
          <cell r="C860" t="str">
            <v>Alduh</v>
          </cell>
        </row>
        <row r="861">
          <cell r="B861" t="str">
            <v>الدوشان</v>
          </cell>
          <cell r="C861" t="str">
            <v>Aldushan</v>
          </cell>
        </row>
        <row r="862">
          <cell r="B862" t="str">
            <v>الدولة</v>
          </cell>
          <cell r="C862" t="str">
            <v>Aldwlah</v>
          </cell>
        </row>
        <row r="863">
          <cell r="B863" t="str">
            <v>الدومري</v>
          </cell>
          <cell r="C863" t="str">
            <v>Aldumari</v>
          </cell>
        </row>
        <row r="864">
          <cell r="B864" t="str">
            <v>الدوني</v>
          </cell>
          <cell r="C864" t="str">
            <v>Aldoni</v>
          </cell>
        </row>
        <row r="865">
          <cell r="B865" t="str">
            <v>الدوهي</v>
          </cell>
          <cell r="C865" t="str">
            <v>Aldohy</v>
          </cell>
        </row>
        <row r="866">
          <cell r="B866" t="str">
            <v>الدوي</v>
          </cell>
          <cell r="C866" t="str">
            <v>Aldwi</v>
          </cell>
        </row>
        <row r="867">
          <cell r="B867" t="str">
            <v>الدويرح</v>
          </cell>
          <cell r="C867" t="str">
            <v>Aldwirh</v>
          </cell>
        </row>
        <row r="868">
          <cell r="B868" t="str">
            <v>الدويري</v>
          </cell>
          <cell r="C868" t="str">
            <v>Alduiri</v>
          </cell>
        </row>
        <row r="869">
          <cell r="B869" t="str">
            <v>الدويل</v>
          </cell>
          <cell r="C869" t="str">
            <v>Aldwil</v>
          </cell>
        </row>
        <row r="870">
          <cell r="B870" t="str">
            <v>الدويلة</v>
          </cell>
          <cell r="C870" t="str">
            <v>al-Dawilah</v>
          </cell>
        </row>
        <row r="871">
          <cell r="B871" t="str">
            <v>الديح</v>
          </cell>
          <cell r="C871" t="str">
            <v>Aldih</v>
          </cell>
        </row>
        <row r="872">
          <cell r="B872" t="str">
            <v>الديفل</v>
          </cell>
          <cell r="C872" t="str">
            <v>Aldifl</v>
          </cell>
        </row>
        <row r="873">
          <cell r="B873" t="str">
            <v>الديلم</v>
          </cell>
          <cell r="C873" t="str">
            <v>al-Dailam</v>
          </cell>
        </row>
        <row r="874">
          <cell r="B874" t="str">
            <v>الديلمي</v>
          </cell>
          <cell r="C874" t="str">
            <v>al-Dailamy</v>
          </cell>
        </row>
        <row r="875">
          <cell r="B875" t="str">
            <v>الديلي</v>
          </cell>
          <cell r="C875" t="str">
            <v>Aldili</v>
          </cell>
        </row>
        <row r="876">
          <cell r="B876" t="str">
            <v>الذاري</v>
          </cell>
          <cell r="C876" t="str">
            <v>Altheari</v>
          </cell>
        </row>
        <row r="877">
          <cell r="B877" t="str">
            <v>الذاهبي</v>
          </cell>
          <cell r="C877" t="str">
            <v>Alzahbi</v>
          </cell>
        </row>
        <row r="878">
          <cell r="B878" t="str">
            <v>الذبحاني</v>
          </cell>
          <cell r="C878" t="str">
            <v>al-Thobhani</v>
          </cell>
        </row>
        <row r="879">
          <cell r="B879" t="str">
            <v>الذرة</v>
          </cell>
          <cell r="C879" t="str">
            <v>Althrah</v>
          </cell>
        </row>
        <row r="880">
          <cell r="B880" t="str">
            <v>الذرحاني</v>
          </cell>
          <cell r="C880" t="str">
            <v>al-Dharhani</v>
          </cell>
        </row>
        <row r="881">
          <cell r="B881" t="str">
            <v>الذري</v>
          </cell>
          <cell r="C881" t="str">
            <v>Altheri</v>
          </cell>
        </row>
        <row r="882">
          <cell r="B882" t="str">
            <v>الذريرة</v>
          </cell>
          <cell r="C882" t="str">
            <v>Althrirah</v>
          </cell>
        </row>
        <row r="883">
          <cell r="B883" t="str">
            <v>الذماري</v>
          </cell>
          <cell r="C883" t="str">
            <v>al-Dhamari</v>
          </cell>
        </row>
        <row r="884">
          <cell r="B884" t="str">
            <v>الذهب</v>
          </cell>
          <cell r="C884" t="str">
            <v>Althhab</v>
          </cell>
        </row>
        <row r="885">
          <cell r="B885" t="str">
            <v>الذوادي</v>
          </cell>
          <cell r="C885" t="str">
            <v>Althwadi</v>
          </cell>
        </row>
        <row r="886">
          <cell r="B886" t="str">
            <v>الذيب</v>
          </cell>
          <cell r="C886" t="str">
            <v>al-Theyb</v>
          </cell>
        </row>
        <row r="887">
          <cell r="B887" t="str">
            <v>الذيفاني</v>
          </cell>
          <cell r="C887" t="str">
            <v>Althifani</v>
          </cell>
        </row>
        <row r="888">
          <cell r="B888" t="str">
            <v>الراجحي</v>
          </cell>
          <cell r="C888" t="str">
            <v>al-Rajhi</v>
          </cell>
        </row>
        <row r="889">
          <cell r="B889" t="str">
            <v>الرازحي</v>
          </cell>
          <cell r="C889" t="str">
            <v>al-Razzahi</v>
          </cell>
        </row>
        <row r="890">
          <cell r="B890" t="str">
            <v>الرازقي</v>
          </cell>
          <cell r="C890" t="str">
            <v>Alrazqi</v>
          </cell>
        </row>
        <row r="891">
          <cell r="B891" t="str">
            <v>الراسي</v>
          </cell>
          <cell r="C891" t="str">
            <v>Alrasa</v>
          </cell>
        </row>
        <row r="892">
          <cell r="B892" t="str">
            <v>الراشدي</v>
          </cell>
          <cell r="C892" t="str">
            <v>al-Rashedi</v>
          </cell>
        </row>
        <row r="893">
          <cell r="B893" t="str">
            <v>الراعي</v>
          </cell>
          <cell r="C893" t="str">
            <v>Alrai</v>
          </cell>
        </row>
        <row r="894">
          <cell r="B894" t="str">
            <v>الراقد</v>
          </cell>
          <cell r="C894" t="str">
            <v>Alraqd</v>
          </cell>
        </row>
        <row r="895">
          <cell r="B895" t="str">
            <v>الراوعي</v>
          </cell>
          <cell r="C895" t="str">
            <v>al-Rawai</v>
          </cell>
        </row>
        <row r="896">
          <cell r="B896" t="str">
            <v>الرباصي</v>
          </cell>
          <cell r="C896" t="str">
            <v>Alrbas</v>
          </cell>
        </row>
        <row r="897">
          <cell r="B897" t="str">
            <v>الرباعي</v>
          </cell>
          <cell r="C897" t="str">
            <v>al-Rubaie</v>
          </cell>
        </row>
        <row r="898">
          <cell r="B898" t="str">
            <v>الربع</v>
          </cell>
          <cell r="C898" t="str">
            <v>Alrba</v>
          </cell>
        </row>
        <row r="899">
          <cell r="B899" t="str">
            <v>الربوعى</v>
          </cell>
          <cell r="C899" t="str">
            <v>al-Rabuay</v>
          </cell>
        </row>
        <row r="900">
          <cell r="B900" t="str">
            <v>الربوعي</v>
          </cell>
          <cell r="C900" t="str">
            <v>al-Rabaie</v>
          </cell>
        </row>
        <row r="901">
          <cell r="B901" t="str">
            <v>الربيحي</v>
          </cell>
          <cell r="C901" t="str">
            <v>Alrubihi</v>
          </cell>
        </row>
        <row r="902">
          <cell r="B902" t="str">
            <v>الربيعي</v>
          </cell>
          <cell r="C902" t="str">
            <v>al-Rabiai</v>
          </cell>
        </row>
        <row r="903">
          <cell r="B903" t="str">
            <v>الرجوي</v>
          </cell>
          <cell r="C903" t="str">
            <v>Alrjwi</v>
          </cell>
        </row>
        <row r="904">
          <cell r="B904" t="str">
            <v>الرحابي</v>
          </cell>
          <cell r="C904" t="str">
            <v>al-Rehabi</v>
          </cell>
        </row>
        <row r="905">
          <cell r="B905" t="str">
            <v>الرحامي</v>
          </cell>
          <cell r="C905" t="str">
            <v>Alrhami</v>
          </cell>
        </row>
        <row r="906">
          <cell r="B906" t="str">
            <v>الرحبي</v>
          </cell>
          <cell r="C906" t="str">
            <v>Alrhbi</v>
          </cell>
        </row>
        <row r="907">
          <cell r="B907" t="str">
            <v>الرداعي</v>
          </cell>
          <cell r="C907" t="str">
            <v>al Rada'aa</v>
          </cell>
        </row>
        <row r="908">
          <cell r="B908" t="str">
            <v>الردمي</v>
          </cell>
          <cell r="C908" t="str">
            <v>Alradmi</v>
          </cell>
        </row>
        <row r="909">
          <cell r="B909" t="str">
            <v>الردوع</v>
          </cell>
          <cell r="C909" t="str">
            <v>Alradua</v>
          </cell>
        </row>
        <row r="910">
          <cell r="B910" t="str">
            <v>الرزاق</v>
          </cell>
          <cell r="C910" t="str">
            <v>al-Razak</v>
          </cell>
        </row>
        <row r="911">
          <cell r="B911" t="str">
            <v>الرزاقي</v>
          </cell>
          <cell r="C911" t="str">
            <v>Alrzaqi</v>
          </cell>
        </row>
        <row r="912">
          <cell r="B912" t="str">
            <v>الرزامي</v>
          </cell>
          <cell r="C912" t="str">
            <v>Alrzami</v>
          </cell>
        </row>
        <row r="913">
          <cell r="B913" t="str">
            <v>الرزوم</v>
          </cell>
          <cell r="C913" t="str">
            <v>Alrzwm</v>
          </cell>
        </row>
        <row r="914">
          <cell r="B914" t="str">
            <v>الرسمي</v>
          </cell>
          <cell r="C914" t="str">
            <v>al-Rsmi</v>
          </cell>
        </row>
        <row r="915">
          <cell r="B915" t="str">
            <v>الرشدي</v>
          </cell>
          <cell r="C915" t="str">
            <v>Alrushdi</v>
          </cell>
        </row>
        <row r="916">
          <cell r="B916" t="str">
            <v>الرشيد</v>
          </cell>
          <cell r="C916" t="str">
            <v>al-Rasheed</v>
          </cell>
        </row>
        <row r="917">
          <cell r="B917" t="str">
            <v>الرشيدي</v>
          </cell>
          <cell r="C917" t="str">
            <v>al-Rashidi</v>
          </cell>
        </row>
        <row r="918">
          <cell r="B918" t="str">
            <v>الرصاص</v>
          </cell>
          <cell r="C918" t="str">
            <v>al-Rasas</v>
          </cell>
        </row>
        <row r="919">
          <cell r="B919" t="str">
            <v>الرصين</v>
          </cell>
          <cell r="C919" t="str">
            <v>Alrosin</v>
          </cell>
        </row>
        <row r="920">
          <cell r="B920" t="str">
            <v>الرضا</v>
          </cell>
          <cell r="C920" t="str">
            <v>Alradha</v>
          </cell>
        </row>
        <row r="921">
          <cell r="B921" t="str">
            <v>الرضاء</v>
          </cell>
          <cell r="C921" t="str">
            <v>Alradhaa</v>
          </cell>
        </row>
        <row r="922">
          <cell r="B922" t="str">
            <v>الرضائي</v>
          </cell>
          <cell r="C922" t="str">
            <v>Alradhaei</v>
          </cell>
        </row>
        <row r="923">
          <cell r="B923" t="str">
            <v>الرضواني</v>
          </cell>
          <cell r="C923" t="str">
            <v>al-Radhwani</v>
          </cell>
        </row>
        <row r="924">
          <cell r="B924" t="str">
            <v>الرضي</v>
          </cell>
          <cell r="C924" t="str">
            <v>Alrdhi</v>
          </cell>
        </row>
        <row r="925">
          <cell r="B925" t="str">
            <v>الرطب</v>
          </cell>
          <cell r="C925" t="str">
            <v>Alratb</v>
          </cell>
        </row>
        <row r="926">
          <cell r="B926" t="str">
            <v>الرعوي</v>
          </cell>
          <cell r="C926" t="str">
            <v>al-Raaoui</v>
          </cell>
        </row>
        <row r="927">
          <cell r="B927" t="str">
            <v>الرعيني</v>
          </cell>
          <cell r="C927" t="str">
            <v>al-Reini</v>
          </cell>
        </row>
        <row r="928">
          <cell r="B928" t="str">
            <v>الرفاعي</v>
          </cell>
          <cell r="C928" t="str">
            <v>al-Rifai</v>
          </cell>
        </row>
        <row r="929">
          <cell r="B929" t="str">
            <v>الرفيق</v>
          </cell>
          <cell r="C929" t="str">
            <v>Alrafiq</v>
          </cell>
        </row>
        <row r="930">
          <cell r="B930" t="str">
            <v>الرقيحي</v>
          </cell>
          <cell r="C930" t="str">
            <v>Alroqihi</v>
          </cell>
        </row>
        <row r="931">
          <cell r="B931" t="str">
            <v>الرماح</v>
          </cell>
          <cell r="C931" t="str">
            <v>al-Ramah</v>
          </cell>
        </row>
        <row r="932">
          <cell r="B932" t="str">
            <v>الرماس</v>
          </cell>
          <cell r="C932" t="str">
            <v>al-Ramas</v>
          </cell>
        </row>
        <row r="933">
          <cell r="B933" t="str">
            <v>الرمعي</v>
          </cell>
          <cell r="C933" t="str">
            <v>Alrmai</v>
          </cell>
        </row>
        <row r="934">
          <cell r="B934" t="str">
            <v>الرممي</v>
          </cell>
          <cell r="C934" t="str">
            <v>al-Rammy</v>
          </cell>
        </row>
        <row r="935">
          <cell r="B935" t="str">
            <v>الرموش</v>
          </cell>
          <cell r="C935" t="str">
            <v>Alrmush</v>
          </cell>
        </row>
        <row r="936">
          <cell r="B936" t="str">
            <v>الرميم</v>
          </cell>
          <cell r="C936" t="str">
            <v>The rest</v>
          </cell>
        </row>
        <row r="937">
          <cell r="B937" t="str">
            <v>الرميمي</v>
          </cell>
          <cell r="C937" t="str">
            <v>al-Ramimi</v>
          </cell>
        </row>
        <row r="938">
          <cell r="B938" t="str">
            <v>الرهاوي</v>
          </cell>
          <cell r="C938" t="str">
            <v>Alrhawi</v>
          </cell>
        </row>
        <row r="939">
          <cell r="B939" t="str">
            <v>الرهمي</v>
          </cell>
          <cell r="C939" t="str">
            <v>al-Rahmi</v>
          </cell>
        </row>
        <row r="940">
          <cell r="B940" t="str">
            <v>الروافي</v>
          </cell>
          <cell r="C940" t="str">
            <v>Alruafi</v>
          </cell>
        </row>
        <row r="941">
          <cell r="B941" t="str">
            <v>الروحاني</v>
          </cell>
          <cell r="C941" t="str">
            <v>Alrwhani</v>
          </cell>
        </row>
        <row r="942">
          <cell r="B942" t="str">
            <v>الروسي</v>
          </cell>
          <cell r="C942" t="str">
            <v>Alrusi</v>
          </cell>
        </row>
        <row r="943">
          <cell r="B943" t="str">
            <v>الروضي</v>
          </cell>
          <cell r="C943" t="str">
            <v>al-Rawdhi</v>
          </cell>
        </row>
        <row r="944">
          <cell r="B944" t="str">
            <v>الروعي</v>
          </cell>
          <cell r="C944" t="str">
            <v>Alruaa</v>
          </cell>
        </row>
        <row r="945">
          <cell r="B945" t="str">
            <v>الروني</v>
          </cell>
          <cell r="C945" t="str">
            <v>Alruni</v>
          </cell>
        </row>
        <row r="946">
          <cell r="B946" t="str">
            <v>الرويدي</v>
          </cell>
          <cell r="C946" t="str">
            <v>al-Ruwaidi</v>
          </cell>
        </row>
        <row r="947">
          <cell r="B947" t="str">
            <v>الرويسان</v>
          </cell>
          <cell r="C947" t="str">
            <v>Alrwisan</v>
          </cell>
        </row>
        <row r="948">
          <cell r="B948" t="str">
            <v>الرويشان</v>
          </cell>
          <cell r="C948" t="str">
            <v>al-Rawishan</v>
          </cell>
        </row>
        <row r="949">
          <cell r="B949" t="str">
            <v>الرياشي</v>
          </cell>
          <cell r="C949" t="str">
            <v>al-Rayashi</v>
          </cell>
        </row>
        <row r="950">
          <cell r="B950" t="str">
            <v>الريامي</v>
          </cell>
          <cell r="C950" t="str">
            <v>al-Rayami</v>
          </cell>
        </row>
        <row r="951">
          <cell r="B951" t="str">
            <v>الريان</v>
          </cell>
          <cell r="C951" t="str">
            <v>al-Rayyan</v>
          </cell>
        </row>
        <row r="952">
          <cell r="B952" t="str">
            <v>الريدي</v>
          </cell>
          <cell r="C952" t="str">
            <v>Alridi</v>
          </cell>
        </row>
        <row r="953">
          <cell r="B953" t="str">
            <v>الريس</v>
          </cell>
          <cell r="C953" t="str">
            <v>Alris</v>
          </cell>
        </row>
        <row r="954">
          <cell r="B954" t="str">
            <v>الريمي</v>
          </cell>
          <cell r="C954" t="str">
            <v>al-Raimi</v>
          </cell>
        </row>
        <row r="955">
          <cell r="B955" t="str">
            <v>الزاهري</v>
          </cell>
          <cell r="C955" t="str">
            <v>al-Zahri</v>
          </cell>
        </row>
        <row r="956">
          <cell r="B956" t="str">
            <v>الزبدي</v>
          </cell>
          <cell r="C956" t="str">
            <v>al-Zabadi</v>
          </cell>
        </row>
        <row r="957">
          <cell r="B957" t="str">
            <v>الزبيدي</v>
          </cell>
          <cell r="C957" t="str">
            <v>al-Zubaidi</v>
          </cell>
        </row>
        <row r="958">
          <cell r="B958" t="str">
            <v>الزبير</v>
          </cell>
          <cell r="C958" t="str">
            <v>Alzobir</v>
          </cell>
        </row>
        <row r="959">
          <cell r="B959" t="str">
            <v>الزبيرات</v>
          </cell>
          <cell r="C959" t="str">
            <v>al-Zubairat</v>
          </cell>
        </row>
        <row r="960">
          <cell r="B960" t="str">
            <v>الزبيري</v>
          </cell>
          <cell r="C960" t="str">
            <v>al-Zubairi</v>
          </cell>
        </row>
        <row r="961">
          <cell r="B961" t="str">
            <v>الزراجي</v>
          </cell>
          <cell r="C961" t="str">
            <v>Alzraji</v>
          </cell>
        </row>
        <row r="962">
          <cell r="B962" t="str">
            <v>الزراري</v>
          </cell>
          <cell r="C962" t="str">
            <v>al-Zarari</v>
          </cell>
        </row>
        <row r="963">
          <cell r="B963" t="str">
            <v>الزراعي</v>
          </cell>
          <cell r="C963" t="str">
            <v>al-Zarazi</v>
          </cell>
        </row>
        <row r="964">
          <cell r="B964" t="str">
            <v>الزرافة</v>
          </cell>
          <cell r="C964" t="str">
            <v>Alzrafh</v>
          </cell>
        </row>
        <row r="965">
          <cell r="B965" t="str">
            <v>الزريقي</v>
          </cell>
          <cell r="C965" t="str">
            <v>al-Zoriqi</v>
          </cell>
        </row>
        <row r="966">
          <cell r="B966" t="str">
            <v>الزعزعي</v>
          </cell>
          <cell r="C966" t="str">
            <v>Alzazai</v>
          </cell>
        </row>
        <row r="967">
          <cell r="B967" t="str">
            <v>الزعكري</v>
          </cell>
          <cell r="C967" t="str">
            <v>al-Zakri</v>
          </cell>
        </row>
        <row r="968">
          <cell r="B968" t="str">
            <v>الزعلة</v>
          </cell>
          <cell r="C968" t="str">
            <v>al-Zaala</v>
          </cell>
        </row>
        <row r="969">
          <cell r="B969" t="str">
            <v>الزغير</v>
          </cell>
          <cell r="C969" t="str">
            <v>Alzghir</v>
          </cell>
        </row>
        <row r="970">
          <cell r="B970" t="str">
            <v>الزقري</v>
          </cell>
          <cell r="C970" t="str">
            <v>al-Zaqri</v>
          </cell>
        </row>
        <row r="971">
          <cell r="B971" t="str">
            <v>الزقلة</v>
          </cell>
          <cell r="C971" t="str">
            <v>al-Zqlah</v>
          </cell>
        </row>
        <row r="972">
          <cell r="B972" t="str">
            <v>الزكري</v>
          </cell>
          <cell r="C972" t="str">
            <v>Alzkri</v>
          </cell>
        </row>
        <row r="973">
          <cell r="B973" t="str">
            <v>الزلاف</v>
          </cell>
          <cell r="C973" t="str">
            <v>al-Zalaf</v>
          </cell>
        </row>
        <row r="974">
          <cell r="B974" t="str">
            <v>الزليد</v>
          </cell>
          <cell r="C974" t="str">
            <v>Alzlid</v>
          </cell>
        </row>
        <row r="975">
          <cell r="B975" t="str">
            <v>الزمر</v>
          </cell>
          <cell r="C975" t="str">
            <v>al-Zmr</v>
          </cell>
        </row>
        <row r="976">
          <cell r="B976" t="str">
            <v>الزمزمي</v>
          </cell>
          <cell r="C976" t="str">
            <v>Alzmzmi</v>
          </cell>
        </row>
        <row r="977">
          <cell r="B977" t="str">
            <v>الزنداني</v>
          </cell>
          <cell r="C977" t="str">
            <v>Alzndani</v>
          </cell>
        </row>
        <row r="978">
          <cell r="B978" t="str">
            <v>الزنمي</v>
          </cell>
          <cell r="C978" t="str">
            <v>Alzenma</v>
          </cell>
        </row>
        <row r="979">
          <cell r="B979" t="str">
            <v>الزهراء</v>
          </cell>
          <cell r="C979" t="str">
            <v>al-Zahra</v>
          </cell>
        </row>
        <row r="980">
          <cell r="B980" t="str">
            <v>الزهرات</v>
          </cell>
          <cell r="C980" t="str">
            <v>Alzhrat</v>
          </cell>
        </row>
        <row r="981">
          <cell r="B981" t="str">
            <v>الزهيري</v>
          </cell>
          <cell r="C981" t="str">
            <v>al-Zuhairi</v>
          </cell>
        </row>
        <row r="982">
          <cell r="B982" t="str">
            <v>الزوبة</v>
          </cell>
          <cell r="C982" t="str">
            <v>al-Zuba</v>
          </cell>
        </row>
        <row r="983">
          <cell r="B983" t="str">
            <v>الزوبه</v>
          </cell>
          <cell r="C983" t="str">
            <v>al-Zoppe</v>
          </cell>
        </row>
        <row r="984">
          <cell r="B984" t="str">
            <v>الزودي</v>
          </cell>
          <cell r="C984" t="str">
            <v>Alzudi</v>
          </cell>
        </row>
        <row r="985">
          <cell r="B985" t="str">
            <v>الزوفي</v>
          </cell>
          <cell r="C985" t="str">
            <v>Alzufi</v>
          </cell>
        </row>
        <row r="986">
          <cell r="B986" t="str">
            <v>الزوقري</v>
          </cell>
          <cell r="C986" t="str">
            <v>al-Zouqri</v>
          </cell>
        </row>
        <row r="987">
          <cell r="B987" t="str">
            <v>الزوم</v>
          </cell>
          <cell r="C987" t="str">
            <v>Alzoom</v>
          </cell>
        </row>
        <row r="988">
          <cell r="B988" t="str">
            <v>الزيادي</v>
          </cell>
          <cell r="C988" t="str">
            <v>al-Zayadi</v>
          </cell>
        </row>
        <row r="989">
          <cell r="B989" t="str">
            <v>الزيدار</v>
          </cell>
          <cell r="C989" t="str">
            <v>Alzidar</v>
          </cell>
        </row>
        <row r="990">
          <cell r="B990" t="str">
            <v>الزيدي</v>
          </cell>
          <cell r="C990" t="str">
            <v>Alzaidy</v>
          </cell>
        </row>
        <row r="991">
          <cell r="B991" t="str">
            <v>الزير</v>
          </cell>
          <cell r="C991" t="str">
            <v>Zair</v>
          </cell>
        </row>
        <row r="992">
          <cell r="B992" t="str">
            <v>الزيلعي</v>
          </cell>
          <cell r="C992" t="str">
            <v>al-Zaili</v>
          </cell>
        </row>
        <row r="993">
          <cell r="B993" t="str">
            <v>الزين</v>
          </cell>
          <cell r="C993" t="str">
            <v>al-Zain</v>
          </cell>
        </row>
        <row r="994">
          <cell r="B994" t="str">
            <v>السابلي</v>
          </cell>
          <cell r="C994" t="str">
            <v>Alsabli</v>
          </cell>
        </row>
        <row r="995">
          <cell r="B995" t="str">
            <v>السادة</v>
          </cell>
          <cell r="C995" t="str">
            <v>Alsadh</v>
          </cell>
        </row>
        <row r="996">
          <cell r="B996" t="str">
            <v>السالمي</v>
          </cell>
          <cell r="C996" t="str">
            <v>al-Salmi</v>
          </cell>
        </row>
        <row r="997">
          <cell r="B997" t="str">
            <v>السامدي</v>
          </cell>
          <cell r="C997" t="str">
            <v>al-Samdi</v>
          </cell>
        </row>
        <row r="998">
          <cell r="B998" t="str">
            <v>السامعي</v>
          </cell>
          <cell r="C998" t="str">
            <v>Alsamai</v>
          </cell>
        </row>
        <row r="999">
          <cell r="B999" t="str">
            <v>السباعي</v>
          </cell>
          <cell r="C999" t="str">
            <v>al-Sibai</v>
          </cell>
        </row>
        <row r="1000">
          <cell r="B1000" t="str">
            <v>السباوي</v>
          </cell>
          <cell r="C1000" t="str">
            <v>Alsbawi</v>
          </cell>
        </row>
        <row r="1001">
          <cell r="B1001" t="str">
            <v>السبع</v>
          </cell>
          <cell r="C1001" t="str">
            <v>al-Saba</v>
          </cell>
        </row>
        <row r="1002">
          <cell r="B1002" t="str">
            <v>السبلاني</v>
          </cell>
          <cell r="C1002" t="str">
            <v>Alsblani</v>
          </cell>
        </row>
        <row r="1003">
          <cell r="B1003" t="str">
            <v>السبيت</v>
          </cell>
          <cell r="C1003" t="str">
            <v>Alsbit</v>
          </cell>
        </row>
        <row r="1004">
          <cell r="B1004" t="str">
            <v>السبئي</v>
          </cell>
          <cell r="C1004" t="str">
            <v>al-Sabai</v>
          </cell>
        </row>
        <row r="1005">
          <cell r="B1005" t="str">
            <v>السحاري</v>
          </cell>
          <cell r="C1005" t="str">
            <v>al-Sahari</v>
          </cell>
        </row>
        <row r="1006">
          <cell r="B1006" t="str">
            <v>السحاقي</v>
          </cell>
          <cell r="C1006" t="str">
            <v>Alshaqi</v>
          </cell>
        </row>
        <row r="1007">
          <cell r="B1007" t="str">
            <v>السحامي</v>
          </cell>
          <cell r="C1007" t="str">
            <v>Alshami</v>
          </cell>
        </row>
        <row r="1008">
          <cell r="B1008" t="str">
            <v>السحله</v>
          </cell>
          <cell r="C1008" t="str">
            <v>Alshlah</v>
          </cell>
        </row>
        <row r="1009">
          <cell r="B1009" t="str">
            <v>السحيقي</v>
          </cell>
          <cell r="C1009" t="str">
            <v>Alshiqi</v>
          </cell>
        </row>
        <row r="1010">
          <cell r="B1010" t="str">
            <v>السخيمي</v>
          </cell>
          <cell r="C1010" t="str">
            <v>Alskhimi</v>
          </cell>
        </row>
        <row r="1011">
          <cell r="B1011" t="str">
            <v>السدعي</v>
          </cell>
          <cell r="C1011" t="str">
            <v>al-Sudai</v>
          </cell>
        </row>
        <row r="1012">
          <cell r="B1012" t="str">
            <v>السدمي</v>
          </cell>
          <cell r="C1012" t="str">
            <v>al-Sadmi</v>
          </cell>
        </row>
        <row r="1013">
          <cell r="B1013" t="str">
            <v>السراجي</v>
          </cell>
          <cell r="C1013" t="str">
            <v>Seragi</v>
          </cell>
        </row>
        <row r="1014">
          <cell r="B1014" t="str">
            <v>السرحاني</v>
          </cell>
          <cell r="C1014" t="str">
            <v>al-Sarhani</v>
          </cell>
        </row>
        <row r="1015">
          <cell r="B1015" t="str">
            <v>السرحي</v>
          </cell>
          <cell r="C1015" t="str">
            <v>al-Serhi</v>
          </cell>
        </row>
        <row r="1016">
          <cell r="B1016" t="str">
            <v>السروري</v>
          </cell>
          <cell r="C1016" t="str">
            <v>al-Sarouri</v>
          </cell>
        </row>
        <row r="1017">
          <cell r="B1017" t="str">
            <v>السريحي</v>
          </cell>
          <cell r="C1017" t="str">
            <v>al-Surihi</v>
          </cell>
        </row>
        <row r="1018">
          <cell r="B1018" t="str">
            <v>السعادي</v>
          </cell>
          <cell r="C1018" t="str">
            <v>al-Saadi</v>
          </cell>
        </row>
        <row r="1019">
          <cell r="B1019" t="str">
            <v>السعد</v>
          </cell>
          <cell r="C1019" t="str">
            <v>al-Saed</v>
          </cell>
        </row>
        <row r="1020">
          <cell r="B1020" t="str">
            <v>السعداني</v>
          </cell>
          <cell r="C1020" t="str">
            <v>Alsadani</v>
          </cell>
        </row>
        <row r="1021">
          <cell r="B1021" t="str">
            <v>السعدي</v>
          </cell>
          <cell r="C1021" t="str">
            <v>Alsayadi</v>
          </cell>
        </row>
        <row r="1022">
          <cell r="B1022" t="str">
            <v>السعيد</v>
          </cell>
          <cell r="C1022" t="str">
            <v>al-Saeed</v>
          </cell>
        </row>
        <row r="1023">
          <cell r="B1023" t="str">
            <v>السعيدي</v>
          </cell>
          <cell r="C1023" t="str">
            <v>al-Saidi</v>
          </cell>
        </row>
        <row r="1024">
          <cell r="B1024" t="str">
            <v>السفرجل</v>
          </cell>
          <cell r="C1024" t="str">
            <v>Alsfrjl</v>
          </cell>
        </row>
        <row r="1025">
          <cell r="B1025" t="str">
            <v>السفياني</v>
          </cell>
          <cell r="C1025" t="str">
            <v>Alsfyani</v>
          </cell>
        </row>
        <row r="1026">
          <cell r="B1026" t="str">
            <v>السقاف</v>
          </cell>
          <cell r="C1026" t="str">
            <v>al-Saqqaf</v>
          </cell>
        </row>
        <row r="1027">
          <cell r="B1027" t="str">
            <v>السقطري</v>
          </cell>
          <cell r="C1027" t="str">
            <v>al-Suqatri</v>
          </cell>
        </row>
        <row r="1028">
          <cell r="B1028" t="str">
            <v>السقيا</v>
          </cell>
          <cell r="C1028" t="str">
            <v>Alsqya</v>
          </cell>
        </row>
        <row r="1029">
          <cell r="B1029" t="str">
            <v>السكاب</v>
          </cell>
          <cell r="C1029" t="str">
            <v>Alskab</v>
          </cell>
        </row>
        <row r="1030">
          <cell r="B1030" t="str">
            <v>السكاف</v>
          </cell>
          <cell r="C1030" t="str">
            <v>Alskaf</v>
          </cell>
        </row>
        <row r="1031">
          <cell r="B1031" t="str">
            <v>السكان</v>
          </cell>
          <cell r="C1031" t="str">
            <v>al-Sukan</v>
          </cell>
        </row>
        <row r="1032">
          <cell r="B1032" t="str">
            <v>السكري</v>
          </cell>
          <cell r="C1032" t="str">
            <v>al-Skari</v>
          </cell>
        </row>
        <row r="1033">
          <cell r="B1033" t="str">
            <v>السكني</v>
          </cell>
          <cell r="C1033" t="str">
            <v>Alskni</v>
          </cell>
        </row>
        <row r="1034">
          <cell r="B1034" t="str">
            <v>السكوتي</v>
          </cell>
          <cell r="C1034" t="str">
            <v>al-Sakuti</v>
          </cell>
        </row>
        <row r="1035">
          <cell r="B1035" t="str">
            <v>السلاط</v>
          </cell>
          <cell r="C1035" t="str">
            <v>Alslat</v>
          </cell>
        </row>
        <row r="1036">
          <cell r="B1036" t="str">
            <v>السلال</v>
          </cell>
          <cell r="C1036" t="str">
            <v>al-Salal</v>
          </cell>
        </row>
        <row r="1037">
          <cell r="B1037" t="str">
            <v>السلالي</v>
          </cell>
          <cell r="C1037" t="str">
            <v>al-Sallali</v>
          </cell>
        </row>
        <row r="1038">
          <cell r="B1038" t="str">
            <v>السلامي</v>
          </cell>
          <cell r="C1038" t="str">
            <v>al-Salaami</v>
          </cell>
        </row>
        <row r="1039">
          <cell r="B1039" t="str">
            <v>السلطان</v>
          </cell>
          <cell r="C1039" t="str">
            <v>Alsultan</v>
          </cell>
        </row>
        <row r="1040">
          <cell r="B1040" t="str">
            <v>السلفي</v>
          </cell>
          <cell r="C1040" t="str">
            <v>Salafi</v>
          </cell>
        </row>
        <row r="1041">
          <cell r="B1041" t="str">
            <v>السلم</v>
          </cell>
          <cell r="C1041" t="str">
            <v>al-Salam</v>
          </cell>
        </row>
        <row r="1042">
          <cell r="B1042" t="str">
            <v>السلماني</v>
          </cell>
          <cell r="C1042" t="str">
            <v>Alslmani</v>
          </cell>
        </row>
        <row r="1043">
          <cell r="B1043" t="str">
            <v>السلمي</v>
          </cell>
          <cell r="C1043" t="str">
            <v>al-Salami</v>
          </cell>
        </row>
        <row r="1044">
          <cell r="B1044" t="str">
            <v>السليلي</v>
          </cell>
          <cell r="C1044" t="str">
            <v>al-Sulaily</v>
          </cell>
        </row>
        <row r="1045">
          <cell r="B1045" t="str">
            <v>السمان</v>
          </cell>
          <cell r="C1045" t="str">
            <v>Alsman</v>
          </cell>
        </row>
        <row r="1046">
          <cell r="B1046" t="str">
            <v>السماوي</v>
          </cell>
          <cell r="C1046" t="str">
            <v>al-Smawi</v>
          </cell>
        </row>
        <row r="1047">
          <cell r="B1047" t="str">
            <v>السمحي</v>
          </cell>
          <cell r="C1047" t="str">
            <v>al-Samhi</v>
          </cell>
        </row>
        <row r="1048">
          <cell r="B1048" t="str">
            <v>السمعي</v>
          </cell>
          <cell r="C1048" t="str">
            <v>Alsmai</v>
          </cell>
        </row>
        <row r="1049">
          <cell r="B1049" t="str">
            <v>السمكري</v>
          </cell>
          <cell r="C1049" t="str">
            <v>alSamkari</v>
          </cell>
        </row>
        <row r="1050">
          <cell r="B1050" t="str">
            <v>السمن</v>
          </cell>
          <cell r="C1050" t="str">
            <v>Alsmn</v>
          </cell>
        </row>
        <row r="1051">
          <cell r="B1051" t="str">
            <v>السميري</v>
          </cell>
          <cell r="C1051" t="str">
            <v>Alsmiri</v>
          </cell>
        </row>
        <row r="1052">
          <cell r="B1052" t="str">
            <v>السميني</v>
          </cell>
          <cell r="C1052" t="str">
            <v>al-Sumini</v>
          </cell>
        </row>
        <row r="1053">
          <cell r="B1053" t="str">
            <v>السناني</v>
          </cell>
          <cell r="C1053" t="str">
            <v>al-Sinani</v>
          </cell>
        </row>
        <row r="1054">
          <cell r="B1054" t="str">
            <v>السنباني</v>
          </cell>
          <cell r="C1054" t="str">
            <v>Alsnbani</v>
          </cell>
        </row>
        <row r="1055">
          <cell r="B1055" t="str">
            <v>السنة</v>
          </cell>
          <cell r="C1055" t="str">
            <v>Alsonah</v>
          </cell>
        </row>
        <row r="1056">
          <cell r="B1056" t="str">
            <v>السنحاني</v>
          </cell>
          <cell r="C1056" t="str">
            <v>al-Sanhani</v>
          </cell>
        </row>
        <row r="1057">
          <cell r="B1057" t="str">
            <v>السندي</v>
          </cell>
          <cell r="C1057" t="str">
            <v>al-Sanadi</v>
          </cell>
        </row>
        <row r="1058">
          <cell r="B1058" t="str">
            <v>السنفاني</v>
          </cell>
          <cell r="C1058" t="str">
            <v>Alsnfani</v>
          </cell>
        </row>
        <row r="1059">
          <cell r="B1059" t="str">
            <v>السنمي</v>
          </cell>
          <cell r="C1059" t="str">
            <v>al-Sanami</v>
          </cell>
        </row>
        <row r="1060">
          <cell r="B1060" t="str">
            <v>السهلي</v>
          </cell>
          <cell r="C1060" t="str">
            <v>al-Sahli</v>
          </cell>
        </row>
        <row r="1061">
          <cell r="B1061" t="str">
            <v>السهيلي</v>
          </cell>
          <cell r="C1061" t="str">
            <v>Alsohili</v>
          </cell>
        </row>
        <row r="1062">
          <cell r="B1062" t="str">
            <v>السواد</v>
          </cell>
          <cell r="C1062" t="str">
            <v>alSawad</v>
          </cell>
        </row>
        <row r="1063">
          <cell r="B1063" t="str">
            <v>السوادي</v>
          </cell>
          <cell r="C1063" t="str">
            <v>al-Sawadi</v>
          </cell>
        </row>
        <row r="1064">
          <cell r="B1064" t="str">
            <v>السواري</v>
          </cell>
          <cell r="C1064" t="str">
            <v>Alsuari</v>
          </cell>
        </row>
        <row r="1065">
          <cell r="B1065" t="str">
            <v>السوامي</v>
          </cell>
          <cell r="C1065" t="str">
            <v>al-Swami</v>
          </cell>
        </row>
        <row r="1066">
          <cell r="B1066" t="str">
            <v>السوائي</v>
          </cell>
          <cell r="C1066" t="str">
            <v>al-Suwai</v>
          </cell>
        </row>
        <row r="1067">
          <cell r="B1067" t="str">
            <v>السوداني</v>
          </cell>
          <cell r="C1067" t="str">
            <v>al-Sodani</v>
          </cell>
        </row>
        <row r="1068">
          <cell r="B1068" t="str">
            <v>السودي</v>
          </cell>
          <cell r="C1068" t="str">
            <v>Alsudi</v>
          </cell>
        </row>
        <row r="1069">
          <cell r="B1069" t="str">
            <v>السوري</v>
          </cell>
          <cell r="C1069" t="str">
            <v>Alsuri</v>
          </cell>
        </row>
        <row r="1070">
          <cell r="B1070" t="str">
            <v>السوسوة</v>
          </cell>
          <cell r="C1070" t="str">
            <v>Alsoswa</v>
          </cell>
        </row>
        <row r="1071">
          <cell r="B1071" t="str">
            <v>السويد</v>
          </cell>
          <cell r="C1071" t="str">
            <v>al-Swed</v>
          </cell>
        </row>
        <row r="1072">
          <cell r="B1072" t="str">
            <v>السويدي</v>
          </cell>
          <cell r="C1072" t="str">
            <v>al-Swidi</v>
          </cell>
        </row>
        <row r="1073">
          <cell r="B1073" t="str">
            <v>السياغي</v>
          </cell>
          <cell r="C1073" t="str">
            <v>alSiaghi</v>
          </cell>
        </row>
        <row r="1074">
          <cell r="B1074" t="str">
            <v>السيد</v>
          </cell>
          <cell r="C1074" t="str">
            <v>Alsayed</v>
          </cell>
        </row>
        <row r="1075">
          <cell r="B1075" t="str">
            <v>السيفي</v>
          </cell>
          <cell r="C1075" t="str">
            <v>Alsifi</v>
          </cell>
        </row>
        <row r="1076">
          <cell r="B1076" t="str">
            <v>السيقل</v>
          </cell>
          <cell r="C1076" t="str">
            <v>Alsaigal</v>
          </cell>
        </row>
        <row r="1077">
          <cell r="B1077" t="str">
            <v>السيود</v>
          </cell>
          <cell r="C1077" t="str">
            <v>al-Siood</v>
          </cell>
        </row>
        <row r="1078">
          <cell r="B1078" t="str">
            <v>الشابي</v>
          </cell>
          <cell r="C1078" t="str">
            <v>Achabi</v>
          </cell>
        </row>
        <row r="1079">
          <cell r="B1079" t="str">
            <v>الشاجع</v>
          </cell>
          <cell r="C1079" t="str">
            <v>Alshaja</v>
          </cell>
        </row>
        <row r="1080">
          <cell r="B1080" t="str">
            <v>الشاحذي</v>
          </cell>
          <cell r="C1080" t="str">
            <v>Alshahthei</v>
          </cell>
        </row>
        <row r="1081">
          <cell r="B1081" t="str">
            <v>الشاذلي</v>
          </cell>
          <cell r="C1081" t="str">
            <v>Shathely</v>
          </cell>
        </row>
        <row r="1082">
          <cell r="B1082" t="str">
            <v>الشارحي</v>
          </cell>
          <cell r="C1082" t="str">
            <v>Alsharhi</v>
          </cell>
        </row>
        <row r="1083">
          <cell r="B1083" t="str">
            <v>الشارقي</v>
          </cell>
          <cell r="C1083" t="str">
            <v>al-Shariqi</v>
          </cell>
        </row>
        <row r="1084">
          <cell r="B1084" t="str">
            <v>الشاطبي</v>
          </cell>
          <cell r="C1084" t="str">
            <v>al-Shatby</v>
          </cell>
        </row>
        <row r="1085">
          <cell r="B1085" t="str">
            <v>الشاطر</v>
          </cell>
          <cell r="C1085" t="str">
            <v>al-Shater</v>
          </cell>
        </row>
        <row r="1086">
          <cell r="B1086" t="str">
            <v>الشاعر</v>
          </cell>
          <cell r="C1086" t="str">
            <v>al-Shaer</v>
          </cell>
        </row>
        <row r="1087">
          <cell r="B1087" t="str">
            <v>الشافعي</v>
          </cell>
          <cell r="C1087" t="str">
            <v>Alshafai</v>
          </cell>
        </row>
        <row r="1088">
          <cell r="B1088" t="str">
            <v>الشامري</v>
          </cell>
          <cell r="C1088" t="str">
            <v>al-Shamri</v>
          </cell>
        </row>
        <row r="1089">
          <cell r="B1089" t="str">
            <v>الشامي</v>
          </cell>
          <cell r="C1089" t="str">
            <v>al-Shami</v>
          </cell>
        </row>
        <row r="1090">
          <cell r="B1090" t="str">
            <v>الشاهري</v>
          </cell>
          <cell r="C1090" t="str">
            <v>al-Shaheri</v>
          </cell>
        </row>
        <row r="1091">
          <cell r="B1091" t="str">
            <v>الشاوري</v>
          </cell>
          <cell r="C1091" t="str">
            <v>Alshawri</v>
          </cell>
        </row>
        <row r="1092">
          <cell r="B1092" t="str">
            <v>الشاوش</v>
          </cell>
          <cell r="C1092" t="str">
            <v>al-Shawesh</v>
          </cell>
        </row>
        <row r="1093">
          <cell r="B1093" t="str">
            <v>الشاويش</v>
          </cell>
          <cell r="C1093" t="str">
            <v>Alshawish</v>
          </cell>
        </row>
        <row r="1094">
          <cell r="B1094" t="str">
            <v>الشايعي</v>
          </cell>
          <cell r="C1094" t="str">
            <v>al-Shayai</v>
          </cell>
        </row>
        <row r="1095">
          <cell r="B1095" t="str">
            <v>الشايف</v>
          </cell>
          <cell r="C1095" t="str">
            <v>al-Shaif</v>
          </cell>
        </row>
        <row r="1096">
          <cell r="B1096" t="str">
            <v>الشائعي</v>
          </cell>
          <cell r="C1096" t="str">
            <v>al-Shaa'ai</v>
          </cell>
        </row>
        <row r="1097">
          <cell r="B1097" t="str">
            <v>الشباء</v>
          </cell>
          <cell r="C1097" t="str">
            <v>Alshbaa</v>
          </cell>
        </row>
        <row r="1098">
          <cell r="B1098" t="str">
            <v>الشباطي</v>
          </cell>
          <cell r="C1098" t="str">
            <v>Alshbati</v>
          </cell>
        </row>
        <row r="1099">
          <cell r="B1099" t="str">
            <v>الشباعي</v>
          </cell>
          <cell r="C1099" t="str">
            <v>al-Shubaie</v>
          </cell>
        </row>
        <row r="1100">
          <cell r="B1100" t="str">
            <v>الشبر</v>
          </cell>
          <cell r="C1100" t="str">
            <v>al-Shabr</v>
          </cell>
        </row>
        <row r="1101">
          <cell r="B1101" t="str">
            <v>الشبيب</v>
          </cell>
          <cell r="C1101" t="str">
            <v>Alshbib</v>
          </cell>
        </row>
        <row r="1102">
          <cell r="B1102" t="str">
            <v>الشبيبي</v>
          </cell>
          <cell r="C1102" t="str">
            <v>al-Shabibi</v>
          </cell>
        </row>
        <row r="1103">
          <cell r="B1103" t="str">
            <v>الشبيسي</v>
          </cell>
          <cell r="C1103" t="str">
            <v>Alshbisi</v>
          </cell>
        </row>
        <row r="1104">
          <cell r="B1104" t="str">
            <v>الشتوي</v>
          </cell>
          <cell r="C1104" t="str">
            <v>Alshtwi</v>
          </cell>
        </row>
        <row r="1105">
          <cell r="B1105" t="str">
            <v>الشجاع</v>
          </cell>
          <cell r="C1105" t="str">
            <v>Shuqa'a</v>
          </cell>
        </row>
        <row r="1106">
          <cell r="B1106" t="str">
            <v>الشجري</v>
          </cell>
          <cell r="C1106" t="str">
            <v>al-Shujari</v>
          </cell>
        </row>
        <row r="1107">
          <cell r="B1107" t="str">
            <v>الشخفير</v>
          </cell>
          <cell r="C1107" t="str">
            <v>al-Shakhafir</v>
          </cell>
        </row>
        <row r="1108">
          <cell r="B1108" t="str">
            <v>الشدادي</v>
          </cell>
          <cell r="C1108" t="str">
            <v>al-Shaddadi</v>
          </cell>
        </row>
        <row r="1109">
          <cell r="B1109" t="str">
            <v>الشديدة</v>
          </cell>
          <cell r="C1109" t="str">
            <v>Alshdidh</v>
          </cell>
        </row>
        <row r="1110">
          <cell r="B1110" t="str">
            <v>الشراب</v>
          </cell>
          <cell r="C1110" t="str">
            <v>al-Sharrab</v>
          </cell>
        </row>
        <row r="1111">
          <cell r="B1111" t="str">
            <v>الشراعي</v>
          </cell>
          <cell r="C1111" t="str">
            <v>al-Sharai</v>
          </cell>
        </row>
        <row r="1112">
          <cell r="B1112" t="str">
            <v>الشرامي</v>
          </cell>
          <cell r="C1112" t="str">
            <v>Alshrami</v>
          </cell>
        </row>
        <row r="1113">
          <cell r="B1113" t="str">
            <v>الشرجبي</v>
          </cell>
          <cell r="C1113" t="str">
            <v>Sharajbi</v>
          </cell>
        </row>
        <row r="1114">
          <cell r="B1114" t="str">
            <v>الشرجي</v>
          </cell>
          <cell r="C1114" t="str">
            <v>Alshrji</v>
          </cell>
        </row>
        <row r="1115">
          <cell r="B1115" t="str">
            <v>الشرع</v>
          </cell>
          <cell r="C1115" t="str">
            <v>Alshra</v>
          </cell>
        </row>
        <row r="1116">
          <cell r="B1116" t="str">
            <v>الشرعبي</v>
          </cell>
          <cell r="C1116" t="str">
            <v>al-ShAreebi</v>
          </cell>
        </row>
        <row r="1117">
          <cell r="B1117" t="str">
            <v>الشرعي</v>
          </cell>
          <cell r="C1117" t="str">
            <v>Alsharai</v>
          </cell>
        </row>
        <row r="1118">
          <cell r="B1118" t="str">
            <v>الشرف</v>
          </cell>
          <cell r="C1118" t="str">
            <v>al-Sharaf</v>
          </cell>
        </row>
        <row r="1119">
          <cell r="B1119" t="str">
            <v>الشرفي</v>
          </cell>
          <cell r="C1119" t="str">
            <v>al-Sharafi</v>
          </cell>
        </row>
        <row r="1120">
          <cell r="B1120" t="str">
            <v>الشرقي</v>
          </cell>
          <cell r="C1120" t="str">
            <v>al-Sharqi</v>
          </cell>
        </row>
        <row r="1121">
          <cell r="B1121" t="str">
            <v>الشرماء</v>
          </cell>
          <cell r="C1121" t="str">
            <v>Alshrmaa</v>
          </cell>
        </row>
        <row r="1122">
          <cell r="B1122" t="str">
            <v>الشرمانى</v>
          </cell>
          <cell r="C1122" t="str">
            <v>Alshrmany</v>
          </cell>
        </row>
        <row r="1123">
          <cell r="B1123" t="str">
            <v>الشرماني</v>
          </cell>
          <cell r="C1123" t="str">
            <v>al-Sharmani</v>
          </cell>
        </row>
        <row r="1124">
          <cell r="B1124" t="str">
            <v>الشريجة</v>
          </cell>
          <cell r="C1124" t="str">
            <v>Alshrijah</v>
          </cell>
        </row>
        <row r="1125">
          <cell r="B1125" t="str">
            <v>الشريحي</v>
          </cell>
          <cell r="C1125" t="str">
            <v>al-Sharehi</v>
          </cell>
        </row>
        <row r="1126">
          <cell r="B1126" t="str">
            <v>الشريف</v>
          </cell>
          <cell r="C1126" t="str">
            <v>al-Sharif</v>
          </cell>
        </row>
        <row r="1127">
          <cell r="B1127" t="str">
            <v>الشريفي</v>
          </cell>
          <cell r="C1127" t="str">
            <v>al-Sharifi</v>
          </cell>
        </row>
        <row r="1128">
          <cell r="B1128" t="str">
            <v>الشريم</v>
          </cell>
          <cell r="C1128" t="str">
            <v>al-Shuraim</v>
          </cell>
        </row>
        <row r="1129">
          <cell r="B1129" t="str">
            <v>الشطف</v>
          </cell>
          <cell r="C1129" t="str">
            <v>Alshatf</v>
          </cell>
        </row>
        <row r="1130">
          <cell r="B1130" t="str">
            <v>الشطير</v>
          </cell>
          <cell r="C1130" t="str">
            <v>Alshtir</v>
          </cell>
        </row>
        <row r="1131">
          <cell r="B1131" t="str">
            <v>الشطيري</v>
          </cell>
          <cell r="C1131" t="str">
            <v>Alshtiri</v>
          </cell>
        </row>
        <row r="1132">
          <cell r="B1132" t="str">
            <v>الشطيف</v>
          </cell>
          <cell r="C1132" t="str">
            <v>al-Shatif</v>
          </cell>
        </row>
        <row r="1133">
          <cell r="B1133" t="str">
            <v>الشظوة</v>
          </cell>
          <cell r="C1133" t="str">
            <v>Alshdhwh</v>
          </cell>
        </row>
        <row r="1134">
          <cell r="B1134" t="str">
            <v>الشعابي</v>
          </cell>
          <cell r="C1134" t="str">
            <v>Alshaabi</v>
          </cell>
        </row>
        <row r="1135">
          <cell r="B1135" t="str">
            <v>الشعباني</v>
          </cell>
          <cell r="C1135" t="str">
            <v>Alshabani</v>
          </cell>
        </row>
        <row r="1136">
          <cell r="B1136" t="str">
            <v>الشعبي</v>
          </cell>
          <cell r="C1136" t="str">
            <v>al-Shabi</v>
          </cell>
        </row>
        <row r="1137">
          <cell r="B1137" t="str">
            <v>الشعثمي</v>
          </cell>
          <cell r="C1137" t="str">
            <v>Alshathami</v>
          </cell>
        </row>
        <row r="1138">
          <cell r="B1138" t="str">
            <v>الشعري</v>
          </cell>
          <cell r="C1138" t="str">
            <v>al-Shari</v>
          </cell>
        </row>
        <row r="1139">
          <cell r="B1139" t="str">
            <v>الشعمصي</v>
          </cell>
          <cell r="C1139" t="str">
            <v>al-Shamasi</v>
          </cell>
        </row>
        <row r="1140">
          <cell r="B1140" t="str">
            <v>الشعوبة</v>
          </cell>
          <cell r="C1140" t="str">
            <v>al-Shauba</v>
          </cell>
        </row>
        <row r="1141">
          <cell r="B1141" t="str">
            <v>الشعوبي</v>
          </cell>
          <cell r="C1141" t="str">
            <v>al-Shaobi</v>
          </cell>
        </row>
        <row r="1142">
          <cell r="B1142" t="str">
            <v>الشعوري</v>
          </cell>
          <cell r="C1142" t="str">
            <v>Alshauri</v>
          </cell>
        </row>
        <row r="1143">
          <cell r="B1143" t="str">
            <v>الشعيبي</v>
          </cell>
          <cell r="C1143" t="str">
            <v>Alshaibi</v>
          </cell>
        </row>
        <row r="1144">
          <cell r="B1144" t="str">
            <v>الشفق</v>
          </cell>
          <cell r="C1144" t="str">
            <v>al-Shafaq</v>
          </cell>
        </row>
        <row r="1145">
          <cell r="B1145" t="str">
            <v>الشقري</v>
          </cell>
          <cell r="C1145" t="str">
            <v>al-Shuqri</v>
          </cell>
        </row>
        <row r="1146">
          <cell r="B1146" t="str">
            <v>الشقوري</v>
          </cell>
          <cell r="C1146" t="str">
            <v>al-Shaquri</v>
          </cell>
        </row>
        <row r="1147">
          <cell r="B1147" t="str">
            <v>الشقي</v>
          </cell>
          <cell r="C1147" t="str">
            <v>al-Shaqi</v>
          </cell>
        </row>
        <row r="1148">
          <cell r="B1148" t="str">
            <v>الشلالي</v>
          </cell>
          <cell r="C1148" t="str">
            <v>Alshlali</v>
          </cell>
        </row>
        <row r="1149">
          <cell r="B1149" t="str">
            <v>الشلبي</v>
          </cell>
          <cell r="C1149" t="str">
            <v>Alshlbi</v>
          </cell>
        </row>
        <row r="1150">
          <cell r="B1150" t="str">
            <v>الشماخ</v>
          </cell>
          <cell r="C1150" t="str">
            <v>al-Shamakh</v>
          </cell>
        </row>
        <row r="1151">
          <cell r="B1151" t="str">
            <v>الشمذي</v>
          </cell>
          <cell r="C1151" t="str">
            <v>Alshmdi</v>
          </cell>
        </row>
        <row r="1152">
          <cell r="B1152" t="str">
            <v>الشمسي</v>
          </cell>
          <cell r="C1152" t="str">
            <v>Alshmsi</v>
          </cell>
        </row>
        <row r="1153">
          <cell r="B1153" t="str">
            <v>الشمهاني</v>
          </cell>
          <cell r="C1153" t="str">
            <v>Alshmhani</v>
          </cell>
        </row>
        <row r="1154">
          <cell r="B1154" t="str">
            <v>الشميري</v>
          </cell>
          <cell r="C1154" t="str">
            <v>Alshamiry</v>
          </cell>
        </row>
        <row r="1155">
          <cell r="B1155" t="str">
            <v>الشميلي</v>
          </cell>
          <cell r="C1155" t="str">
            <v>Alshomili</v>
          </cell>
        </row>
        <row r="1156">
          <cell r="B1156" t="str">
            <v>الشنب</v>
          </cell>
          <cell r="C1156" t="str">
            <v>al-Shanab</v>
          </cell>
        </row>
        <row r="1157">
          <cell r="B1157" t="str">
            <v>الشنعي</v>
          </cell>
          <cell r="C1157" t="str">
            <v>al-Shnaie</v>
          </cell>
        </row>
        <row r="1158">
          <cell r="B1158" t="str">
            <v>الشنيني</v>
          </cell>
          <cell r="C1158" t="str">
            <v>al-shanini</v>
          </cell>
        </row>
        <row r="1159">
          <cell r="B1159" t="str">
            <v>الشهابي</v>
          </cell>
          <cell r="C1159" t="str">
            <v>al-Shihabi</v>
          </cell>
        </row>
        <row r="1160">
          <cell r="B1160" t="str">
            <v>الشهاري</v>
          </cell>
          <cell r="C1160" t="str">
            <v>al-Shahari</v>
          </cell>
        </row>
        <row r="1161">
          <cell r="B1161" t="str">
            <v>الشهبير</v>
          </cell>
          <cell r="C1161" t="str">
            <v>al-Shahbair</v>
          </cell>
        </row>
        <row r="1162">
          <cell r="B1162" t="str">
            <v>الشهراني</v>
          </cell>
          <cell r="C1162" t="str">
            <v>Alshhrani</v>
          </cell>
        </row>
        <row r="1163">
          <cell r="B1163" t="str">
            <v>الشهري</v>
          </cell>
          <cell r="C1163" t="str">
            <v>al-shehri</v>
          </cell>
        </row>
        <row r="1164">
          <cell r="B1164" t="str">
            <v>الشواطي</v>
          </cell>
          <cell r="C1164" t="str">
            <v>Alshwati</v>
          </cell>
        </row>
        <row r="1165">
          <cell r="B1165" t="str">
            <v>الشوافي</v>
          </cell>
          <cell r="C1165" t="str">
            <v>Alshwafi</v>
          </cell>
        </row>
        <row r="1166">
          <cell r="B1166" t="str">
            <v>الشوباني</v>
          </cell>
          <cell r="C1166" t="str">
            <v>Alshwbani</v>
          </cell>
        </row>
        <row r="1167">
          <cell r="B1167" t="str">
            <v>الشوبي</v>
          </cell>
          <cell r="C1167" t="str">
            <v>Alshobi</v>
          </cell>
        </row>
        <row r="1168">
          <cell r="B1168" t="str">
            <v>الشوتحي</v>
          </cell>
          <cell r="C1168" t="str">
            <v>al-Shouthi</v>
          </cell>
        </row>
        <row r="1169">
          <cell r="B1169" t="str">
            <v>الشوتري</v>
          </cell>
          <cell r="C1169" t="str">
            <v>Alshutri</v>
          </cell>
        </row>
        <row r="1170">
          <cell r="B1170" t="str">
            <v>الشوذبي</v>
          </cell>
          <cell r="C1170" t="str">
            <v>al-Shoudabi</v>
          </cell>
        </row>
        <row r="1171">
          <cell r="B1171" t="str">
            <v>الشوكاني</v>
          </cell>
          <cell r="C1171" t="str">
            <v>al-Shawkani</v>
          </cell>
        </row>
        <row r="1172">
          <cell r="B1172" t="str">
            <v>الشوكي</v>
          </cell>
          <cell r="C1172" t="str">
            <v>al-Shwki</v>
          </cell>
        </row>
        <row r="1173">
          <cell r="B1173" t="str">
            <v>الشويحي</v>
          </cell>
          <cell r="C1173" t="str">
            <v>al-Shweihi</v>
          </cell>
        </row>
        <row r="1174">
          <cell r="B1174" t="str">
            <v>الشويطر</v>
          </cell>
          <cell r="C1174" t="str">
            <v>Alshuitr</v>
          </cell>
        </row>
        <row r="1175">
          <cell r="B1175" t="str">
            <v>الشويع</v>
          </cell>
          <cell r="C1175" t="str">
            <v>al-Shawi</v>
          </cell>
        </row>
        <row r="1176">
          <cell r="B1176" t="str">
            <v>الشيباني</v>
          </cell>
          <cell r="C1176" t="str">
            <v>al-Shaibani</v>
          </cell>
        </row>
        <row r="1177">
          <cell r="B1177" t="str">
            <v>الشيبة</v>
          </cell>
          <cell r="C1177" t="str">
            <v>al-Shaybah</v>
          </cell>
        </row>
        <row r="1178">
          <cell r="B1178" t="str">
            <v>الشيحاطي</v>
          </cell>
          <cell r="C1178" t="str">
            <v>al-Shihati</v>
          </cell>
        </row>
        <row r="1179">
          <cell r="B1179" t="str">
            <v>الشيخ</v>
          </cell>
          <cell r="C1179" t="str">
            <v>al-Sheikh</v>
          </cell>
        </row>
        <row r="1180">
          <cell r="B1180" t="str">
            <v>الشيمي</v>
          </cell>
          <cell r="C1180" t="str">
            <v>Alshimi</v>
          </cell>
        </row>
        <row r="1181">
          <cell r="B1181" t="str">
            <v>الشيوحي</v>
          </cell>
          <cell r="C1181" t="str">
            <v>al-Shewhi</v>
          </cell>
        </row>
        <row r="1182">
          <cell r="B1182" t="str">
            <v>الصارم</v>
          </cell>
          <cell r="C1182" t="str">
            <v>al-Sarm</v>
          </cell>
        </row>
        <row r="1183">
          <cell r="B1183" t="str">
            <v>الصاعدي</v>
          </cell>
          <cell r="C1183" t="str">
            <v>Alsaedi</v>
          </cell>
        </row>
        <row r="1184">
          <cell r="B1184" t="str">
            <v>الصالحي</v>
          </cell>
          <cell r="C1184" t="str">
            <v>al-Salhi</v>
          </cell>
        </row>
        <row r="1185">
          <cell r="B1185" t="str">
            <v>الصامت</v>
          </cell>
          <cell r="C1185" t="str">
            <v>al-Samit</v>
          </cell>
        </row>
        <row r="1186">
          <cell r="B1186" t="str">
            <v>الصانع</v>
          </cell>
          <cell r="C1186" t="str">
            <v>al-Sanea</v>
          </cell>
        </row>
        <row r="1187">
          <cell r="B1187" t="str">
            <v>الصايدي</v>
          </cell>
          <cell r="C1187" t="str">
            <v>Alsaidi</v>
          </cell>
        </row>
        <row r="1188">
          <cell r="B1188" t="str">
            <v>الصباحي</v>
          </cell>
          <cell r="C1188" t="str">
            <v>al-Sabahi</v>
          </cell>
        </row>
        <row r="1189">
          <cell r="B1189" t="str">
            <v>الصباري</v>
          </cell>
          <cell r="C1189" t="str">
            <v>al-Sabary</v>
          </cell>
        </row>
        <row r="1190">
          <cell r="B1190" t="str">
            <v>الصبان</v>
          </cell>
          <cell r="C1190" t="str">
            <v>al-Saban</v>
          </cell>
        </row>
        <row r="1191">
          <cell r="B1191" t="str">
            <v>الصبحي</v>
          </cell>
          <cell r="C1191" t="str">
            <v>Alsbhi</v>
          </cell>
        </row>
        <row r="1192">
          <cell r="B1192" t="str">
            <v>الصبري</v>
          </cell>
          <cell r="C1192" t="str">
            <v>al-Sabri</v>
          </cell>
        </row>
        <row r="1193">
          <cell r="B1193" t="str">
            <v>الصبولي</v>
          </cell>
          <cell r="C1193" t="str">
            <v>al-Sabouli</v>
          </cell>
        </row>
        <row r="1194">
          <cell r="B1194" t="str">
            <v>الصبيحي</v>
          </cell>
          <cell r="C1194" t="str">
            <v>al-Subaihi</v>
          </cell>
        </row>
        <row r="1195">
          <cell r="B1195" t="str">
            <v>الصديق</v>
          </cell>
          <cell r="C1195" t="str">
            <v>al-Sdeq</v>
          </cell>
        </row>
        <row r="1196">
          <cell r="B1196" t="str">
            <v>الصرابي</v>
          </cell>
          <cell r="C1196" t="str">
            <v>al-Sarabi</v>
          </cell>
        </row>
        <row r="1197">
          <cell r="B1197" t="str">
            <v>الصراري</v>
          </cell>
          <cell r="C1197" t="str">
            <v>al-Sarari</v>
          </cell>
        </row>
        <row r="1198">
          <cell r="B1198" t="str">
            <v>الصرحة</v>
          </cell>
          <cell r="C1198" t="str">
            <v>Alsrhh</v>
          </cell>
        </row>
        <row r="1199">
          <cell r="B1199" t="str">
            <v>الصردفي</v>
          </cell>
          <cell r="C1199" t="str">
            <v>Alsardafy</v>
          </cell>
        </row>
        <row r="1200">
          <cell r="B1200" t="str">
            <v>الصرمي</v>
          </cell>
          <cell r="C1200" t="str">
            <v>al-Sarmi</v>
          </cell>
        </row>
        <row r="1201">
          <cell r="B1201" t="str">
            <v>الصروفي</v>
          </cell>
          <cell r="C1201" t="str">
            <v>al-Srwfi</v>
          </cell>
        </row>
        <row r="1202">
          <cell r="B1202" t="str">
            <v>الصريب</v>
          </cell>
          <cell r="C1202" t="str">
            <v>Alsib</v>
          </cell>
        </row>
        <row r="1203">
          <cell r="B1203" t="str">
            <v>الصريمي</v>
          </cell>
          <cell r="C1203" t="str">
            <v>al-Sarimi</v>
          </cell>
        </row>
        <row r="1204">
          <cell r="B1204" t="str">
            <v>الصعدي</v>
          </cell>
          <cell r="C1204" t="str">
            <v>al-Sadi</v>
          </cell>
        </row>
        <row r="1205">
          <cell r="B1205" t="str">
            <v>الصعفاني</v>
          </cell>
          <cell r="C1205" t="str">
            <v>al-Safani</v>
          </cell>
        </row>
        <row r="1206">
          <cell r="B1206" t="str">
            <v>الصعيتري</v>
          </cell>
          <cell r="C1206" t="str">
            <v>al-Saitri</v>
          </cell>
        </row>
        <row r="1207">
          <cell r="B1207" t="str">
            <v>الصغاري</v>
          </cell>
          <cell r="C1207" t="str">
            <v>Alsghari</v>
          </cell>
        </row>
        <row r="1208">
          <cell r="B1208" t="str">
            <v>الصغير</v>
          </cell>
          <cell r="C1208" t="str">
            <v>al-Saghir</v>
          </cell>
        </row>
        <row r="1209">
          <cell r="B1209" t="str">
            <v>الصقر</v>
          </cell>
          <cell r="C1209" t="str">
            <v>Alsaqr</v>
          </cell>
        </row>
        <row r="1210">
          <cell r="B1210" t="str">
            <v>الصلاحي</v>
          </cell>
          <cell r="C1210" t="str">
            <v>al-Salahi</v>
          </cell>
        </row>
        <row r="1211">
          <cell r="B1211" t="str">
            <v>الصلاط</v>
          </cell>
          <cell r="C1211" t="str">
            <v>al-Salat</v>
          </cell>
        </row>
        <row r="1212">
          <cell r="B1212" t="str">
            <v>الصلافي</v>
          </cell>
          <cell r="C1212" t="str">
            <v>Alsalafi</v>
          </cell>
        </row>
        <row r="1213">
          <cell r="B1213" t="str">
            <v>الصلاقي</v>
          </cell>
          <cell r="C1213" t="str">
            <v>al-Slaqi</v>
          </cell>
        </row>
        <row r="1214">
          <cell r="B1214" t="str">
            <v>الصلبة</v>
          </cell>
          <cell r="C1214" t="str">
            <v>Alslabh</v>
          </cell>
        </row>
        <row r="1215">
          <cell r="B1215" t="str">
            <v>الصلقه</v>
          </cell>
          <cell r="C1215" t="str">
            <v>Alslqh</v>
          </cell>
        </row>
        <row r="1216">
          <cell r="B1216" t="str">
            <v>الصلوي</v>
          </cell>
          <cell r="C1216" t="str">
            <v>al-Salawi</v>
          </cell>
        </row>
        <row r="1217">
          <cell r="B1217" t="str">
            <v>الصليحي</v>
          </cell>
          <cell r="C1217" t="str">
            <v>Sulayhi</v>
          </cell>
        </row>
        <row r="1218">
          <cell r="B1218" t="str">
            <v>الصليطي</v>
          </cell>
          <cell r="C1218" t="str">
            <v>al-Salaiti</v>
          </cell>
        </row>
        <row r="1219">
          <cell r="B1219" t="str">
            <v>الصمدي</v>
          </cell>
          <cell r="C1219" t="str">
            <v>Alsmdi</v>
          </cell>
        </row>
        <row r="1220">
          <cell r="B1220" t="str">
            <v>الصنبري</v>
          </cell>
          <cell r="C1220" t="str">
            <v>al-Sanbari</v>
          </cell>
        </row>
        <row r="1221">
          <cell r="B1221" t="str">
            <v>الصنة</v>
          </cell>
          <cell r="C1221" t="str">
            <v>Alsnah</v>
          </cell>
        </row>
        <row r="1222">
          <cell r="B1222" t="str">
            <v>الصنعاني</v>
          </cell>
          <cell r="C1222" t="str">
            <v>al-Sanani</v>
          </cell>
        </row>
        <row r="1223">
          <cell r="B1223" t="str">
            <v>الصنوي</v>
          </cell>
          <cell r="C1223" t="str">
            <v>al-Sanawi</v>
          </cell>
        </row>
        <row r="1224">
          <cell r="B1224" t="str">
            <v>الصهباني</v>
          </cell>
          <cell r="C1224" t="str">
            <v>al-Sahbani</v>
          </cell>
        </row>
        <row r="1225">
          <cell r="B1225" t="str">
            <v>الصوابي</v>
          </cell>
          <cell r="C1225" t="str">
            <v>al-Suabi</v>
          </cell>
        </row>
        <row r="1226">
          <cell r="B1226" t="str">
            <v>الصورة</v>
          </cell>
          <cell r="C1226" t="str">
            <v>al-Sora</v>
          </cell>
        </row>
        <row r="1227">
          <cell r="B1227" t="str">
            <v>الصوفي</v>
          </cell>
          <cell r="C1227" t="str">
            <v>Alsoufi</v>
          </cell>
        </row>
        <row r="1228">
          <cell r="B1228" t="str">
            <v>الصويل</v>
          </cell>
          <cell r="C1228" t="str">
            <v>al-Sawil</v>
          </cell>
        </row>
        <row r="1229">
          <cell r="B1229" t="str">
            <v>الصياد</v>
          </cell>
          <cell r="C1229" t="str">
            <v>al-Sayyad</v>
          </cell>
        </row>
        <row r="1230">
          <cell r="B1230" t="str">
            <v>الصيادي</v>
          </cell>
          <cell r="C1230" t="str">
            <v>al-Sayadi</v>
          </cell>
        </row>
        <row r="1231">
          <cell r="B1231" t="str">
            <v>الصيحي</v>
          </cell>
          <cell r="C1231" t="str">
            <v>Alsaihi</v>
          </cell>
        </row>
        <row r="1232">
          <cell r="B1232" t="str">
            <v>الصيراني</v>
          </cell>
          <cell r="C1232" t="str">
            <v>Alsirani</v>
          </cell>
        </row>
        <row r="1233">
          <cell r="B1233" t="str">
            <v>الصيعري</v>
          </cell>
          <cell r="C1233" t="str">
            <v>al-Saiari</v>
          </cell>
        </row>
        <row r="1234">
          <cell r="B1234" t="str">
            <v>الصيعمي</v>
          </cell>
          <cell r="C1234" t="str">
            <v>al-Siyami</v>
          </cell>
        </row>
        <row r="1235">
          <cell r="B1235" t="str">
            <v>الصيف</v>
          </cell>
          <cell r="C1235" t="str">
            <v>al-Saif</v>
          </cell>
        </row>
        <row r="1236">
          <cell r="B1236" t="str">
            <v>الصيقل</v>
          </cell>
          <cell r="C1236" t="str">
            <v>Alsiql</v>
          </cell>
        </row>
        <row r="1237">
          <cell r="B1237" t="str">
            <v>الصيلمي</v>
          </cell>
          <cell r="C1237" t="str">
            <v>Alsilami</v>
          </cell>
        </row>
        <row r="1238">
          <cell r="B1238" t="str">
            <v>الضامر</v>
          </cell>
          <cell r="C1238" t="str">
            <v>al-Dhamer</v>
          </cell>
        </row>
        <row r="1239">
          <cell r="B1239" t="str">
            <v>الضاوي</v>
          </cell>
          <cell r="C1239" t="str">
            <v>Aldhawi</v>
          </cell>
        </row>
        <row r="1240">
          <cell r="B1240" t="str">
            <v>الضبري</v>
          </cell>
          <cell r="C1240" t="str">
            <v>Aldhbri</v>
          </cell>
        </row>
        <row r="1241">
          <cell r="B1241" t="str">
            <v>الضبياني</v>
          </cell>
          <cell r="C1241" t="str">
            <v>al-Dhibiani</v>
          </cell>
        </row>
        <row r="1242">
          <cell r="B1242" t="str">
            <v>الضبيبي</v>
          </cell>
          <cell r="C1242" t="str">
            <v>Aldhbibi</v>
          </cell>
        </row>
        <row r="1243">
          <cell r="B1243" t="str">
            <v>الضبيع</v>
          </cell>
          <cell r="C1243" t="str">
            <v>Aldhobia</v>
          </cell>
        </row>
        <row r="1244">
          <cell r="B1244" t="str">
            <v>الضحياني</v>
          </cell>
          <cell r="C1244" t="str">
            <v>al-Dhahyani</v>
          </cell>
        </row>
        <row r="1245">
          <cell r="B1245" t="str">
            <v>الضراب</v>
          </cell>
          <cell r="C1245" t="str">
            <v>Aldhrab</v>
          </cell>
        </row>
        <row r="1246">
          <cell r="B1246" t="str">
            <v>الضراسي</v>
          </cell>
          <cell r="C1246" t="str">
            <v>Aldhrasi</v>
          </cell>
        </row>
        <row r="1247">
          <cell r="B1247" t="str">
            <v>الضريبي</v>
          </cell>
          <cell r="C1247" t="str">
            <v>al-Dhuribi</v>
          </cell>
        </row>
        <row r="1248">
          <cell r="B1248" t="str">
            <v>الضرير</v>
          </cell>
          <cell r="C1248" t="str">
            <v>al-Dharir</v>
          </cell>
        </row>
        <row r="1249">
          <cell r="B1249" t="str">
            <v>الضليعي</v>
          </cell>
          <cell r="C1249" t="str">
            <v>al-Dhulaie</v>
          </cell>
        </row>
        <row r="1250">
          <cell r="B1250" t="str">
            <v>الضمدي</v>
          </cell>
          <cell r="C1250" t="str">
            <v>Aldhmdi</v>
          </cell>
        </row>
        <row r="1251">
          <cell r="B1251" t="str">
            <v>الضمين</v>
          </cell>
          <cell r="C1251" t="str">
            <v>Aldhmin</v>
          </cell>
        </row>
        <row r="1252">
          <cell r="B1252" t="str">
            <v>الضوراني</v>
          </cell>
          <cell r="C1252" t="str">
            <v>al-Dhurani</v>
          </cell>
        </row>
        <row r="1253">
          <cell r="B1253" t="str">
            <v>الضياني</v>
          </cell>
          <cell r="C1253" t="str">
            <v>al-Dhaiani</v>
          </cell>
        </row>
        <row r="1254">
          <cell r="B1254" t="str">
            <v>الضيعاني</v>
          </cell>
          <cell r="C1254" t="str">
            <v>Aldhiaani</v>
          </cell>
        </row>
        <row r="1255">
          <cell r="B1255" t="str">
            <v>الضيعة</v>
          </cell>
          <cell r="C1255" t="str">
            <v>Aldhiah</v>
          </cell>
        </row>
        <row r="1256">
          <cell r="B1256" t="str">
            <v>الضيفي</v>
          </cell>
          <cell r="C1256" t="str">
            <v>al-Dheifi</v>
          </cell>
        </row>
        <row r="1257">
          <cell r="B1257" t="str">
            <v>الطاعسي</v>
          </cell>
          <cell r="C1257" t="str">
            <v>Altaasi</v>
          </cell>
        </row>
        <row r="1258">
          <cell r="B1258" t="str">
            <v>الطاهر</v>
          </cell>
          <cell r="C1258" t="str">
            <v>al-Tahir</v>
          </cell>
        </row>
        <row r="1259">
          <cell r="B1259" t="str">
            <v>الطاهري</v>
          </cell>
          <cell r="C1259" t="str">
            <v>Altahri</v>
          </cell>
        </row>
        <row r="1260">
          <cell r="B1260" t="str">
            <v>الطائفي</v>
          </cell>
          <cell r="C1260" t="str">
            <v>Altaafi</v>
          </cell>
        </row>
        <row r="1261">
          <cell r="B1261" t="str">
            <v>الطائي</v>
          </cell>
          <cell r="C1261" t="str">
            <v>al-Tai</v>
          </cell>
        </row>
        <row r="1262">
          <cell r="B1262" t="str">
            <v>الطري</v>
          </cell>
          <cell r="C1262" t="str">
            <v>al-Tari</v>
          </cell>
        </row>
        <row r="1263">
          <cell r="B1263" t="str">
            <v>الطريقي</v>
          </cell>
          <cell r="C1263" t="str">
            <v>al-Tariki</v>
          </cell>
        </row>
        <row r="1264">
          <cell r="B1264" t="str">
            <v>الطشي</v>
          </cell>
          <cell r="C1264" t="str">
            <v>al-Tashi</v>
          </cell>
        </row>
        <row r="1265">
          <cell r="B1265" t="str">
            <v>الطمشة</v>
          </cell>
          <cell r="C1265" t="str">
            <v>Altmashah</v>
          </cell>
        </row>
        <row r="1266">
          <cell r="B1266" t="str">
            <v>الطهيف</v>
          </cell>
          <cell r="C1266" t="str">
            <v>al-Tahif</v>
          </cell>
        </row>
        <row r="1267">
          <cell r="B1267" t="str">
            <v>الطواف</v>
          </cell>
          <cell r="C1267" t="str">
            <v>al-Tawaaf</v>
          </cell>
        </row>
        <row r="1268">
          <cell r="B1268" t="str">
            <v>الطوقي</v>
          </cell>
          <cell r="C1268" t="str">
            <v>Altwqi</v>
          </cell>
        </row>
        <row r="1269">
          <cell r="B1269" t="str">
            <v>الطويل</v>
          </cell>
          <cell r="C1269" t="str">
            <v>al-Taweel</v>
          </cell>
        </row>
        <row r="1270">
          <cell r="B1270" t="str">
            <v>الطويلي</v>
          </cell>
          <cell r="C1270" t="str">
            <v>Altawili</v>
          </cell>
        </row>
        <row r="1271">
          <cell r="B1271" t="str">
            <v>الطيار</v>
          </cell>
          <cell r="C1271" t="str">
            <v>al-Tayyar</v>
          </cell>
        </row>
        <row r="1272">
          <cell r="B1272" t="str">
            <v>الطياري</v>
          </cell>
          <cell r="C1272" t="str">
            <v>al-Tayyari</v>
          </cell>
        </row>
        <row r="1273">
          <cell r="B1273" t="str">
            <v>الطيب</v>
          </cell>
          <cell r="C1273" t="str">
            <v>al-Tayeb</v>
          </cell>
        </row>
        <row r="1274">
          <cell r="B1274" t="str">
            <v>الطيري</v>
          </cell>
          <cell r="C1274" t="str">
            <v>al-Tiri</v>
          </cell>
        </row>
        <row r="1275">
          <cell r="B1275" t="str">
            <v>الظاهري</v>
          </cell>
          <cell r="C1275" t="str">
            <v>al-Dhahiri</v>
          </cell>
        </row>
        <row r="1276">
          <cell r="B1276" t="str">
            <v>الظبى</v>
          </cell>
          <cell r="C1276" t="str">
            <v>al-Dhabi</v>
          </cell>
        </row>
        <row r="1277">
          <cell r="B1277" t="str">
            <v>الظبي</v>
          </cell>
          <cell r="C1277" t="str">
            <v>Aldhbi</v>
          </cell>
        </row>
        <row r="1278">
          <cell r="B1278" t="str">
            <v>الظبياني</v>
          </cell>
          <cell r="C1278" t="str">
            <v>al-Dhabyani</v>
          </cell>
        </row>
        <row r="1279">
          <cell r="B1279" t="str">
            <v>الظرافي</v>
          </cell>
          <cell r="C1279" t="str">
            <v>Aldhrafi</v>
          </cell>
        </row>
        <row r="1280">
          <cell r="B1280" t="str">
            <v>الظفري</v>
          </cell>
          <cell r="C1280" t="str">
            <v>al-Dhafari</v>
          </cell>
        </row>
        <row r="1281">
          <cell r="B1281" t="str">
            <v>الظفيري</v>
          </cell>
          <cell r="C1281" t="str">
            <v>Aldhfiri</v>
          </cell>
        </row>
        <row r="1282">
          <cell r="B1282" t="str">
            <v>الظلماني</v>
          </cell>
          <cell r="C1282" t="str">
            <v>Aldhalmani</v>
          </cell>
        </row>
        <row r="1283">
          <cell r="B1283" t="str">
            <v>الظمين</v>
          </cell>
          <cell r="C1283" t="str">
            <v>Aldhmin</v>
          </cell>
        </row>
        <row r="1284">
          <cell r="B1284" t="str">
            <v>الظهره</v>
          </cell>
          <cell r="C1284" t="str">
            <v>Aldhharh</v>
          </cell>
        </row>
        <row r="1285">
          <cell r="B1285" t="str">
            <v>الظهري</v>
          </cell>
          <cell r="C1285" t="str">
            <v>al-Dhahri</v>
          </cell>
        </row>
        <row r="1286">
          <cell r="B1286" t="str">
            <v>العَمري</v>
          </cell>
          <cell r="C1286" t="str">
            <v>Alamri</v>
          </cell>
        </row>
        <row r="1287">
          <cell r="B1287" t="str">
            <v>العُمري</v>
          </cell>
          <cell r="C1287" t="str">
            <v>Alomri</v>
          </cell>
        </row>
        <row r="1288">
          <cell r="B1288" t="str">
            <v>العابد</v>
          </cell>
          <cell r="C1288" t="str">
            <v>al-Abed</v>
          </cell>
        </row>
        <row r="1289">
          <cell r="B1289" t="str">
            <v>العابسي</v>
          </cell>
          <cell r="C1289" t="str">
            <v>Alaabsi</v>
          </cell>
        </row>
        <row r="1290">
          <cell r="B1290" t="str">
            <v>العاصمي</v>
          </cell>
          <cell r="C1290" t="str">
            <v>Alaasmi</v>
          </cell>
        </row>
        <row r="1291">
          <cell r="B1291" t="str">
            <v>العاضي</v>
          </cell>
          <cell r="C1291" t="str">
            <v>Alaadhi</v>
          </cell>
        </row>
        <row r="1292">
          <cell r="B1292" t="str">
            <v>العاطفي</v>
          </cell>
          <cell r="C1292" t="str">
            <v>Alaatfi</v>
          </cell>
        </row>
        <row r="1293">
          <cell r="B1293" t="str">
            <v>العاقل</v>
          </cell>
          <cell r="C1293" t="str">
            <v>al-Aqeel</v>
          </cell>
        </row>
        <row r="1294">
          <cell r="B1294" t="str">
            <v>العامري</v>
          </cell>
          <cell r="C1294" t="str">
            <v>al-Aameri</v>
          </cell>
        </row>
        <row r="1295">
          <cell r="B1295" t="str">
            <v>العباب</v>
          </cell>
          <cell r="C1295" t="str">
            <v>al-Abab</v>
          </cell>
        </row>
        <row r="1296">
          <cell r="B1296" t="str">
            <v>العبادي</v>
          </cell>
          <cell r="C1296" t="str">
            <v>Alabbadi</v>
          </cell>
        </row>
        <row r="1297">
          <cell r="B1297" t="str">
            <v>العباس</v>
          </cell>
          <cell r="C1297" t="str">
            <v>al-Abas</v>
          </cell>
        </row>
        <row r="1298">
          <cell r="B1298" t="str">
            <v>العباسي</v>
          </cell>
          <cell r="C1298" t="str">
            <v>al-Abbasi</v>
          </cell>
        </row>
        <row r="1299">
          <cell r="B1299" t="str">
            <v>العباهي</v>
          </cell>
          <cell r="C1299" t="str">
            <v>al-Abahi</v>
          </cell>
        </row>
        <row r="1300">
          <cell r="B1300" t="str">
            <v>العبد</v>
          </cell>
          <cell r="C1300" t="str">
            <v>al-Abd</v>
          </cell>
        </row>
        <row r="1301">
          <cell r="B1301" t="str">
            <v>العبدلي</v>
          </cell>
          <cell r="C1301" t="str">
            <v>al-Abdali</v>
          </cell>
        </row>
        <row r="1302">
          <cell r="B1302" t="str">
            <v>العبدي</v>
          </cell>
          <cell r="C1302" t="str">
            <v>al-Abdi</v>
          </cell>
        </row>
        <row r="1303">
          <cell r="B1303" t="str">
            <v>العبسي</v>
          </cell>
          <cell r="C1303" t="str">
            <v>al-Absi</v>
          </cell>
        </row>
        <row r="1304">
          <cell r="B1304" t="str">
            <v>العبش</v>
          </cell>
          <cell r="C1304" t="str">
            <v>al-Abash</v>
          </cell>
        </row>
        <row r="1305">
          <cell r="B1305" t="str">
            <v>العبشلة</v>
          </cell>
          <cell r="C1305" t="str">
            <v>al-Abashla</v>
          </cell>
        </row>
        <row r="1306">
          <cell r="B1306" t="str">
            <v>العبصري</v>
          </cell>
          <cell r="C1306" t="str">
            <v>Alabsari</v>
          </cell>
        </row>
        <row r="1307">
          <cell r="B1307" t="str">
            <v>العبومي</v>
          </cell>
          <cell r="C1307" t="str">
            <v>al-Aboumi</v>
          </cell>
        </row>
        <row r="1308">
          <cell r="B1308" t="str">
            <v>العبيدة</v>
          </cell>
          <cell r="C1308" t="str">
            <v>al-Abeida</v>
          </cell>
        </row>
        <row r="1309">
          <cell r="B1309" t="str">
            <v>العبيدي</v>
          </cell>
          <cell r="C1309" t="str">
            <v>al-Obeidi</v>
          </cell>
        </row>
        <row r="1310">
          <cell r="B1310" t="str">
            <v>العبيي</v>
          </cell>
          <cell r="C1310" t="str">
            <v>al-Abbay</v>
          </cell>
        </row>
        <row r="1311">
          <cell r="B1311" t="str">
            <v>العتمي</v>
          </cell>
          <cell r="C1311" t="str">
            <v>al-Atimi</v>
          </cell>
        </row>
        <row r="1312">
          <cell r="B1312" t="str">
            <v>العثربي</v>
          </cell>
          <cell r="C1312" t="str">
            <v>Al Othrabi</v>
          </cell>
        </row>
        <row r="1313">
          <cell r="B1313" t="str">
            <v>العثماني</v>
          </cell>
          <cell r="C1313" t="str">
            <v>al-Uthmani</v>
          </cell>
        </row>
        <row r="1314">
          <cell r="B1314" t="str">
            <v>العثيمي</v>
          </cell>
          <cell r="C1314" t="str">
            <v>al-Uthaimi</v>
          </cell>
        </row>
        <row r="1315">
          <cell r="B1315" t="str">
            <v>العجاء</v>
          </cell>
          <cell r="C1315" t="str">
            <v>Alajaa</v>
          </cell>
        </row>
        <row r="1316">
          <cell r="B1316" t="str">
            <v>العجري</v>
          </cell>
          <cell r="C1316" t="str">
            <v>Alajri</v>
          </cell>
        </row>
        <row r="1317">
          <cell r="B1317" t="str">
            <v>العجل</v>
          </cell>
          <cell r="C1317" t="str">
            <v>al-Aijl</v>
          </cell>
        </row>
        <row r="1318">
          <cell r="B1318" t="str">
            <v>العجمي</v>
          </cell>
          <cell r="C1318" t="str">
            <v>Alajmi</v>
          </cell>
        </row>
        <row r="1319">
          <cell r="B1319" t="str">
            <v>العجى</v>
          </cell>
          <cell r="C1319" t="str">
            <v>al-Agha</v>
          </cell>
        </row>
        <row r="1320">
          <cell r="B1320" t="str">
            <v>العجي</v>
          </cell>
          <cell r="C1320" t="str">
            <v>al-Ajji</v>
          </cell>
        </row>
        <row r="1321">
          <cell r="B1321" t="str">
            <v>العجيل</v>
          </cell>
          <cell r="C1321" t="str">
            <v>Alajil</v>
          </cell>
        </row>
        <row r="1322">
          <cell r="B1322" t="str">
            <v>العجيلي</v>
          </cell>
          <cell r="C1322" t="str">
            <v>al-Ajili</v>
          </cell>
        </row>
        <row r="1323">
          <cell r="B1323" t="str">
            <v>العدادي</v>
          </cell>
          <cell r="C1323" t="str">
            <v>al-Adadi</v>
          </cell>
        </row>
        <row r="1324">
          <cell r="B1324" t="str">
            <v>العدار</v>
          </cell>
          <cell r="C1324" t="str">
            <v>al-Adar</v>
          </cell>
        </row>
        <row r="1325">
          <cell r="B1325" t="str">
            <v>العداشي</v>
          </cell>
          <cell r="C1325" t="str">
            <v>al-Adachi</v>
          </cell>
        </row>
        <row r="1326">
          <cell r="B1326" t="str">
            <v>العداني</v>
          </cell>
          <cell r="C1326" t="str">
            <v>Aladani</v>
          </cell>
        </row>
        <row r="1327">
          <cell r="B1327" t="str">
            <v>العدز</v>
          </cell>
          <cell r="C1327" t="str">
            <v>al-Adz</v>
          </cell>
        </row>
        <row r="1328">
          <cell r="B1328" t="str">
            <v>العدلة</v>
          </cell>
          <cell r="C1328" t="str">
            <v>Aladlah</v>
          </cell>
        </row>
        <row r="1329">
          <cell r="B1329" t="str">
            <v>العدني</v>
          </cell>
          <cell r="C1329" t="str">
            <v>al-Adani</v>
          </cell>
        </row>
        <row r="1330">
          <cell r="B1330" t="str">
            <v>العديل</v>
          </cell>
          <cell r="C1330" t="str">
            <v>al-Adil</v>
          </cell>
        </row>
        <row r="1331">
          <cell r="B1331" t="str">
            <v>العديني</v>
          </cell>
          <cell r="C1331" t="str">
            <v>al-Adini</v>
          </cell>
        </row>
        <row r="1332">
          <cell r="B1332" t="str">
            <v>العذراني</v>
          </cell>
          <cell r="C1332" t="str">
            <v>Alatherani</v>
          </cell>
        </row>
        <row r="1333">
          <cell r="B1333" t="str">
            <v>العذري</v>
          </cell>
          <cell r="C1333" t="str">
            <v>Alatheri</v>
          </cell>
        </row>
        <row r="1334">
          <cell r="B1334" t="str">
            <v>العذيبي</v>
          </cell>
          <cell r="C1334" t="str">
            <v>al-Athaibi</v>
          </cell>
        </row>
        <row r="1335">
          <cell r="B1335" t="str">
            <v>العرابي</v>
          </cell>
          <cell r="C1335" t="str">
            <v>Orabi</v>
          </cell>
        </row>
        <row r="1336">
          <cell r="B1336" t="str">
            <v>العراسي</v>
          </cell>
          <cell r="C1336" t="str">
            <v>al-Arasi</v>
          </cell>
        </row>
        <row r="1337">
          <cell r="B1337" t="str">
            <v>العرافي</v>
          </cell>
          <cell r="C1337" t="str">
            <v>Alarafi</v>
          </cell>
        </row>
        <row r="1338">
          <cell r="B1338" t="str">
            <v>العرامي</v>
          </cell>
          <cell r="C1338" t="str">
            <v>al-arami</v>
          </cell>
        </row>
        <row r="1339">
          <cell r="B1339" t="str">
            <v>العرب</v>
          </cell>
          <cell r="C1339" t="str">
            <v>Alarab</v>
          </cell>
        </row>
        <row r="1340">
          <cell r="B1340" t="str">
            <v>العربجي</v>
          </cell>
          <cell r="C1340" t="str">
            <v>Alarbji</v>
          </cell>
        </row>
        <row r="1341">
          <cell r="B1341" t="str">
            <v>العربي</v>
          </cell>
          <cell r="C1341" t="str">
            <v>al-Araby</v>
          </cell>
        </row>
        <row r="1342">
          <cell r="B1342" t="str">
            <v>العرشي</v>
          </cell>
          <cell r="C1342" t="str">
            <v>al-Arashi</v>
          </cell>
        </row>
        <row r="1343">
          <cell r="B1343" t="str">
            <v>العرقبان</v>
          </cell>
          <cell r="C1343" t="str">
            <v>al-Arqaban</v>
          </cell>
        </row>
        <row r="1344">
          <cell r="B1344" t="str">
            <v>العرمي</v>
          </cell>
          <cell r="C1344" t="str">
            <v>Alarmi</v>
          </cell>
        </row>
        <row r="1345">
          <cell r="B1345" t="str">
            <v>العرواني</v>
          </cell>
          <cell r="C1345" t="str">
            <v>Alarawani</v>
          </cell>
        </row>
        <row r="1346">
          <cell r="B1346" t="str">
            <v>العروبة</v>
          </cell>
          <cell r="C1346" t="str">
            <v>al-oroubah</v>
          </cell>
        </row>
        <row r="1347">
          <cell r="B1347" t="str">
            <v>العرومي</v>
          </cell>
          <cell r="C1347" t="str">
            <v>Alarwmi</v>
          </cell>
        </row>
        <row r="1348">
          <cell r="B1348" t="str">
            <v>العريان</v>
          </cell>
          <cell r="C1348" t="str">
            <v>Alaryan</v>
          </cell>
        </row>
        <row r="1349">
          <cell r="B1349" t="str">
            <v>العريسي</v>
          </cell>
          <cell r="C1349" t="str">
            <v>al-Arisi</v>
          </cell>
        </row>
        <row r="1350">
          <cell r="B1350" t="str">
            <v>العريشي</v>
          </cell>
          <cell r="C1350" t="str">
            <v>Alarishi</v>
          </cell>
        </row>
        <row r="1351">
          <cell r="B1351" t="str">
            <v>العريفي</v>
          </cell>
          <cell r="C1351" t="str">
            <v>al-Arifi</v>
          </cell>
        </row>
        <row r="1352">
          <cell r="B1352" t="str">
            <v>العريقي</v>
          </cell>
          <cell r="C1352" t="str">
            <v>al-Ariqi</v>
          </cell>
        </row>
        <row r="1353">
          <cell r="B1353" t="str">
            <v>العز</v>
          </cell>
          <cell r="C1353" t="str">
            <v>Alezz</v>
          </cell>
        </row>
        <row r="1354">
          <cell r="B1354" t="str">
            <v>العزار</v>
          </cell>
          <cell r="C1354" t="str">
            <v>al-Azar</v>
          </cell>
        </row>
        <row r="1355">
          <cell r="B1355" t="str">
            <v>العزالي</v>
          </cell>
          <cell r="C1355" t="str">
            <v>Alazali</v>
          </cell>
        </row>
        <row r="1356">
          <cell r="B1356" t="str">
            <v>العزاني</v>
          </cell>
          <cell r="C1356" t="str">
            <v>Alazzani</v>
          </cell>
        </row>
        <row r="1357">
          <cell r="B1357" t="str">
            <v>العزب</v>
          </cell>
          <cell r="C1357" t="str">
            <v>al-Azab</v>
          </cell>
        </row>
        <row r="1358">
          <cell r="B1358" t="str">
            <v>العزبي</v>
          </cell>
          <cell r="C1358" t="str">
            <v>al-Azeby</v>
          </cell>
        </row>
        <row r="1359">
          <cell r="B1359" t="str">
            <v>العزعزي</v>
          </cell>
          <cell r="C1359" t="str">
            <v>Alazazi</v>
          </cell>
        </row>
        <row r="1360">
          <cell r="B1360" t="str">
            <v>العزكي</v>
          </cell>
          <cell r="C1360" t="str">
            <v>al-Aezzki</v>
          </cell>
        </row>
        <row r="1361">
          <cell r="B1361" t="str">
            <v>العزي</v>
          </cell>
          <cell r="C1361" t="str">
            <v>al-Azi</v>
          </cell>
        </row>
        <row r="1362">
          <cell r="B1362" t="str">
            <v>العزيبي</v>
          </cell>
          <cell r="C1362" t="str">
            <v>al-Azibi</v>
          </cell>
        </row>
        <row r="1363">
          <cell r="B1363" t="str">
            <v>العزير</v>
          </cell>
          <cell r="C1363" t="str">
            <v>Alazir</v>
          </cell>
        </row>
        <row r="1364">
          <cell r="B1364" t="str">
            <v>العزيري</v>
          </cell>
          <cell r="C1364" t="str">
            <v>Alaziri</v>
          </cell>
        </row>
        <row r="1365">
          <cell r="B1365" t="str">
            <v>العسكري</v>
          </cell>
          <cell r="C1365" t="str">
            <v>al-Askari</v>
          </cell>
        </row>
        <row r="1366">
          <cell r="B1366" t="str">
            <v>العسلي</v>
          </cell>
          <cell r="C1366" t="str">
            <v>Alasali</v>
          </cell>
        </row>
        <row r="1367">
          <cell r="B1367" t="str">
            <v>العسمي</v>
          </cell>
          <cell r="C1367" t="str">
            <v>al-Asimi</v>
          </cell>
        </row>
        <row r="1368">
          <cell r="B1368" t="str">
            <v>العسودي</v>
          </cell>
          <cell r="C1368" t="str">
            <v>al-Asoudi</v>
          </cell>
        </row>
        <row r="1369">
          <cell r="B1369" t="str">
            <v>العسيري</v>
          </cell>
          <cell r="C1369" t="str">
            <v>Alaasiri</v>
          </cell>
        </row>
        <row r="1370">
          <cell r="B1370" t="str">
            <v>العشاري</v>
          </cell>
          <cell r="C1370" t="str">
            <v>al-Ashari</v>
          </cell>
        </row>
        <row r="1371">
          <cell r="B1371" t="str">
            <v>العشاوي</v>
          </cell>
          <cell r="C1371" t="str">
            <v>al-Ashawi</v>
          </cell>
        </row>
        <row r="1372">
          <cell r="B1372" t="str">
            <v>العشبي</v>
          </cell>
          <cell r="C1372" t="str">
            <v>Alashbi</v>
          </cell>
        </row>
        <row r="1373">
          <cell r="B1373" t="str">
            <v>العشملي</v>
          </cell>
          <cell r="C1373" t="str">
            <v>Alashmli</v>
          </cell>
        </row>
        <row r="1374">
          <cell r="B1374" t="str">
            <v>العشي</v>
          </cell>
          <cell r="C1374" t="str">
            <v>Ashi</v>
          </cell>
        </row>
        <row r="1375">
          <cell r="B1375" t="str">
            <v>العشيشي</v>
          </cell>
          <cell r="C1375" t="str">
            <v>al-Ashichi</v>
          </cell>
        </row>
        <row r="1376">
          <cell r="B1376" t="str">
            <v>العصار</v>
          </cell>
          <cell r="C1376" t="str">
            <v>al-Assar</v>
          </cell>
        </row>
        <row r="1377">
          <cell r="B1377" t="str">
            <v>العصامي</v>
          </cell>
          <cell r="C1377" t="str">
            <v>al-Asami</v>
          </cell>
        </row>
        <row r="1378">
          <cell r="B1378" t="str">
            <v>العصري</v>
          </cell>
          <cell r="C1378" t="str">
            <v>al-Asri</v>
          </cell>
        </row>
        <row r="1379">
          <cell r="B1379" t="str">
            <v>العصفري</v>
          </cell>
          <cell r="C1379" t="str">
            <v>al-Asfari</v>
          </cell>
        </row>
        <row r="1380">
          <cell r="B1380" t="str">
            <v>العصيد</v>
          </cell>
          <cell r="C1380" t="str">
            <v>al-Asaid</v>
          </cell>
        </row>
        <row r="1381">
          <cell r="B1381" t="str">
            <v>العصيمي</v>
          </cell>
          <cell r="C1381" t="str">
            <v>Alasimi</v>
          </cell>
        </row>
        <row r="1382">
          <cell r="B1382" t="str">
            <v>العطاب</v>
          </cell>
          <cell r="C1382" t="str">
            <v>al-Attab</v>
          </cell>
        </row>
        <row r="1383">
          <cell r="B1383" t="str">
            <v>العطوي</v>
          </cell>
          <cell r="C1383" t="str">
            <v>Alatwi</v>
          </cell>
        </row>
        <row r="1384">
          <cell r="B1384" t="str">
            <v>العطية</v>
          </cell>
          <cell r="C1384" t="str">
            <v>al-Atiyah</v>
          </cell>
        </row>
        <row r="1385">
          <cell r="B1385" t="str">
            <v>العطيري</v>
          </cell>
          <cell r="C1385" t="str">
            <v>al-Atairi</v>
          </cell>
        </row>
        <row r="1386">
          <cell r="B1386" t="str">
            <v>العفاري</v>
          </cell>
          <cell r="C1386" t="str">
            <v>al-Afari</v>
          </cell>
        </row>
        <row r="1387">
          <cell r="B1387" t="str">
            <v>العفاشي</v>
          </cell>
          <cell r="C1387" t="str">
            <v>Alafashi</v>
          </cell>
        </row>
        <row r="1388">
          <cell r="B1388" t="str">
            <v>العفة</v>
          </cell>
          <cell r="C1388" t="str">
            <v>al-Afah</v>
          </cell>
        </row>
        <row r="1389">
          <cell r="B1389" t="str">
            <v>العفيري</v>
          </cell>
          <cell r="C1389" t="str">
            <v>Alafiri</v>
          </cell>
        </row>
        <row r="1390">
          <cell r="B1390" t="str">
            <v>العفيف</v>
          </cell>
          <cell r="C1390" t="str">
            <v>al-Afif</v>
          </cell>
        </row>
        <row r="1391">
          <cell r="B1391" t="str">
            <v>العقاب</v>
          </cell>
          <cell r="C1391" t="str">
            <v>al-Aqaab</v>
          </cell>
        </row>
        <row r="1392">
          <cell r="B1392" t="str">
            <v>العقاري</v>
          </cell>
          <cell r="C1392" t="str">
            <v>al-Aqaari</v>
          </cell>
        </row>
        <row r="1393">
          <cell r="B1393" t="str">
            <v>العقبة</v>
          </cell>
          <cell r="C1393" t="str">
            <v>al-Aqaba</v>
          </cell>
        </row>
        <row r="1394">
          <cell r="B1394" t="str">
            <v>العقبي</v>
          </cell>
          <cell r="C1394" t="str">
            <v>al-Agbi</v>
          </cell>
        </row>
        <row r="1395">
          <cell r="B1395" t="str">
            <v>العقر</v>
          </cell>
          <cell r="C1395" t="str">
            <v>al-Aqr</v>
          </cell>
        </row>
        <row r="1396">
          <cell r="B1396" t="str">
            <v>العقربي</v>
          </cell>
          <cell r="C1396" t="str">
            <v>al-Aqrami</v>
          </cell>
        </row>
        <row r="1397">
          <cell r="B1397" t="str">
            <v>العقلاني</v>
          </cell>
          <cell r="C1397" t="str">
            <v>al-Aqlani</v>
          </cell>
        </row>
        <row r="1398">
          <cell r="B1398" t="str">
            <v>العقيل</v>
          </cell>
          <cell r="C1398" t="str">
            <v>Alaqil</v>
          </cell>
        </row>
        <row r="1399">
          <cell r="B1399" t="str">
            <v>العقيلي</v>
          </cell>
          <cell r="C1399" t="str">
            <v>Alaqili</v>
          </cell>
        </row>
        <row r="1400">
          <cell r="B1400" t="str">
            <v>العكاد</v>
          </cell>
          <cell r="C1400" t="str">
            <v>Alakad</v>
          </cell>
        </row>
        <row r="1401">
          <cell r="B1401" t="str">
            <v>العكام</v>
          </cell>
          <cell r="C1401" t="str">
            <v>The Akam</v>
          </cell>
        </row>
        <row r="1402">
          <cell r="B1402" t="str">
            <v>العكيمي</v>
          </cell>
          <cell r="C1402" t="str">
            <v>Alakimi</v>
          </cell>
        </row>
        <row r="1403">
          <cell r="B1403" t="str">
            <v>العلايه</v>
          </cell>
          <cell r="C1403" t="str">
            <v>Alalaih</v>
          </cell>
        </row>
        <row r="1404">
          <cell r="B1404" t="str">
            <v>العلف</v>
          </cell>
          <cell r="C1404" t="str">
            <v>Alalaf</v>
          </cell>
        </row>
        <row r="1405">
          <cell r="B1405" t="str">
            <v>العلفي</v>
          </cell>
          <cell r="C1405" t="str">
            <v>Alalofy</v>
          </cell>
        </row>
        <row r="1406">
          <cell r="B1406" t="str">
            <v>العلقمي</v>
          </cell>
          <cell r="C1406" t="str">
            <v>al-Alqami</v>
          </cell>
        </row>
        <row r="1407">
          <cell r="B1407" t="str">
            <v>العلم</v>
          </cell>
          <cell r="C1407" t="str">
            <v>Alalm</v>
          </cell>
        </row>
        <row r="1408">
          <cell r="B1408" t="str">
            <v>العلماني</v>
          </cell>
          <cell r="C1408" t="str">
            <v>Alalmani</v>
          </cell>
        </row>
        <row r="1409">
          <cell r="B1409" t="str">
            <v>العلواني</v>
          </cell>
          <cell r="C1409" t="str">
            <v>al-Alwani</v>
          </cell>
        </row>
        <row r="1410">
          <cell r="B1410" t="str">
            <v>العلوي</v>
          </cell>
          <cell r="C1410" t="str">
            <v>al-Alawi</v>
          </cell>
        </row>
        <row r="1411">
          <cell r="B1411" t="str">
            <v>العليبي</v>
          </cell>
          <cell r="C1411" t="str">
            <v>Alalibi</v>
          </cell>
        </row>
        <row r="1412">
          <cell r="B1412" t="str">
            <v>العليمي</v>
          </cell>
          <cell r="C1412" t="str">
            <v>al-Aleemi</v>
          </cell>
        </row>
        <row r="1413">
          <cell r="B1413" t="str">
            <v>العليي</v>
          </cell>
          <cell r="C1413" t="str">
            <v>Alalii</v>
          </cell>
        </row>
        <row r="1414">
          <cell r="B1414" t="str">
            <v>العماد</v>
          </cell>
          <cell r="C1414" t="str">
            <v>al-Emad</v>
          </cell>
        </row>
        <row r="1415">
          <cell r="B1415" t="str">
            <v>العمادي</v>
          </cell>
          <cell r="C1415" t="str">
            <v>Al Emadi</v>
          </cell>
        </row>
        <row r="1416">
          <cell r="B1416" t="str">
            <v>العمار</v>
          </cell>
          <cell r="C1416" t="str">
            <v>Alamar</v>
          </cell>
        </row>
        <row r="1417">
          <cell r="B1417" t="str">
            <v>العماري</v>
          </cell>
          <cell r="C1417" t="str">
            <v>al-Amari</v>
          </cell>
        </row>
        <row r="1418">
          <cell r="B1418" t="str">
            <v>العمدة</v>
          </cell>
          <cell r="C1418" t="str">
            <v>al-Amdah</v>
          </cell>
        </row>
        <row r="1419">
          <cell r="B1419" t="str">
            <v>العمدي</v>
          </cell>
          <cell r="C1419" t="str">
            <v>Alamdi</v>
          </cell>
        </row>
        <row r="1420">
          <cell r="B1420" t="str">
            <v>العمراني</v>
          </cell>
          <cell r="C1420" t="str">
            <v>al-Amrani</v>
          </cell>
        </row>
        <row r="1421">
          <cell r="B1421" t="str">
            <v>العمري</v>
          </cell>
          <cell r="C1421" t="str">
            <v>al-Umari</v>
          </cell>
        </row>
        <row r="1422">
          <cell r="B1422" t="str">
            <v>العمودي</v>
          </cell>
          <cell r="C1422" t="str">
            <v>al-Amudi</v>
          </cell>
        </row>
        <row r="1423">
          <cell r="B1423" t="str">
            <v>العموش</v>
          </cell>
          <cell r="C1423" t="str">
            <v>Alamush</v>
          </cell>
        </row>
        <row r="1424">
          <cell r="B1424" t="str">
            <v>العمير</v>
          </cell>
          <cell r="C1424" t="str">
            <v>Alaomir</v>
          </cell>
        </row>
        <row r="1425">
          <cell r="B1425" t="str">
            <v>العميسي</v>
          </cell>
          <cell r="C1425" t="str">
            <v>al-Amisi</v>
          </cell>
        </row>
        <row r="1426">
          <cell r="B1426" t="str">
            <v>العنبسي</v>
          </cell>
          <cell r="C1426" t="str">
            <v>al-Anbsi</v>
          </cell>
        </row>
        <row r="1427">
          <cell r="B1427" t="str">
            <v>العنتري</v>
          </cell>
          <cell r="C1427" t="str">
            <v>al-Antry</v>
          </cell>
        </row>
        <row r="1428">
          <cell r="B1428" t="str">
            <v>العنزة</v>
          </cell>
          <cell r="C1428" t="str">
            <v>al-Anza</v>
          </cell>
        </row>
        <row r="1429">
          <cell r="B1429" t="str">
            <v>العنسب</v>
          </cell>
          <cell r="C1429" t="str">
            <v>al-Ansab</v>
          </cell>
        </row>
        <row r="1430">
          <cell r="B1430" t="str">
            <v>العنسي</v>
          </cell>
          <cell r="C1430" t="str">
            <v>al-Ansi</v>
          </cell>
        </row>
        <row r="1431">
          <cell r="B1431" t="str">
            <v>العنقي</v>
          </cell>
          <cell r="C1431" t="str">
            <v>Alanqi</v>
          </cell>
        </row>
        <row r="1432">
          <cell r="B1432" t="str">
            <v>العنني</v>
          </cell>
          <cell r="C1432" t="str">
            <v>Alanni</v>
          </cell>
        </row>
        <row r="1433">
          <cell r="B1433" t="str">
            <v>العنود</v>
          </cell>
          <cell r="C1433" t="str">
            <v>al-Anoud</v>
          </cell>
        </row>
        <row r="1434">
          <cell r="B1434" t="str">
            <v>العوارضي</v>
          </cell>
          <cell r="C1434" t="str">
            <v>al-Awardhi</v>
          </cell>
        </row>
        <row r="1435">
          <cell r="B1435" t="str">
            <v>العواضي</v>
          </cell>
          <cell r="C1435" t="str">
            <v>al-Awaadhi</v>
          </cell>
        </row>
        <row r="1436">
          <cell r="B1436" t="str">
            <v>العوامي</v>
          </cell>
          <cell r="C1436" t="str">
            <v>Awami</v>
          </cell>
        </row>
        <row r="1437">
          <cell r="B1437" t="str">
            <v>العوبثاني</v>
          </cell>
          <cell r="C1437" t="str">
            <v>al-Obthani</v>
          </cell>
        </row>
        <row r="1438">
          <cell r="B1438" t="str">
            <v>العوبلي</v>
          </cell>
          <cell r="C1438" t="str">
            <v>al-Ubali</v>
          </cell>
        </row>
        <row r="1439">
          <cell r="B1439" t="str">
            <v>العودي</v>
          </cell>
          <cell r="C1439" t="str">
            <v>al-Audi</v>
          </cell>
        </row>
        <row r="1440">
          <cell r="B1440" t="str">
            <v>العوكبي</v>
          </cell>
          <cell r="C1440" t="str">
            <v>Alawkbi</v>
          </cell>
        </row>
        <row r="1441">
          <cell r="B1441" t="str">
            <v>العولقي</v>
          </cell>
          <cell r="C1441" t="str">
            <v>al-Awlaqi</v>
          </cell>
        </row>
        <row r="1442">
          <cell r="B1442" t="str">
            <v>العوم</v>
          </cell>
          <cell r="C1442" t="str">
            <v>al-Aum</v>
          </cell>
        </row>
        <row r="1443">
          <cell r="B1443" t="str">
            <v>العومري</v>
          </cell>
          <cell r="C1443" t="str">
            <v>al-Aumari</v>
          </cell>
        </row>
        <row r="1444">
          <cell r="B1444" t="str">
            <v>العويري</v>
          </cell>
          <cell r="C1444" t="str">
            <v>Auwiri</v>
          </cell>
        </row>
        <row r="1445">
          <cell r="B1445" t="str">
            <v>العويني</v>
          </cell>
          <cell r="C1445" t="str">
            <v>al-Awini</v>
          </cell>
        </row>
        <row r="1446">
          <cell r="B1446" t="str">
            <v>العيان</v>
          </cell>
          <cell r="C1446" t="str">
            <v>Alayan</v>
          </cell>
        </row>
        <row r="1447">
          <cell r="B1447" t="str">
            <v>العيجم</v>
          </cell>
          <cell r="C1447" t="str">
            <v>Alaijam</v>
          </cell>
        </row>
        <row r="1448">
          <cell r="B1448" t="str">
            <v>العيدروس</v>
          </cell>
          <cell r="C1448" t="str">
            <v>al-Aidarous</v>
          </cell>
        </row>
        <row r="1449">
          <cell r="B1449" t="str">
            <v>العيري</v>
          </cell>
          <cell r="C1449" t="str">
            <v>al-Airey</v>
          </cell>
        </row>
        <row r="1450">
          <cell r="B1450" t="str">
            <v>العيزري</v>
          </cell>
          <cell r="C1450" t="str">
            <v>Alaizri</v>
          </cell>
        </row>
        <row r="1451">
          <cell r="B1451" t="str">
            <v>العيشمي</v>
          </cell>
          <cell r="C1451" t="str">
            <v>al-Aishmi</v>
          </cell>
        </row>
        <row r="1452">
          <cell r="B1452" t="str">
            <v>العيوي</v>
          </cell>
          <cell r="C1452" t="str">
            <v>al-Ayawi</v>
          </cell>
        </row>
        <row r="1453">
          <cell r="B1453" t="str">
            <v>الغابري</v>
          </cell>
          <cell r="C1453" t="str">
            <v>al-Ghabri</v>
          </cell>
        </row>
        <row r="1454">
          <cell r="B1454" t="str">
            <v>الغادر</v>
          </cell>
          <cell r="C1454" t="str">
            <v>Alkhadr</v>
          </cell>
        </row>
        <row r="1455">
          <cell r="B1455" t="str">
            <v>الغازي</v>
          </cell>
          <cell r="C1455" t="str">
            <v>al-Ghazi</v>
          </cell>
        </row>
        <row r="1456">
          <cell r="B1456" t="str">
            <v>الغامي</v>
          </cell>
          <cell r="C1456" t="str">
            <v>al-Ghami</v>
          </cell>
        </row>
        <row r="1457">
          <cell r="B1457" t="str">
            <v>الغانمي</v>
          </cell>
          <cell r="C1457" t="str">
            <v>al-Ghanmi</v>
          </cell>
        </row>
        <row r="1458">
          <cell r="B1458" t="str">
            <v>الغباري</v>
          </cell>
          <cell r="C1458" t="str">
            <v>Alkhbari</v>
          </cell>
        </row>
        <row r="1459">
          <cell r="B1459" t="str">
            <v>الغذيفي</v>
          </cell>
          <cell r="C1459" t="str">
            <v>al-Ghotheifi</v>
          </cell>
        </row>
        <row r="1460">
          <cell r="B1460" t="str">
            <v>الغراب</v>
          </cell>
          <cell r="C1460" t="str">
            <v>Alghorab</v>
          </cell>
        </row>
        <row r="1461">
          <cell r="B1461" t="str">
            <v>الغراره</v>
          </cell>
          <cell r="C1461" t="str">
            <v>Alghrarh</v>
          </cell>
        </row>
        <row r="1462">
          <cell r="B1462" t="str">
            <v>الغراسي</v>
          </cell>
          <cell r="C1462" t="str">
            <v>Alghrasi</v>
          </cell>
        </row>
        <row r="1463">
          <cell r="B1463" t="str">
            <v>الغراصي</v>
          </cell>
          <cell r="C1463" t="str">
            <v>Algraasi</v>
          </cell>
        </row>
        <row r="1464">
          <cell r="B1464" t="str">
            <v>الغرباني</v>
          </cell>
          <cell r="C1464" t="str">
            <v>al-Gharbani</v>
          </cell>
        </row>
        <row r="1465">
          <cell r="B1465" t="str">
            <v>الغرسي</v>
          </cell>
          <cell r="C1465" t="str">
            <v>al-Ghrasi</v>
          </cell>
        </row>
        <row r="1466">
          <cell r="B1466" t="str">
            <v>الغريب</v>
          </cell>
          <cell r="C1466" t="str">
            <v>Algreeb</v>
          </cell>
        </row>
        <row r="1467">
          <cell r="B1467" t="str">
            <v>الغريبي</v>
          </cell>
          <cell r="C1467" t="str">
            <v>al-Gharibi</v>
          </cell>
        </row>
        <row r="1468">
          <cell r="B1468" t="str">
            <v>الغزالي</v>
          </cell>
          <cell r="C1468" t="str">
            <v>al-Ghzali</v>
          </cell>
        </row>
        <row r="1469">
          <cell r="B1469" t="str">
            <v>الغزي</v>
          </cell>
          <cell r="C1469" t="str">
            <v>al-Ghzi</v>
          </cell>
        </row>
        <row r="1470">
          <cell r="B1470" t="str">
            <v>الغشامي</v>
          </cell>
          <cell r="C1470" t="str">
            <v>al-Ghashami</v>
          </cell>
        </row>
        <row r="1471">
          <cell r="B1471" t="str">
            <v>الغشمي</v>
          </cell>
          <cell r="C1471" t="str">
            <v>Alghashami</v>
          </cell>
        </row>
        <row r="1472">
          <cell r="B1472" t="str">
            <v>الغشيمي</v>
          </cell>
          <cell r="C1472" t="str">
            <v>Alghshimi</v>
          </cell>
        </row>
        <row r="1473">
          <cell r="B1473" t="str">
            <v>الغصيني</v>
          </cell>
          <cell r="C1473" t="str">
            <v>Alghsini</v>
          </cell>
        </row>
        <row r="1474">
          <cell r="B1474" t="str">
            <v>الغليسي</v>
          </cell>
          <cell r="C1474" t="str">
            <v>Alghlisi</v>
          </cell>
        </row>
        <row r="1475">
          <cell r="B1475" t="str">
            <v>الغماري</v>
          </cell>
          <cell r="C1475" t="str">
            <v>Alghmari</v>
          </cell>
        </row>
        <row r="1476">
          <cell r="B1476" t="str">
            <v>الغمامي</v>
          </cell>
          <cell r="C1476" t="str">
            <v>Alghmami</v>
          </cell>
        </row>
        <row r="1477">
          <cell r="B1477" t="str">
            <v>الغنامي</v>
          </cell>
          <cell r="C1477" t="str">
            <v>Alghnami</v>
          </cell>
        </row>
        <row r="1478">
          <cell r="B1478" t="str">
            <v>الغنيمي</v>
          </cell>
          <cell r="C1478" t="str">
            <v>al-Ghunaimi</v>
          </cell>
        </row>
        <row r="1479">
          <cell r="B1479" t="str">
            <v>الغوبقي</v>
          </cell>
          <cell r="C1479" t="str">
            <v>al-Ghubaqi</v>
          </cell>
        </row>
        <row r="1480">
          <cell r="B1480" t="str">
            <v>الغولي</v>
          </cell>
          <cell r="C1480" t="str">
            <v>Algholi</v>
          </cell>
        </row>
        <row r="1481">
          <cell r="B1481" t="str">
            <v>الغويدي</v>
          </cell>
          <cell r="C1481" t="str">
            <v>al-Goidi</v>
          </cell>
        </row>
        <row r="1482">
          <cell r="B1482" t="str">
            <v>الغياثي</v>
          </cell>
          <cell r="C1482" t="str">
            <v>al-Ghayathi</v>
          </cell>
        </row>
        <row r="1483">
          <cell r="B1483" t="str">
            <v>الغيثي</v>
          </cell>
          <cell r="C1483" t="str">
            <v>al-Ghaithi</v>
          </cell>
        </row>
        <row r="1484">
          <cell r="B1484" t="str">
            <v>الغيلي</v>
          </cell>
          <cell r="C1484" t="str">
            <v>al-Gaili</v>
          </cell>
        </row>
        <row r="1485">
          <cell r="B1485" t="str">
            <v>الفارعي</v>
          </cell>
          <cell r="C1485" t="str">
            <v>Alfarai</v>
          </cell>
        </row>
        <row r="1486">
          <cell r="B1486" t="str">
            <v>الفاضل</v>
          </cell>
          <cell r="C1486" t="str">
            <v>al-Fadhel</v>
          </cell>
        </row>
        <row r="1487">
          <cell r="B1487" t="str">
            <v>الفائق</v>
          </cell>
          <cell r="C1487" t="str">
            <v>Alfaaq</v>
          </cell>
        </row>
        <row r="1488">
          <cell r="B1488" t="str">
            <v>الفتيني</v>
          </cell>
          <cell r="C1488" t="str">
            <v>al-Fatini</v>
          </cell>
        </row>
        <row r="1489">
          <cell r="B1489" t="str">
            <v>الفخري</v>
          </cell>
          <cell r="C1489" t="str">
            <v>Alfkhri</v>
          </cell>
        </row>
        <row r="1490">
          <cell r="B1490" t="str">
            <v>الفراص</v>
          </cell>
          <cell r="C1490" t="str">
            <v>al-Faras</v>
          </cell>
        </row>
        <row r="1491">
          <cell r="B1491" t="str">
            <v>الفراصي</v>
          </cell>
          <cell r="C1491" t="str">
            <v>al-Farazi</v>
          </cell>
        </row>
        <row r="1492">
          <cell r="B1492" t="str">
            <v>الفران</v>
          </cell>
          <cell r="C1492" t="str">
            <v>al-Fran</v>
          </cell>
        </row>
        <row r="1493">
          <cell r="B1493" t="str">
            <v>الفراهي</v>
          </cell>
          <cell r="C1493" t="str">
            <v>al-Farahi</v>
          </cell>
        </row>
        <row r="1494">
          <cell r="B1494" t="str">
            <v>الفرزعي</v>
          </cell>
          <cell r="C1494" t="str">
            <v>al-Farzai</v>
          </cell>
        </row>
        <row r="1495">
          <cell r="B1495" t="str">
            <v>الفصري</v>
          </cell>
          <cell r="C1495" t="str">
            <v>al-Fasri</v>
          </cell>
        </row>
        <row r="1496">
          <cell r="B1496" t="str">
            <v>الفصيح</v>
          </cell>
          <cell r="C1496" t="str">
            <v>al-Faseeh</v>
          </cell>
        </row>
        <row r="1497">
          <cell r="B1497" t="str">
            <v>الفضلي</v>
          </cell>
          <cell r="C1497" t="str">
            <v>al-Fadhli</v>
          </cell>
        </row>
        <row r="1498">
          <cell r="B1498" t="str">
            <v>الفقير</v>
          </cell>
          <cell r="C1498" t="str">
            <v>al-Fakir</v>
          </cell>
        </row>
        <row r="1499">
          <cell r="B1499" t="str">
            <v>الفقيه</v>
          </cell>
          <cell r="C1499" t="str">
            <v>al-Faqih</v>
          </cell>
        </row>
        <row r="1500">
          <cell r="B1500" t="str">
            <v>الفلاحي</v>
          </cell>
          <cell r="C1500" t="str">
            <v>al-Falahi</v>
          </cell>
        </row>
        <row r="1501">
          <cell r="B1501" t="str">
            <v>الفليل</v>
          </cell>
          <cell r="C1501" t="str">
            <v>al-Falil</v>
          </cell>
        </row>
        <row r="1502">
          <cell r="B1502" t="str">
            <v>الفهد</v>
          </cell>
          <cell r="C1502" t="str">
            <v>Alfhd</v>
          </cell>
        </row>
        <row r="1503">
          <cell r="B1503" t="str">
            <v>الفودعي</v>
          </cell>
          <cell r="C1503" t="str">
            <v>Alfwdai</v>
          </cell>
        </row>
        <row r="1504">
          <cell r="B1504" t="str">
            <v>الفوري</v>
          </cell>
          <cell r="C1504" t="str">
            <v>Alfwri</v>
          </cell>
        </row>
        <row r="1505">
          <cell r="B1505" t="str">
            <v>الفية</v>
          </cell>
          <cell r="C1505" t="str">
            <v>Alfya</v>
          </cell>
        </row>
        <row r="1506">
          <cell r="B1506" t="str">
            <v>الفيس</v>
          </cell>
          <cell r="C1506" t="str">
            <v>Alfes</v>
          </cell>
        </row>
        <row r="1507">
          <cell r="B1507" t="str">
            <v>الفيصل</v>
          </cell>
          <cell r="C1507" t="str">
            <v>al-Faisal</v>
          </cell>
        </row>
        <row r="1508">
          <cell r="B1508" t="str">
            <v>الفيل</v>
          </cell>
          <cell r="C1508" t="str">
            <v>al-Fil</v>
          </cell>
        </row>
        <row r="1509">
          <cell r="B1509" t="str">
            <v>القابل</v>
          </cell>
          <cell r="C1509" t="str">
            <v>al-Qabil</v>
          </cell>
        </row>
        <row r="1510">
          <cell r="B1510" t="str">
            <v>القابلي</v>
          </cell>
          <cell r="C1510" t="str">
            <v>al-Qabli</v>
          </cell>
        </row>
        <row r="1511">
          <cell r="B1511" t="str">
            <v>القادري</v>
          </cell>
          <cell r="C1511" t="str">
            <v>al-Qadri</v>
          </cell>
        </row>
        <row r="1512">
          <cell r="B1512" t="str">
            <v>القادمي</v>
          </cell>
          <cell r="C1512" t="str">
            <v>Alqadmi</v>
          </cell>
        </row>
        <row r="1513">
          <cell r="B1513" t="str">
            <v>القاري</v>
          </cell>
          <cell r="C1513" t="str">
            <v>al-Qaari</v>
          </cell>
        </row>
        <row r="1514">
          <cell r="B1514" t="str">
            <v>القاسم</v>
          </cell>
          <cell r="C1514" t="str">
            <v>Alqasim</v>
          </cell>
        </row>
        <row r="1515">
          <cell r="B1515" t="str">
            <v>القاسمي</v>
          </cell>
          <cell r="C1515" t="str">
            <v>al-Qasimi</v>
          </cell>
        </row>
        <row r="1516">
          <cell r="B1516" t="str">
            <v>القاضي</v>
          </cell>
          <cell r="C1516" t="str">
            <v>al-Qadhi</v>
          </cell>
        </row>
        <row r="1517">
          <cell r="B1517" t="str">
            <v>القامز</v>
          </cell>
          <cell r="C1517" t="str">
            <v>Alqamz</v>
          </cell>
        </row>
        <row r="1518">
          <cell r="B1518" t="str">
            <v>القانص</v>
          </cell>
          <cell r="C1518" t="str">
            <v>al-Qans</v>
          </cell>
        </row>
        <row r="1519">
          <cell r="B1519" t="str">
            <v>القانصي</v>
          </cell>
          <cell r="C1519" t="str">
            <v>Alqansi</v>
          </cell>
        </row>
        <row r="1520">
          <cell r="B1520" t="str">
            <v>القاولي</v>
          </cell>
          <cell r="C1520" t="str">
            <v>Alqauli</v>
          </cell>
        </row>
        <row r="1521">
          <cell r="B1521" t="str">
            <v>القايفي</v>
          </cell>
          <cell r="C1521" t="str">
            <v>Alqaifi</v>
          </cell>
        </row>
        <row r="1522">
          <cell r="B1522" t="str">
            <v>القائفي</v>
          </cell>
          <cell r="C1522" t="str">
            <v>Alqaafi</v>
          </cell>
        </row>
        <row r="1523">
          <cell r="B1523" t="str">
            <v>القباطي</v>
          </cell>
          <cell r="C1523" t="str">
            <v>al-Qubati</v>
          </cell>
        </row>
        <row r="1524">
          <cell r="B1524" t="str">
            <v>القبالي</v>
          </cell>
          <cell r="C1524" t="str">
            <v>al-Qabali</v>
          </cell>
        </row>
        <row r="1525">
          <cell r="B1525" t="str">
            <v>القبضة</v>
          </cell>
          <cell r="C1525" t="str">
            <v>al-Qabdha</v>
          </cell>
        </row>
        <row r="1526">
          <cell r="B1526" t="str">
            <v>القبن</v>
          </cell>
          <cell r="C1526" t="str">
            <v>Alqbn</v>
          </cell>
        </row>
        <row r="1527">
          <cell r="B1527" t="str">
            <v>القبيلي</v>
          </cell>
          <cell r="C1527" t="str">
            <v>Alqbili</v>
          </cell>
        </row>
        <row r="1528">
          <cell r="B1528" t="str">
            <v>القثوع</v>
          </cell>
          <cell r="C1528" t="str">
            <v>Alqthua</v>
          </cell>
        </row>
        <row r="1529">
          <cell r="B1529" t="str">
            <v>القح</v>
          </cell>
          <cell r="C1529" t="str">
            <v>Alqh</v>
          </cell>
        </row>
        <row r="1530">
          <cell r="B1530" t="str">
            <v>القحام</v>
          </cell>
          <cell r="C1530" t="str">
            <v>al-Aqaham</v>
          </cell>
        </row>
        <row r="1531">
          <cell r="B1531" t="str">
            <v>القحشة</v>
          </cell>
          <cell r="C1531" t="str">
            <v>al-Qahshah</v>
          </cell>
        </row>
        <row r="1532">
          <cell r="B1532" t="str">
            <v>القحشري</v>
          </cell>
          <cell r="C1532" t="str">
            <v>al-Qahshary</v>
          </cell>
        </row>
        <row r="1533">
          <cell r="B1533" t="str">
            <v>القحطاني</v>
          </cell>
          <cell r="C1533" t="str">
            <v>al-Qahtani</v>
          </cell>
        </row>
        <row r="1534">
          <cell r="B1534" t="str">
            <v>القحم</v>
          </cell>
          <cell r="C1534" t="str">
            <v>al-Qahm</v>
          </cell>
        </row>
        <row r="1535">
          <cell r="B1535" t="str">
            <v>القحمي</v>
          </cell>
          <cell r="C1535" t="str">
            <v>al-Qahmi</v>
          </cell>
        </row>
        <row r="1536">
          <cell r="B1536" t="str">
            <v>القحوم</v>
          </cell>
          <cell r="C1536" t="str">
            <v>al-Qahom</v>
          </cell>
        </row>
        <row r="1537">
          <cell r="B1537" t="str">
            <v>القحوي</v>
          </cell>
          <cell r="C1537" t="str">
            <v>Alqhui</v>
          </cell>
        </row>
        <row r="1538">
          <cell r="B1538" t="str">
            <v>القحيط</v>
          </cell>
          <cell r="C1538" t="str">
            <v>al-Qahith</v>
          </cell>
        </row>
        <row r="1539">
          <cell r="B1539" t="str">
            <v>القحيف</v>
          </cell>
          <cell r="C1539" t="str">
            <v>al-Qahev</v>
          </cell>
        </row>
        <row r="1540">
          <cell r="B1540" t="str">
            <v>القحيم</v>
          </cell>
          <cell r="C1540" t="str">
            <v>Alqohaim</v>
          </cell>
        </row>
        <row r="1541">
          <cell r="B1541" t="str">
            <v>القدحي</v>
          </cell>
          <cell r="C1541" t="str">
            <v>al-Qadahi</v>
          </cell>
        </row>
        <row r="1542">
          <cell r="B1542" t="str">
            <v>القدر</v>
          </cell>
          <cell r="C1542" t="str">
            <v>al-qadr</v>
          </cell>
        </row>
        <row r="1543">
          <cell r="B1543" t="str">
            <v>القدسي</v>
          </cell>
          <cell r="C1543" t="str">
            <v>Alqadasy</v>
          </cell>
        </row>
        <row r="1544">
          <cell r="B1544" t="str">
            <v>القدمي</v>
          </cell>
          <cell r="C1544" t="str">
            <v>al-Qodami</v>
          </cell>
        </row>
        <row r="1545">
          <cell r="B1545" t="str">
            <v>القديمي</v>
          </cell>
          <cell r="C1545" t="str">
            <v>Alqdimi</v>
          </cell>
        </row>
        <row r="1546">
          <cell r="B1546" t="str">
            <v>القراحي</v>
          </cell>
          <cell r="C1546" t="str">
            <v>Alqrahi</v>
          </cell>
        </row>
        <row r="1547">
          <cell r="B1547" t="str">
            <v>القرادي</v>
          </cell>
          <cell r="C1547" t="str">
            <v>al-Qraadi</v>
          </cell>
        </row>
        <row r="1548">
          <cell r="B1548" t="str">
            <v>القراضي</v>
          </cell>
          <cell r="C1548" t="str">
            <v>al-Quradhi</v>
          </cell>
        </row>
        <row r="1549">
          <cell r="B1549" t="str">
            <v>القربي</v>
          </cell>
          <cell r="C1549" t="str">
            <v>al-Qirbi</v>
          </cell>
        </row>
        <row r="1550">
          <cell r="B1550" t="str">
            <v>القردعي</v>
          </cell>
          <cell r="C1550" t="str">
            <v>al-Qardai</v>
          </cell>
        </row>
        <row r="1551">
          <cell r="B1551" t="str">
            <v>القرزي</v>
          </cell>
          <cell r="C1551" t="str">
            <v>al-Qarzai</v>
          </cell>
        </row>
        <row r="1552">
          <cell r="B1552" t="str">
            <v>القرشي</v>
          </cell>
          <cell r="C1552" t="str">
            <v>Al Qurashi</v>
          </cell>
        </row>
        <row r="1553">
          <cell r="B1553" t="str">
            <v>القرضي</v>
          </cell>
          <cell r="C1553" t="str">
            <v>al-Qaradhi</v>
          </cell>
        </row>
        <row r="1554">
          <cell r="B1554" t="str">
            <v>القرعة</v>
          </cell>
          <cell r="C1554" t="str">
            <v>Alqrah</v>
          </cell>
        </row>
        <row r="1555">
          <cell r="B1555" t="str">
            <v>القرعفي</v>
          </cell>
          <cell r="C1555" t="str">
            <v>Alqrafi</v>
          </cell>
        </row>
        <row r="1556">
          <cell r="B1556" t="str">
            <v>القرفوشي</v>
          </cell>
          <cell r="C1556" t="str">
            <v>al-Qarfushi</v>
          </cell>
        </row>
        <row r="1557">
          <cell r="B1557" t="str">
            <v>القرماني</v>
          </cell>
          <cell r="C1557" t="str">
            <v>Alqrmani</v>
          </cell>
        </row>
        <row r="1558">
          <cell r="B1558" t="str">
            <v>القرن</v>
          </cell>
          <cell r="C1558" t="str">
            <v>al-Qarn</v>
          </cell>
        </row>
        <row r="1559">
          <cell r="B1559" t="str">
            <v>القرني</v>
          </cell>
          <cell r="C1559" t="str">
            <v>al-Qarni</v>
          </cell>
        </row>
        <row r="1560">
          <cell r="B1560" t="str">
            <v>القريشي</v>
          </cell>
          <cell r="C1560" t="str">
            <v>al-Quraishi</v>
          </cell>
        </row>
        <row r="1561">
          <cell r="B1561" t="str">
            <v>القشة</v>
          </cell>
          <cell r="C1561" t="str">
            <v>Alqshh</v>
          </cell>
        </row>
        <row r="1562">
          <cell r="B1562" t="str">
            <v>القشطري</v>
          </cell>
          <cell r="C1562" t="str">
            <v>al-Qashtari</v>
          </cell>
        </row>
        <row r="1563">
          <cell r="B1563" t="str">
            <v>القشمري</v>
          </cell>
          <cell r="C1563" t="str">
            <v>al-Qashmari</v>
          </cell>
        </row>
        <row r="1564">
          <cell r="B1564" t="str">
            <v>القشوي</v>
          </cell>
          <cell r="C1564" t="str">
            <v>al-Qashawi</v>
          </cell>
        </row>
        <row r="1565">
          <cell r="B1565" t="str">
            <v>القشيبي</v>
          </cell>
          <cell r="C1565" t="str">
            <v>Alqshibi</v>
          </cell>
        </row>
        <row r="1566">
          <cell r="B1566" t="str">
            <v>القصاب</v>
          </cell>
          <cell r="C1566" t="str">
            <v>Al Qasab</v>
          </cell>
        </row>
        <row r="1567">
          <cell r="B1567" t="str">
            <v>القصاري</v>
          </cell>
          <cell r="C1567" t="str">
            <v>Alqsari</v>
          </cell>
        </row>
        <row r="1568">
          <cell r="B1568" t="str">
            <v>القصري</v>
          </cell>
          <cell r="C1568" t="str">
            <v>Alqsri</v>
          </cell>
        </row>
        <row r="1569">
          <cell r="B1569" t="str">
            <v>القصوص</v>
          </cell>
          <cell r="C1569" t="str">
            <v>Alqsws</v>
          </cell>
        </row>
        <row r="1570">
          <cell r="B1570" t="str">
            <v>القصيلة</v>
          </cell>
          <cell r="C1570" t="str">
            <v>Alqsilah</v>
          </cell>
        </row>
        <row r="1571">
          <cell r="B1571" t="str">
            <v>القصيلي</v>
          </cell>
          <cell r="C1571" t="str">
            <v>al-Qusaili</v>
          </cell>
        </row>
        <row r="1572">
          <cell r="B1572" t="str">
            <v>القضاب</v>
          </cell>
          <cell r="C1572" t="str">
            <v>Alqdhab</v>
          </cell>
        </row>
        <row r="1573">
          <cell r="B1573" t="str">
            <v>القضابه</v>
          </cell>
          <cell r="C1573" t="str">
            <v>Alqdhabh</v>
          </cell>
        </row>
        <row r="1574">
          <cell r="B1574" t="str">
            <v>القضاضي</v>
          </cell>
          <cell r="C1574" t="str">
            <v>al-Qdhadhi</v>
          </cell>
        </row>
        <row r="1575">
          <cell r="B1575" t="str">
            <v>القضبة</v>
          </cell>
          <cell r="C1575" t="str">
            <v>Alqdhbh</v>
          </cell>
        </row>
        <row r="1576">
          <cell r="B1576" t="str">
            <v>القطاع</v>
          </cell>
          <cell r="C1576" t="str">
            <v>Algtaa</v>
          </cell>
        </row>
        <row r="1577">
          <cell r="B1577" t="str">
            <v>القطني</v>
          </cell>
          <cell r="C1577" t="str">
            <v>Alqotni</v>
          </cell>
        </row>
        <row r="1578">
          <cell r="B1578" t="str">
            <v>القطيبي</v>
          </cell>
          <cell r="C1578" t="str">
            <v>al-Qutibi</v>
          </cell>
        </row>
        <row r="1579">
          <cell r="B1579" t="str">
            <v>القعاري</v>
          </cell>
          <cell r="C1579" t="str">
            <v>al-Qa'ari</v>
          </cell>
        </row>
        <row r="1580">
          <cell r="B1580" t="str">
            <v>القعدي</v>
          </cell>
          <cell r="C1580" t="str">
            <v>al-Quadi</v>
          </cell>
        </row>
        <row r="1581">
          <cell r="B1581" t="str">
            <v>القعر</v>
          </cell>
          <cell r="C1581" t="str">
            <v>al-Qaher</v>
          </cell>
        </row>
        <row r="1582">
          <cell r="B1582" t="str">
            <v>القعطبي</v>
          </cell>
          <cell r="C1582" t="str">
            <v>al-Qatabi</v>
          </cell>
        </row>
        <row r="1583">
          <cell r="B1583" t="str">
            <v>القعود</v>
          </cell>
          <cell r="C1583" t="str">
            <v>Alqawd</v>
          </cell>
        </row>
        <row r="1584">
          <cell r="B1584" t="str">
            <v>القعيطي</v>
          </cell>
          <cell r="C1584" t="str">
            <v>Alquaiti</v>
          </cell>
        </row>
        <row r="1585">
          <cell r="B1585" t="str">
            <v>القفاز</v>
          </cell>
          <cell r="C1585" t="str">
            <v>Alqfaz</v>
          </cell>
        </row>
        <row r="1586">
          <cell r="B1586" t="str">
            <v>القفعة</v>
          </cell>
          <cell r="C1586" t="str">
            <v>Alqfaa</v>
          </cell>
        </row>
        <row r="1587">
          <cell r="B1587" t="str">
            <v>القفلي</v>
          </cell>
          <cell r="C1587" t="str">
            <v>al-Qafli</v>
          </cell>
        </row>
        <row r="1588">
          <cell r="B1588" t="str">
            <v>القفيلي</v>
          </cell>
          <cell r="C1588" t="str">
            <v>al-Qufily</v>
          </cell>
        </row>
        <row r="1589">
          <cell r="B1589" t="str">
            <v>القلذي</v>
          </cell>
          <cell r="C1589" t="str">
            <v>Alqlthei</v>
          </cell>
        </row>
        <row r="1590">
          <cell r="B1590" t="str">
            <v>القلعة</v>
          </cell>
          <cell r="C1590" t="str">
            <v>Alqlah</v>
          </cell>
        </row>
        <row r="1591">
          <cell r="B1591" t="str">
            <v>القلوص</v>
          </cell>
          <cell r="C1591" t="str">
            <v>al-Qalus</v>
          </cell>
        </row>
        <row r="1592">
          <cell r="B1592" t="str">
            <v>القليسي</v>
          </cell>
          <cell r="C1592" t="str">
            <v>Alqlisi</v>
          </cell>
        </row>
        <row r="1593">
          <cell r="B1593" t="str">
            <v>القمادي</v>
          </cell>
          <cell r="C1593" t="str">
            <v>al-Qamadi</v>
          </cell>
        </row>
        <row r="1594">
          <cell r="B1594" t="str">
            <v>القماشي</v>
          </cell>
          <cell r="C1594" t="str">
            <v>al-Qameshi</v>
          </cell>
        </row>
        <row r="1595">
          <cell r="B1595" t="str">
            <v>القمري</v>
          </cell>
          <cell r="C1595" t="str">
            <v>al-Qumri</v>
          </cell>
        </row>
        <row r="1596">
          <cell r="B1596" t="str">
            <v>القمطي</v>
          </cell>
          <cell r="C1596" t="str">
            <v>Alqmti</v>
          </cell>
        </row>
        <row r="1597">
          <cell r="B1597" t="str">
            <v>القملاني</v>
          </cell>
          <cell r="C1597" t="str">
            <v>Alqmlani</v>
          </cell>
        </row>
        <row r="1598">
          <cell r="B1598" t="str">
            <v>القميري</v>
          </cell>
          <cell r="C1598" t="str">
            <v>Alqmiri</v>
          </cell>
        </row>
        <row r="1599">
          <cell r="B1599" t="str">
            <v>القناح</v>
          </cell>
          <cell r="C1599" t="str">
            <v>Alqnah</v>
          </cell>
        </row>
        <row r="1600">
          <cell r="B1600" t="str">
            <v>القنة</v>
          </cell>
          <cell r="C1600" t="str">
            <v>Alqnh</v>
          </cell>
        </row>
        <row r="1601">
          <cell r="B1601" t="str">
            <v>القنع</v>
          </cell>
          <cell r="C1601" t="str">
            <v>Alqna</v>
          </cell>
        </row>
        <row r="1602">
          <cell r="B1602" t="str">
            <v>القهالي</v>
          </cell>
          <cell r="C1602" t="str">
            <v>al-Qahali</v>
          </cell>
        </row>
        <row r="1603">
          <cell r="B1603" t="str">
            <v>القهدة</v>
          </cell>
          <cell r="C1603" t="str">
            <v>al-Qhdah</v>
          </cell>
        </row>
        <row r="1604">
          <cell r="B1604" t="str">
            <v>القواس</v>
          </cell>
          <cell r="C1604" t="str">
            <v>Alqwas</v>
          </cell>
        </row>
        <row r="1605">
          <cell r="B1605" t="str">
            <v>القوباني</v>
          </cell>
          <cell r="C1605" t="str">
            <v>Alqwbani</v>
          </cell>
        </row>
        <row r="1606">
          <cell r="B1606" t="str">
            <v>القودري</v>
          </cell>
          <cell r="C1606" t="str">
            <v>al-Qudari</v>
          </cell>
        </row>
        <row r="1607">
          <cell r="B1607" t="str">
            <v>القوز</v>
          </cell>
          <cell r="C1607" t="str">
            <v>Alqwz</v>
          </cell>
        </row>
        <row r="1608">
          <cell r="B1608" t="str">
            <v>القوسي</v>
          </cell>
          <cell r="C1608" t="str">
            <v>al-Qusi</v>
          </cell>
        </row>
        <row r="1609">
          <cell r="B1609" t="str">
            <v>القوطاري</v>
          </cell>
          <cell r="C1609" t="str">
            <v>Alqwtari</v>
          </cell>
        </row>
        <row r="1610">
          <cell r="B1610" t="str">
            <v>القيد</v>
          </cell>
          <cell r="C1610" t="str">
            <v>al-Gaid</v>
          </cell>
        </row>
        <row r="1611">
          <cell r="B1611" t="str">
            <v>القيدلة</v>
          </cell>
          <cell r="C1611" t="str">
            <v>Alqidlh</v>
          </cell>
        </row>
        <row r="1612">
          <cell r="B1612" t="str">
            <v>القيري</v>
          </cell>
          <cell r="C1612" t="str">
            <v>al-Qairi</v>
          </cell>
        </row>
        <row r="1613">
          <cell r="B1613" t="str">
            <v>القيز</v>
          </cell>
          <cell r="C1613" t="str">
            <v>Alqiz</v>
          </cell>
        </row>
        <row r="1614">
          <cell r="B1614" t="str">
            <v>القيسي</v>
          </cell>
          <cell r="C1614" t="str">
            <v>al-Qaisi</v>
          </cell>
        </row>
        <row r="1615">
          <cell r="B1615" t="str">
            <v>القيفي</v>
          </cell>
          <cell r="C1615" t="str">
            <v>al-Qifi</v>
          </cell>
        </row>
        <row r="1616">
          <cell r="B1616" t="str">
            <v>الكاتب</v>
          </cell>
          <cell r="C1616" t="str">
            <v>al-Kateb</v>
          </cell>
        </row>
        <row r="1617">
          <cell r="B1617" t="str">
            <v>الكامل</v>
          </cell>
          <cell r="C1617" t="str">
            <v>Alkamel</v>
          </cell>
        </row>
        <row r="1618">
          <cell r="B1618" t="str">
            <v>الكاملي</v>
          </cell>
          <cell r="C1618" t="str">
            <v>Alkamli</v>
          </cell>
        </row>
        <row r="1619">
          <cell r="B1619" t="str">
            <v>الكاهلي</v>
          </cell>
          <cell r="C1619" t="str">
            <v>Alkahli</v>
          </cell>
        </row>
        <row r="1620">
          <cell r="B1620" t="str">
            <v>الكباب</v>
          </cell>
          <cell r="C1620" t="str">
            <v>Alkbab</v>
          </cell>
        </row>
        <row r="1621">
          <cell r="B1621" t="str">
            <v>الكبزري</v>
          </cell>
          <cell r="C1621" t="str">
            <v>Alkbzri</v>
          </cell>
        </row>
        <row r="1622">
          <cell r="B1622" t="str">
            <v>الكبسون</v>
          </cell>
          <cell r="C1622" t="str">
            <v>al-Kubson</v>
          </cell>
        </row>
        <row r="1623">
          <cell r="B1623" t="str">
            <v>الكبسي</v>
          </cell>
          <cell r="C1623" t="str">
            <v>Alkbsi</v>
          </cell>
        </row>
        <row r="1624">
          <cell r="B1624" t="str">
            <v>الكبش</v>
          </cell>
          <cell r="C1624" t="str">
            <v>al-Kabash</v>
          </cell>
        </row>
        <row r="1625">
          <cell r="B1625" t="str">
            <v>الكبودي</v>
          </cell>
          <cell r="C1625" t="str">
            <v>al-Kaboudi</v>
          </cell>
        </row>
        <row r="1626">
          <cell r="B1626" t="str">
            <v>الكبوس</v>
          </cell>
          <cell r="C1626" t="str">
            <v>Alkabus</v>
          </cell>
        </row>
        <row r="1627">
          <cell r="B1627" t="str">
            <v>الكبيش</v>
          </cell>
          <cell r="C1627" t="str">
            <v>al-Kubaish</v>
          </cell>
        </row>
        <row r="1628">
          <cell r="B1628" t="str">
            <v>الكتف</v>
          </cell>
          <cell r="C1628" t="str">
            <v>Alktf</v>
          </cell>
        </row>
        <row r="1629">
          <cell r="B1629" t="str">
            <v>الكثيري</v>
          </cell>
          <cell r="C1629" t="str">
            <v>al-Kathiri</v>
          </cell>
        </row>
        <row r="1630">
          <cell r="B1630" t="str">
            <v>الكحلاني</v>
          </cell>
          <cell r="C1630" t="str">
            <v>al-Kahlani</v>
          </cell>
        </row>
        <row r="1631">
          <cell r="B1631" t="str">
            <v>الكحيلي</v>
          </cell>
          <cell r="C1631" t="str">
            <v>al-Kahaily</v>
          </cell>
        </row>
        <row r="1632">
          <cell r="B1632" t="str">
            <v>الكدهي</v>
          </cell>
          <cell r="C1632" t="str">
            <v>al-Kadhi</v>
          </cell>
        </row>
        <row r="1633">
          <cell r="B1633" t="str">
            <v>الكرابي</v>
          </cell>
          <cell r="C1633" t="str">
            <v>Alkrabi</v>
          </cell>
        </row>
        <row r="1634">
          <cell r="B1634" t="str">
            <v>الكرباش</v>
          </cell>
          <cell r="C1634" t="str">
            <v>Alkrbash</v>
          </cell>
        </row>
        <row r="1635">
          <cell r="B1635" t="str">
            <v>الكرشمي</v>
          </cell>
          <cell r="C1635" t="str">
            <v>Alkurshmi</v>
          </cell>
        </row>
        <row r="1636">
          <cell r="B1636" t="str">
            <v>الكرعمي</v>
          </cell>
          <cell r="C1636" t="str">
            <v>Alkrami</v>
          </cell>
        </row>
        <row r="1637">
          <cell r="B1637" t="str">
            <v>الكريبي</v>
          </cell>
          <cell r="C1637" t="str">
            <v>Alkoribi</v>
          </cell>
        </row>
        <row r="1638">
          <cell r="B1638" t="str">
            <v>الكريم</v>
          </cell>
          <cell r="C1638" t="str">
            <v>Alkrim</v>
          </cell>
        </row>
        <row r="1639">
          <cell r="B1639" t="str">
            <v>الكريمي</v>
          </cell>
          <cell r="C1639" t="str">
            <v>Alkrimi</v>
          </cell>
        </row>
        <row r="1640">
          <cell r="B1640" t="str">
            <v>الكستبان</v>
          </cell>
          <cell r="C1640" t="str">
            <v>al-Kastban</v>
          </cell>
        </row>
        <row r="1641">
          <cell r="B1641" t="str">
            <v>الكليبي</v>
          </cell>
          <cell r="C1641" t="str">
            <v>al-Kalibi</v>
          </cell>
        </row>
        <row r="1642">
          <cell r="B1642" t="str">
            <v>الكمال</v>
          </cell>
          <cell r="C1642" t="str">
            <v>al-Kamal</v>
          </cell>
        </row>
        <row r="1643">
          <cell r="B1643" t="str">
            <v>الكمالي</v>
          </cell>
          <cell r="C1643" t="str">
            <v>al-Kamali</v>
          </cell>
        </row>
        <row r="1644">
          <cell r="B1644" t="str">
            <v>الكميم</v>
          </cell>
          <cell r="C1644" t="str">
            <v>al-Kumeem</v>
          </cell>
        </row>
        <row r="1645">
          <cell r="B1645" t="str">
            <v>الكندي</v>
          </cell>
          <cell r="C1645" t="str">
            <v>al-Kindi</v>
          </cell>
        </row>
        <row r="1646">
          <cell r="B1646" t="str">
            <v>الكهالي</v>
          </cell>
          <cell r="C1646" t="str">
            <v>al-Kahali</v>
          </cell>
        </row>
        <row r="1647">
          <cell r="B1647" t="str">
            <v>الكوشاب</v>
          </cell>
          <cell r="C1647" t="str">
            <v>Alkwshab</v>
          </cell>
        </row>
        <row r="1648">
          <cell r="B1648" t="str">
            <v>الكوكباني</v>
          </cell>
          <cell r="C1648" t="str">
            <v>Alkukbani</v>
          </cell>
        </row>
        <row r="1649">
          <cell r="B1649" t="str">
            <v>الكولي</v>
          </cell>
          <cell r="C1649" t="str">
            <v>al-Kuli</v>
          </cell>
        </row>
        <row r="1650">
          <cell r="B1650" t="str">
            <v>الكوماني</v>
          </cell>
          <cell r="C1650" t="str">
            <v>al-Kawmani</v>
          </cell>
        </row>
        <row r="1651">
          <cell r="B1651" t="str">
            <v>الكينعي</v>
          </cell>
          <cell r="C1651" t="str">
            <v>Alkainaai</v>
          </cell>
        </row>
        <row r="1652">
          <cell r="B1652" t="str">
            <v>اللبن</v>
          </cell>
          <cell r="C1652" t="str">
            <v>al-Laban</v>
          </cell>
        </row>
        <row r="1653">
          <cell r="B1653" t="str">
            <v>اللبني</v>
          </cell>
          <cell r="C1653" t="str">
            <v>al-Bnni</v>
          </cell>
        </row>
        <row r="1654">
          <cell r="B1654" t="str">
            <v>اللبود</v>
          </cell>
          <cell r="C1654" t="str">
            <v>Allbud</v>
          </cell>
        </row>
        <row r="1655">
          <cell r="B1655" t="str">
            <v>اللحجي</v>
          </cell>
          <cell r="C1655" t="str">
            <v>Allhji</v>
          </cell>
        </row>
        <row r="1656">
          <cell r="B1656" t="str">
            <v>اللذع</v>
          </cell>
          <cell r="C1656" t="str">
            <v>al-Ladhaa</v>
          </cell>
        </row>
        <row r="1657">
          <cell r="B1657" t="str">
            <v>اللمعاني</v>
          </cell>
          <cell r="C1657" t="str">
            <v>al-Lamani</v>
          </cell>
        </row>
        <row r="1658">
          <cell r="B1658" t="str">
            <v>اللميحي</v>
          </cell>
          <cell r="C1658" t="str">
            <v>al-Lumehi</v>
          </cell>
        </row>
        <row r="1659">
          <cell r="B1659" t="str">
            <v>اللهبي</v>
          </cell>
          <cell r="C1659" t="str">
            <v>al-Lahabi</v>
          </cell>
        </row>
        <row r="1660">
          <cell r="B1660" t="str">
            <v>اللواع</v>
          </cell>
          <cell r="C1660" t="str">
            <v>Allwa'a</v>
          </cell>
        </row>
        <row r="1661">
          <cell r="B1661" t="str">
            <v>اللوزي</v>
          </cell>
          <cell r="C1661" t="str">
            <v>al-Luzi</v>
          </cell>
        </row>
        <row r="1662">
          <cell r="B1662" t="str">
            <v>الليث</v>
          </cell>
          <cell r="C1662" t="str">
            <v>al-Laith</v>
          </cell>
        </row>
        <row r="1663">
          <cell r="B1663" t="str">
            <v>الليثي</v>
          </cell>
          <cell r="C1663" t="str">
            <v>Allethy</v>
          </cell>
        </row>
        <row r="1664">
          <cell r="B1664" t="str">
            <v>الماخذي</v>
          </cell>
          <cell r="C1664" t="str">
            <v>al-Makhzi</v>
          </cell>
        </row>
        <row r="1665">
          <cell r="B1665" t="str">
            <v>الماس</v>
          </cell>
          <cell r="C1665" t="str">
            <v>Almas</v>
          </cell>
        </row>
        <row r="1666">
          <cell r="B1666" t="str">
            <v>الماطري</v>
          </cell>
          <cell r="C1666" t="str">
            <v>al-Materi</v>
          </cell>
        </row>
        <row r="1667">
          <cell r="B1667" t="str">
            <v>الماعطي</v>
          </cell>
          <cell r="C1667" t="str">
            <v>al-Maati</v>
          </cell>
        </row>
        <row r="1668">
          <cell r="B1668" t="str">
            <v>المالحي</v>
          </cell>
          <cell r="C1668" t="str">
            <v>Almalhi</v>
          </cell>
        </row>
        <row r="1669">
          <cell r="B1669" t="str">
            <v>المالكي</v>
          </cell>
          <cell r="C1669" t="str">
            <v>al-Maliki</v>
          </cell>
        </row>
        <row r="1670">
          <cell r="B1670" t="str">
            <v>المامون</v>
          </cell>
          <cell r="C1670" t="str">
            <v>Almamun</v>
          </cell>
        </row>
        <row r="1671">
          <cell r="B1671" t="str">
            <v>الماوري</v>
          </cell>
          <cell r="C1671" t="str">
            <v>al-Mawri</v>
          </cell>
        </row>
        <row r="1672">
          <cell r="B1672" t="str">
            <v>المايكي</v>
          </cell>
          <cell r="C1672" t="str">
            <v>Almaiki</v>
          </cell>
        </row>
        <row r="1673">
          <cell r="B1673" t="str">
            <v>المبر</v>
          </cell>
          <cell r="C1673" t="str">
            <v>al-Mabr</v>
          </cell>
        </row>
        <row r="1674">
          <cell r="B1674" t="str">
            <v>المبرزي</v>
          </cell>
          <cell r="C1674" t="str">
            <v>Almbrzi</v>
          </cell>
        </row>
        <row r="1675">
          <cell r="B1675" t="str">
            <v>المتوكل</v>
          </cell>
          <cell r="C1675" t="str">
            <v>al-Mutawakil</v>
          </cell>
        </row>
        <row r="1676">
          <cell r="B1676" t="str">
            <v>المثالي</v>
          </cell>
          <cell r="C1676" t="str">
            <v>Almthali</v>
          </cell>
        </row>
        <row r="1677">
          <cell r="B1677" t="str">
            <v>المثنى</v>
          </cell>
          <cell r="C1677" t="str">
            <v>Muthana</v>
          </cell>
        </row>
        <row r="1678">
          <cell r="B1678" t="str">
            <v>المثيل</v>
          </cell>
          <cell r="C1678" t="str">
            <v>al-Mthil</v>
          </cell>
        </row>
        <row r="1679">
          <cell r="B1679" t="str">
            <v>المجاهد</v>
          </cell>
          <cell r="C1679" t="str">
            <v>al-Mujahid</v>
          </cell>
        </row>
        <row r="1680">
          <cell r="B1680" t="str">
            <v>المجدد</v>
          </cell>
          <cell r="C1680" t="str">
            <v>al-Majdid</v>
          </cell>
        </row>
        <row r="1681">
          <cell r="B1681" t="str">
            <v>المجذوب</v>
          </cell>
          <cell r="C1681" t="str">
            <v>Almajthewb</v>
          </cell>
        </row>
        <row r="1682">
          <cell r="B1682" t="str">
            <v>المجربي</v>
          </cell>
          <cell r="C1682" t="str">
            <v>Almjrabi</v>
          </cell>
        </row>
        <row r="1683">
          <cell r="B1683" t="str">
            <v>المجنحي</v>
          </cell>
          <cell r="C1683" t="str">
            <v>al-Mujnhi</v>
          </cell>
        </row>
        <row r="1684">
          <cell r="B1684" t="str">
            <v>المجيدي</v>
          </cell>
          <cell r="C1684" t="str">
            <v>al-Majidi</v>
          </cell>
        </row>
        <row r="1685">
          <cell r="B1685" t="str">
            <v>المحاقري</v>
          </cell>
          <cell r="C1685" t="str">
            <v>al-Mhaaqri</v>
          </cell>
        </row>
        <row r="1686">
          <cell r="B1686" t="str">
            <v>المحبشي</v>
          </cell>
          <cell r="C1686" t="str">
            <v>Almahbashi</v>
          </cell>
        </row>
        <row r="1687">
          <cell r="B1687" t="str">
            <v>المحدبي</v>
          </cell>
          <cell r="C1687" t="str">
            <v>al-MHDABI</v>
          </cell>
        </row>
        <row r="1688">
          <cell r="B1688" t="str">
            <v>المحرابي</v>
          </cell>
          <cell r="C1688" t="str">
            <v>al-Mahrabi</v>
          </cell>
        </row>
        <row r="1689">
          <cell r="B1689" t="str">
            <v>المحرمي</v>
          </cell>
          <cell r="C1689" t="str">
            <v>al-Mahrami</v>
          </cell>
        </row>
        <row r="1690">
          <cell r="B1690" t="str">
            <v>المحضار</v>
          </cell>
          <cell r="C1690" t="str">
            <v>al-Mhdhar</v>
          </cell>
        </row>
        <row r="1691">
          <cell r="B1691" t="str">
            <v>المحطبي</v>
          </cell>
          <cell r="C1691" t="str">
            <v>al-Mahtabi</v>
          </cell>
        </row>
        <row r="1692">
          <cell r="B1692" t="str">
            <v>المحفدي</v>
          </cell>
          <cell r="C1692" t="str">
            <v>Almahfadi</v>
          </cell>
        </row>
        <row r="1693">
          <cell r="B1693" t="str">
            <v>المحلوي</v>
          </cell>
          <cell r="C1693" t="str">
            <v>Almahlwi</v>
          </cell>
        </row>
        <row r="1694">
          <cell r="B1694" t="str">
            <v>المحمدي</v>
          </cell>
          <cell r="C1694" t="str">
            <v>al-Muhamadi</v>
          </cell>
        </row>
        <row r="1695">
          <cell r="B1695" t="str">
            <v>المحمودي</v>
          </cell>
          <cell r="C1695" t="str">
            <v>al-Mahmoudi</v>
          </cell>
        </row>
        <row r="1696">
          <cell r="B1696" t="str">
            <v>المحنشي</v>
          </cell>
          <cell r="C1696" t="str">
            <v>al-Mahanshi</v>
          </cell>
        </row>
        <row r="1697">
          <cell r="B1697" t="str">
            <v>المحويتي</v>
          </cell>
          <cell r="C1697" t="str">
            <v>Almahwiti</v>
          </cell>
        </row>
        <row r="1698">
          <cell r="B1698" t="str">
            <v>المحيا</v>
          </cell>
          <cell r="C1698" t="str">
            <v>al-Mahaya</v>
          </cell>
        </row>
        <row r="1699">
          <cell r="B1699" t="str">
            <v>المحياء</v>
          </cell>
          <cell r="C1699" t="str">
            <v>Almohyaa</v>
          </cell>
        </row>
        <row r="1700">
          <cell r="B1700" t="str">
            <v>المختار</v>
          </cell>
          <cell r="C1700" t="str">
            <v>al-Mukhtar</v>
          </cell>
        </row>
        <row r="1701">
          <cell r="B1701" t="str">
            <v>المختفي</v>
          </cell>
          <cell r="C1701" t="str">
            <v>Almkhtafi</v>
          </cell>
        </row>
        <row r="1702">
          <cell r="B1702" t="str">
            <v>المخرف</v>
          </cell>
          <cell r="C1702" t="str">
            <v>Almkherf</v>
          </cell>
        </row>
        <row r="1703">
          <cell r="B1703" t="str">
            <v>المخلافي</v>
          </cell>
          <cell r="C1703" t="str">
            <v>al-Mekhlafi</v>
          </cell>
        </row>
        <row r="1704">
          <cell r="B1704" t="str">
            <v>المداني</v>
          </cell>
          <cell r="C1704" t="str">
            <v>Almdani</v>
          </cell>
        </row>
        <row r="1705">
          <cell r="B1705" t="str">
            <v>المدحجي</v>
          </cell>
          <cell r="C1705" t="str">
            <v>al-Mdhaji</v>
          </cell>
        </row>
        <row r="1706">
          <cell r="B1706" t="str">
            <v>المدول</v>
          </cell>
          <cell r="C1706" t="str">
            <v>al-Madool</v>
          </cell>
        </row>
        <row r="1707">
          <cell r="B1707" t="str">
            <v>المدومي</v>
          </cell>
          <cell r="C1707" t="str">
            <v>al-Madwmi</v>
          </cell>
        </row>
        <row r="1708">
          <cell r="B1708" t="str">
            <v>المديدي</v>
          </cell>
          <cell r="C1708" t="str">
            <v>al-Mdidi</v>
          </cell>
        </row>
        <row r="1709">
          <cell r="B1709" t="str">
            <v>المذحجي</v>
          </cell>
          <cell r="C1709" t="str">
            <v>Almthehaji</v>
          </cell>
        </row>
        <row r="1710">
          <cell r="B1710" t="str">
            <v>المذيوب</v>
          </cell>
          <cell r="C1710" t="str">
            <v>Almtheyub</v>
          </cell>
        </row>
        <row r="1711">
          <cell r="B1711" t="str">
            <v>المرادي</v>
          </cell>
          <cell r="C1711" t="str">
            <v>al-Muradi</v>
          </cell>
        </row>
        <row r="1712">
          <cell r="B1712" t="str">
            <v>المراني</v>
          </cell>
          <cell r="C1712" t="str">
            <v>Almrani</v>
          </cell>
        </row>
        <row r="1713">
          <cell r="B1713" t="str">
            <v>المرتضى</v>
          </cell>
          <cell r="C1713" t="str">
            <v>Almortdha</v>
          </cell>
        </row>
        <row r="1714">
          <cell r="B1714" t="str">
            <v>المرحبي</v>
          </cell>
          <cell r="C1714" t="str">
            <v>Almarhbi</v>
          </cell>
        </row>
        <row r="1715">
          <cell r="B1715" t="str">
            <v>المرحلي</v>
          </cell>
          <cell r="C1715" t="str">
            <v>al-Mrhali</v>
          </cell>
        </row>
        <row r="1716">
          <cell r="B1716" t="str">
            <v>المردعي</v>
          </cell>
          <cell r="C1716" t="str">
            <v>al-Mardai</v>
          </cell>
        </row>
        <row r="1717">
          <cell r="B1717" t="str">
            <v>المرش</v>
          </cell>
          <cell r="C1717" t="str">
            <v>al-Morsh</v>
          </cell>
        </row>
        <row r="1718">
          <cell r="B1718" t="str">
            <v>المرغمي</v>
          </cell>
          <cell r="C1718" t="str">
            <v>Almrghmi</v>
          </cell>
        </row>
        <row r="1719">
          <cell r="B1719" t="str">
            <v>المرقب</v>
          </cell>
          <cell r="C1719" t="str">
            <v>Almarqb</v>
          </cell>
        </row>
        <row r="1720">
          <cell r="B1720" t="str">
            <v>المرقشي</v>
          </cell>
          <cell r="C1720" t="str">
            <v>al-Marqashi</v>
          </cell>
        </row>
        <row r="1721">
          <cell r="B1721" t="str">
            <v>المركز</v>
          </cell>
          <cell r="C1721" t="str">
            <v>Almrkaz</v>
          </cell>
        </row>
        <row r="1722">
          <cell r="B1722" t="str">
            <v>المروعي</v>
          </cell>
          <cell r="C1722" t="str">
            <v>al-Marawi</v>
          </cell>
        </row>
        <row r="1723">
          <cell r="B1723" t="str">
            <v>المروني</v>
          </cell>
          <cell r="C1723" t="str">
            <v>al-Marouni</v>
          </cell>
        </row>
        <row r="1724">
          <cell r="B1724" t="str">
            <v>المري</v>
          </cell>
          <cell r="C1724" t="str">
            <v>al-Mri</v>
          </cell>
        </row>
        <row r="1725">
          <cell r="B1725" t="str">
            <v>المريسي</v>
          </cell>
          <cell r="C1725" t="str">
            <v>al-Murisi</v>
          </cell>
        </row>
        <row r="1726">
          <cell r="B1726" t="str">
            <v>المزلم</v>
          </cell>
          <cell r="C1726" t="str">
            <v>Almzlam</v>
          </cell>
        </row>
        <row r="1727">
          <cell r="B1727" t="str">
            <v>المزنعي</v>
          </cell>
          <cell r="C1727" t="str">
            <v>al-Mznai</v>
          </cell>
        </row>
        <row r="1728">
          <cell r="B1728" t="str">
            <v>المزيجي</v>
          </cell>
          <cell r="C1728" t="str">
            <v>al-Maziji</v>
          </cell>
        </row>
        <row r="1729">
          <cell r="B1729" t="str">
            <v>المزيد</v>
          </cell>
          <cell r="C1729" t="str">
            <v>al-Mzyd</v>
          </cell>
        </row>
        <row r="1730">
          <cell r="B1730" t="str">
            <v>المسابة</v>
          </cell>
          <cell r="C1730" t="str">
            <v>Almsabah</v>
          </cell>
        </row>
        <row r="1731">
          <cell r="B1731" t="str">
            <v>المساح</v>
          </cell>
          <cell r="C1731" t="str">
            <v>al-Masah</v>
          </cell>
        </row>
        <row r="1732">
          <cell r="B1732" t="str">
            <v>المساوى</v>
          </cell>
          <cell r="C1732" t="str">
            <v>al-Masawa</v>
          </cell>
        </row>
        <row r="1733">
          <cell r="B1733" t="str">
            <v>المساوي</v>
          </cell>
          <cell r="C1733" t="str">
            <v>Almsawai</v>
          </cell>
        </row>
        <row r="1734">
          <cell r="B1734" t="str">
            <v>المستكاء</v>
          </cell>
          <cell r="C1734" t="str">
            <v>al-Mstkae</v>
          </cell>
        </row>
        <row r="1735">
          <cell r="B1735" t="str">
            <v>المستوي</v>
          </cell>
          <cell r="C1735" t="str">
            <v>al-Mstawi</v>
          </cell>
        </row>
        <row r="1736">
          <cell r="B1736" t="str">
            <v>المسخني</v>
          </cell>
          <cell r="C1736" t="str">
            <v>Almskhani</v>
          </cell>
        </row>
        <row r="1737">
          <cell r="B1737" t="str">
            <v>المسعودي</v>
          </cell>
          <cell r="C1737" t="str">
            <v>al-Masoudi</v>
          </cell>
        </row>
        <row r="1738">
          <cell r="B1738" t="str">
            <v>المسفري</v>
          </cell>
          <cell r="C1738" t="str">
            <v>Almisvari</v>
          </cell>
        </row>
        <row r="1739">
          <cell r="B1739" t="str">
            <v>المسقف</v>
          </cell>
          <cell r="C1739" t="str">
            <v>al-Musqaf</v>
          </cell>
        </row>
        <row r="1740">
          <cell r="B1740" t="str">
            <v>المسلماني</v>
          </cell>
          <cell r="C1740" t="str">
            <v>al-Musallmani</v>
          </cell>
        </row>
        <row r="1741">
          <cell r="B1741" t="str">
            <v>المسلمي</v>
          </cell>
          <cell r="C1741" t="str">
            <v>Almslami</v>
          </cell>
        </row>
        <row r="1742">
          <cell r="B1742" t="str">
            <v>المسمري</v>
          </cell>
          <cell r="C1742" t="str">
            <v>al-Mesmeri</v>
          </cell>
        </row>
        <row r="1743">
          <cell r="B1743" t="str">
            <v>المسن</v>
          </cell>
          <cell r="C1743" t="str">
            <v>al-Masn</v>
          </cell>
        </row>
        <row r="1744">
          <cell r="B1744" t="str">
            <v>المسني</v>
          </cell>
          <cell r="C1744" t="str">
            <v>Almsni</v>
          </cell>
        </row>
        <row r="1745">
          <cell r="B1745" t="str">
            <v>المسوري</v>
          </cell>
          <cell r="C1745" t="str">
            <v>al-Masuri</v>
          </cell>
        </row>
        <row r="1746">
          <cell r="B1746" t="str">
            <v>المش</v>
          </cell>
          <cell r="C1746" t="str">
            <v>Almsh</v>
          </cell>
        </row>
        <row r="1747">
          <cell r="B1747" t="str">
            <v>المشجري</v>
          </cell>
          <cell r="C1747" t="str">
            <v>Almshjri</v>
          </cell>
        </row>
        <row r="1748">
          <cell r="B1748" t="str">
            <v>المشخر</v>
          </cell>
          <cell r="C1748" t="str">
            <v>al-Mashkar</v>
          </cell>
        </row>
        <row r="1749">
          <cell r="B1749" t="str">
            <v>المشرحة</v>
          </cell>
          <cell r="C1749" t="str">
            <v>Almshrahah</v>
          </cell>
        </row>
        <row r="1750">
          <cell r="B1750" t="str">
            <v>المشرفي</v>
          </cell>
          <cell r="C1750" t="str">
            <v>al-Mashrfi</v>
          </cell>
        </row>
        <row r="1751">
          <cell r="B1751" t="str">
            <v>المشرقي</v>
          </cell>
          <cell r="C1751" t="str">
            <v>al-Mashraqi</v>
          </cell>
        </row>
        <row r="1752">
          <cell r="B1752" t="str">
            <v>المشظي</v>
          </cell>
          <cell r="C1752" t="str">
            <v>Almashdhi</v>
          </cell>
        </row>
        <row r="1753">
          <cell r="B1753" t="str">
            <v>المشمر</v>
          </cell>
          <cell r="C1753" t="str">
            <v>al-Mushamr</v>
          </cell>
        </row>
        <row r="1754">
          <cell r="B1754" t="str">
            <v>المشملي</v>
          </cell>
          <cell r="C1754" t="str">
            <v>Almashmali</v>
          </cell>
        </row>
        <row r="1755">
          <cell r="B1755" t="str">
            <v>المشيبي</v>
          </cell>
          <cell r="C1755" t="str">
            <v>al-Mshibi</v>
          </cell>
        </row>
        <row r="1756">
          <cell r="B1756" t="str">
            <v>المشيرعي</v>
          </cell>
          <cell r="C1756" t="str">
            <v>Almshirai</v>
          </cell>
        </row>
        <row r="1757">
          <cell r="B1757" t="str">
            <v>المصباح</v>
          </cell>
          <cell r="C1757" t="str">
            <v>al-Mesbah</v>
          </cell>
        </row>
        <row r="1758">
          <cell r="B1758" t="str">
            <v>المصباحي</v>
          </cell>
          <cell r="C1758" t="str">
            <v>al-Mesbahi</v>
          </cell>
        </row>
        <row r="1759">
          <cell r="B1759" t="str">
            <v>المصري</v>
          </cell>
          <cell r="C1759" t="str">
            <v>al-Masri</v>
          </cell>
        </row>
        <row r="1760">
          <cell r="B1760" t="str">
            <v>المصطفى</v>
          </cell>
          <cell r="C1760" t="str">
            <v>al-Mustafa</v>
          </cell>
        </row>
        <row r="1761">
          <cell r="B1761" t="str">
            <v>المصعبي</v>
          </cell>
          <cell r="C1761" t="str">
            <v>al-Musabi</v>
          </cell>
        </row>
        <row r="1762">
          <cell r="B1762" t="str">
            <v>المصقري</v>
          </cell>
          <cell r="C1762" t="str">
            <v>Almsqri</v>
          </cell>
        </row>
        <row r="1763">
          <cell r="B1763" t="str">
            <v>المصلحي</v>
          </cell>
          <cell r="C1763" t="str">
            <v>al-Maslahi</v>
          </cell>
        </row>
        <row r="1764">
          <cell r="B1764" t="str">
            <v>المصنف</v>
          </cell>
          <cell r="C1764" t="str">
            <v>Almosanif</v>
          </cell>
        </row>
        <row r="1765">
          <cell r="B1765" t="str">
            <v>المضري</v>
          </cell>
          <cell r="C1765" t="str">
            <v>al-Medhri</v>
          </cell>
        </row>
        <row r="1766">
          <cell r="B1766" t="str">
            <v>المضلع</v>
          </cell>
          <cell r="C1766" t="str">
            <v>Almdhla</v>
          </cell>
        </row>
        <row r="1767">
          <cell r="B1767" t="str">
            <v>المضواحي</v>
          </cell>
          <cell r="C1767" t="str">
            <v>Almdhwahi</v>
          </cell>
        </row>
        <row r="1768">
          <cell r="B1768" t="str">
            <v>المطحني</v>
          </cell>
          <cell r="C1768" t="str">
            <v>al-Mutahani</v>
          </cell>
        </row>
        <row r="1769">
          <cell r="B1769" t="str">
            <v>المطري</v>
          </cell>
          <cell r="C1769" t="str">
            <v>al-Matari</v>
          </cell>
        </row>
        <row r="1770">
          <cell r="B1770" t="str">
            <v>المطلة</v>
          </cell>
          <cell r="C1770" t="str">
            <v>al-Mutla</v>
          </cell>
        </row>
        <row r="1771">
          <cell r="B1771" t="str">
            <v>المطلي</v>
          </cell>
          <cell r="C1771" t="str">
            <v>al-Matli</v>
          </cell>
        </row>
        <row r="1772">
          <cell r="B1772" t="str">
            <v>المطيري</v>
          </cell>
          <cell r="C1772" t="str">
            <v>Almtiri</v>
          </cell>
        </row>
        <row r="1773">
          <cell r="B1773" t="str">
            <v>المظفري</v>
          </cell>
          <cell r="C1773" t="str">
            <v>al-Mudhafari</v>
          </cell>
        </row>
        <row r="1774">
          <cell r="B1774" t="str">
            <v>المعافا</v>
          </cell>
          <cell r="C1774" t="str">
            <v>Almaafa</v>
          </cell>
        </row>
        <row r="1775">
          <cell r="B1775" t="str">
            <v>المعاين</v>
          </cell>
          <cell r="C1775" t="str">
            <v>al-Maayn</v>
          </cell>
        </row>
        <row r="1776">
          <cell r="B1776" t="str">
            <v>المعتز</v>
          </cell>
          <cell r="C1776" t="str">
            <v>al-Moataz</v>
          </cell>
        </row>
        <row r="1777">
          <cell r="B1777" t="str">
            <v>المعتز بالله</v>
          </cell>
          <cell r="C1777" t="str">
            <v>Moataz b-Allah</v>
          </cell>
        </row>
        <row r="1778">
          <cell r="B1778" t="str">
            <v>المعتصم</v>
          </cell>
          <cell r="C1778" t="str">
            <v>Mu'tasim</v>
          </cell>
        </row>
        <row r="1779">
          <cell r="B1779" t="str">
            <v>المعتصم بالله</v>
          </cell>
          <cell r="C1779" t="str">
            <v>al-Mutasim b-Allah</v>
          </cell>
        </row>
        <row r="1780">
          <cell r="B1780" t="str">
            <v>المعدني</v>
          </cell>
          <cell r="C1780" t="str">
            <v>Almadni</v>
          </cell>
        </row>
        <row r="1781">
          <cell r="B1781" t="str">
            <v>المعزبي</v>
          </cell>
          <cell r="C1781" t="str">
            <v>Almazbi</v>
          </cell>
        </row>
        <row r="1782">
          <cell r="B1782" t="str">
            <v>المعزي</v>
          </cell>
          <cell r="C1782" t="str">
            <v>al-Mazi</v>
          </cell>
        </row>
        <row r="1783">
          <cell r="B1783" t="str">
            <v>المعشاري</v>
          </cell>
          <cell r="C1783" t="str">
            <v>Almashari</v>
          </cell>
        </row>
        <row r="1784">
          <cell r="B1784" t="str">
            <v>المعصبي</v>
          </cell>
          <cell r="C1784" t="str">
            <v>al-Masabi</v>
          </cell>
        </row>
        <row r="1785">
          <cell r="B1785" t="str">
            <v>المعضبي</v>
          </cell>
          <cell r="C1785" t="str">
            <v>al-Muadhbi</v>
          </cell>
        </row>
        <row r="1786">
          <cell r="B1786" t="str">
            <v>المعقلي</v>
          </cell>
          <cell r="C1786" t="str">
            <v>Almaqli</v>
          </cell>
        </row>
        <row r="1787">
          <cell r="B1787" t="str">
            <v>المعلمي</v>
          </cell>
          <cell r="C1787" t="str">
            <v>al-Malmi</v>
          </cell>
        </row>
        <row r="1788">
          <cell r="B1788" t="str">
            <v>المعمري</v>
          </cell>
          <cell r="C1788" t="str">
            <v>al-Maamari</v>
          </cell>
        </row>
        <row r="1789">
          <cell r="B1789" t="str">
            <v>المغدي</v>
          </cell>
          <cell r="C1789" t="str">
            <v>al-Maghdi</v>
          </cell>
        </row>
        <row r="1790">
          <cell r="B1790" t="str">
            <v>المغربي</v>
          </cell>
          <cell r="C1790" t="str">
            <v>al-Maghrabi</v>
          </cell>
        </row>
        <row r="1791">
          <cell r="B1791" t="str">
            <v>المغلس</v>
          </cell>
          <cell r="C1791" t="str">
            <v>Almoghlis</v>
          </cell>
        </row>
        <row r="1792">
          <cell r="B1792" t="str">
            <v>المغير</v>
          </cell>
          <cell r="C1792" t="str">
            <v>al-Mgaher</v>
          </cell>
        </row>
        <row r="1793">
          <cell r="B1793" t="str">
            <v>المفتلي</v>
          </cell>
          <cell r="C1793" t="str">
            <v>al-Maftli</v>
          </cell>
        </row>
        <row r="1794">
          <cell r="B1794" t="str">
            <v>المفتي</v>
          </cell>
          <cell r="C1794" t="str">
            <v>al-Mufti</v>
          </cell>
        </row>
        <row r="1795">
          <cell r="B1795" t="str">
            <v>المفزر</v>
          </cell>
          <cell r="C1795" t="str">
            <v>Almfzr</v>
          </cell>
        </row>
        <row r="1796">
          <cell r="B1796" t="str">
            <v>المقالح</v>
          </cell>
          <cell r="C1796" t="str">
            <v>Almqalih</v>
          </cell>
        </row>
        <row r="1797">
          <cell r="B1797" t="str">
            <v>المقبلي</v>
          </cell>
          <cell r="C1797" t="str">
            <v>Almqbli</v>
          </cell>
        </row>
        <row r="1798">
          <cell r="B1798" t="str">
            <v>المقحفي</v>
          </cell>
          <cell r="C1798" t="str">
            <v>Almqhafi</v>
          </cell>
        </row>
        <row r="1799">
          <cell r="B1799" t="str">
            <v>المقداد</v>
          </cell>
          <cell r="C1799" t="str">
            <v>al-Meqdad</v>
          </cell>
        </row>
        <row r="1800">
          <cell r="B1800" t="str">
            <v>المقراني</v>
          </cell>
          <cell r="C1800" t="str">
            <v>al-Mekrani</v>
          </cell>
        </row>
        <row r="1801">
          <cell r="B1801" t="str">
            <v>المقرمي</v>
          </cell>
          <cell r="C1801" t="str">
            <v>al-Maqrmi</v>
          </cell>
        </row>
        <row r="1802">
          <cell r="B1802" t="str">
            <v>المقرن</v>
          </cell>
          <cell r="C1802" t="str">
            <v>Almqrn</v>
          </cell>
        </row>
        <row r="1803">
          <cell r="B1803" t="str">
            <v>المقروم</v>
          </cell>
          <cell r="C1803" t="str">
            <v>al-Mqrum</v>
          </cell>
        </row>
        <row r="1804">
          <cell r="B1804" t="str">
            <v>المقري</v>
          </cell>
          <cell r="C1804" t="str">
            <v>al-Maqri</v>
          </cell>
        </row>
        <row r="1805">
          <cell r="B1805" t="str">
            <v>المقشاش</v>
          </cell>
          <cell r="C1805" t="str">
            <v>al-Maqshash</v>
          </cell>
        </row>
        <row r="1806">
          <cell r="B1806" t="str">
            <v>المقصر</v>
          </cell>
          <cell r="C1806" t="str">
            <v>Almqsr</v>
          </cell>
        </row>
        <row r="1807">
          <cell r="B1807" t="str">
            <v>المقطري</v>
          </cell>
          <cell r="C1807" t="str">
            <v>Almqtari</v>
          </cell>
        </row>
        <row r="1808">
          <cell r="B1808" t="str">
            <v>المقفزي</v>
          </cell>
          <cell r="C1808" t="str">
            <v>Almqfzi</v>
          </cell>
        </row>
        <row r="1809">
          <cell r="B1809" t="str">
            <v>المقولي</v>
          </cell>
          <cell r="C1809" t="str">
            <v>Almquli</v>
          </cell>
        </row>
        <row r="1810">
          <cell r="B1810" t="str">
            <v>المكرماني</v>
          </cell>
          <cell r="C1810" t="str">
            <v>al-Makramani</v>
          </cell>
        </row>
        <row r="1811">
          <cell r="B1811" t="str">
            <v>المكلي</v>
          </cell>
          <cell r="C1811" t="str">
            <v>al-Mukali</v>
          </cell>
        </row>
        <row r="1812">
          <cell r="B1812" t="str">
            <v>المكي</v>
          </cell>
          <cell r="C1812" t="str">
            <v>Almki</v>
          </cell>
        </row>
        <row r="1813">
          <cell r="B1813" t="str">
            <v>الملاحي</v>
          </cell>
          <cell r="C1813" t="str">
            <v>al-Malahi</v>
          </cell>
        </row>
        <row r="1814">
          <cell r="B1814" t="str">
            <v>الملاهي</v>
          </cell>
          <cell r="C1814" t="str">
            <v>Almlahi</v>
          </cell>
        </row>
        <row r="1815">
          <cell r="B1815" t="str">
            <v>الملجمي</v>
          </cell>
          <cell r="C1815" t="str">
            <v>al-Maljami</v>
          </cell>
        </row>
        <row r="1816">
          <cell r="B1816" t="str">
            <v>الملحاني</v>
          </cell>
          <cell r="C1816" t="str">
            <v>Almlhani</v>
          </cell>
        </row>
        <row r="1817">
          <cell r="B1817" t="str">
            <v>الملياح</v>
          </cell>
          <cell r="C1817" t="str">
            <v>al-Mlyah</v>
          </cell>
        </row>
        <row r="1818">
          <cell r="B1818" t="str">
            <v>المليحي</v>
          </cell>
          <cell r="C1818" t="str">
            <v>al-Mulehi</v>
          </cell>
        </row>
        <row r="1819">
          <cell r="B1819" t="str">
            <v>المليكي</v>
          </cell>
          <cell r="C1819" t="str">
            <v>al-Moliki</v>
          </cell>
        </row>
        <row r="1820">
          <cell r="B1820" t="str">
            <v>المناري</v>
          </cell>
          <cell r="C1820" t="str">
            <v>Almnari</v>
          </cell>
        </row>
        <row r="1821">
          <cell r="B1821" t="str">
            <v>المنتصر</v>
          </cell>
          <cell r="C1821" t="str">
            <v>al-Montaser</v>
          </cell>
        </row>
        <row r="1822">
          <cell r="B1822" t="str">
            <v>المنديل</v>
          </cell>
          <cell r="C1822" t="str">
            <v>al-Mandil</v>
          </cell>
        </row>
        <row r="1823">
          <cell r="B1823" t="str">
            <v>المنسحي</v>
          </cell>
          <cell r="C1823" t="str">
            <v>al-Munchi</v>
          </cell>
        </row>
        <row r="1824">
          <cell r="B1824" t="str">
            <v>المنصر</v>
          </cell>
          <cell r="C1824" t="str">
            <v>Almnsar</v>
          </cell>
        </row>
        <row r="1825">
          <cell r="B1825" t="str">
            <v>المنصري</v>
          </cell>
          <cell r="C1825" t="str">
            <v>al-Mansri</v>
          </cell>
        </row>
        <row r="1826">
          <cell r="B1826" t="str">
            <v>المنصوب</v>
          </cell>
          <cell r="C1826" t="str">
            <v>al-Mansoob</v>
          </cell>
        </row>
        <row r="1827">
          <cell r="B1827" t="str">
            <v>المنصور</v>
          </cell>
          <cell r="C1827" t="str">
            <v>Almnswr</v>
          </cell>
        </row>
        <row r="1828">
          <cell r="B1828" t="str">
            <v>المنصور بالله</v>
          </cell>
          <cell r="C1828" t="str">
            <v>al-Mansour b-Alla</v>
          </cell>
        </row>
        <row r="1829">
          <cell r="B1829" t="str">
            <v>المنصوري</v>
          </cell>
          <cell r="C1829" t="str">
            <v>al-Mansuri</v>
          </cell>
        </row>
        <row r="1830">
          <cell r="B1830" t="str">
            <v>المنكري</v>
          </cell>
          <cell r="C1830" t="str">
            <v>al-Mankri</v>
          </cell>
        </row>
        <row r="1831">
          <cell r="B1831" t="str">
            <v>المنهاتي</v>
          </cell>
          <cell r="C1831" t="str">
            <v>al-Manahati</v>
          </cell>
        </row>
        <row r="1832">
          <cell r="B1832" t="str">
            <v>المنيفي</v>
          </cell>
          <cell r="C1832" t="str">
            <v>Almnifi</v>
          </cell>
        </row>
        <row r="1833">
          <cell r="B1833" t="str">
            <v>المهتدي</v>
          </cell>
          <cell r="C1833" t="str">
            <v>al-Muhtadi</v>
          </cell>
        </row>
        <row r="1834">
          <cell r="B1834" t="str">
            <v>المهدي</v>
          </cell>
          <cell r="C1834" t="str">
            <v>Almahdi</v>
          </cell>
        </row>
        <row r="1835">
          <cell r="B1835" t="str">
            <v>المهلل</v>
          </cell>
          <cell r="C1835" t="str">
            <v>Almhll</v>
          </cell>
        </row>
        <row r="1836">
          <cell r="B1836" t="str">
            <v>المهند</v>
          </cell>
          <cell r="C1836" t="str">
            <v>al-Mohannad</v>
          </cell>
        </row>
        <row r="1837">
          <cell r="B1837" t="str">
            <v>المهندي</v>
          </cell>
          <cell r="C1837" t="str">
            <v>Almhndi</v>
          </cell>
        </row>
        <row r="1838">
          <cell r="B1838" t="str">
            <v>المهيم</v>
          </cell>
          <cell r="C1838" t="str">
            <v>al-Mohil</v>
          </cell>
        </row>
        <row r="1839">
          <cell r="B1839" t="str">
            <v>الموتي</v>
          </cell>
          <cell r="C1839" t="str">
            <v>al-Mutti</v>
          </cell>
        </row>
        <row r="1840">
          <cell r="B1840" t="str">
            <v>الموج</v>
          </cell>
          <cell r="C1840" t="str">
            <v>Almug</v>
          </cell>
        </row>
        <row r="1841">
          <cell r="B1841" t="str">
            <v>الموجاني</v>
          </cell>
          <cell r="C1841" t="str">
            <v>Almujani</v>
          </cell>
        </row>
        <row r="1842">
          <cell r="B1842" t="str">
            <v>المورحي</v>
          </cell>
          <cell r="C1842" t="str">
            <v>Almurhi</v>
          </cell>
        </row>
        <row r="1843">
          <cell r="B1843" t="str">
            <v>الموسع</v>
          </cell>
          <cell r="C1843" t="str">
            <v>Almasa</v>
          </cell>
        </row>
        <row r="1844">
          <cell r="B1844" t="str">
            <v>الموسمي</v>
          </cell>
          <cell r="C1844" t="str">
            <v>al-Mawsmi</v>
          </cell>
        </row>
        <row r="1845">
          <cell r="B1845" t="str">
            <v>الموسي</v>
          </cell>
          <cell r="C1845" t="str">
            <v>Almwsmi</v>
          </cell>
        </row>
        <row r="1846">
          <cell r="B1846" t="str">
            <v>الموشكي</v>
          </cell>
          <cell r="C1846" t="str">
            <v>al-Mushki</v>
          </cell>
        </row>
        <row r="1847">
          <cell r="B1847" t="str">
            <v>الموفق</v>
          </cell>
          <cell r="C1847" t="str">
            <v>Almowafak</v>
          </cell>
        </row>
        <row r="1848">
          <cell r="B1848" t="str">
            <v>المونسي</v>
          </cell>
          <cell r="C1848" t="str">
            <v>al-Monisi</v>
          </cell>
        </row>
        <row r="1849">
          <cell r="B1849" t="str">
            <v>المؤيد</v>
          </cell>
          <cell r="C1849" t="str">
            <v>Almuaid</v>
          </cell>
        </row>
        <row r="1850">
          <cell r="B1850" t="str">
            <v>المؤيد بالله</v>
          </cell>
          <cell r="C1850" t="str">
            <v>Almuaid b-Allah</v>
          </cell>
        </row>
        <row r="1851">
          <cell r="B1851" t="str">
            <v>المياح</v>
          </cell>
          <cell r="C1851" t="str">
            <v>Almyah</v>
          </cell>
        </row>
        <row r="1852">
          <cell r="B1852" t="str">
            <v>الميدان</v>
          </cell>
          <cell r="C1852" t="str">
            <v>al-Midan</v>
          </cell>
        </row>
        <row r="1853">
          <cell r="B1853" t="str">
            <v>الميساوي</v>
          </cell>
          <cell r="C1853" t="str">
            <v>Almisawi</v>
          </cell>
        </row>
        <row r="1854">
          <cell r="B1854" t="str">
            <v>الميشي</v>
          </cell>
          <cell r="C1854" t="str">
            <v>al-Mishi</v>
          </cell>
        </row>
        <row r="1855">
          <cell r="B1855" t="str">
            <v>النابهي</v>
          </cell>
          <cell r="C1855" t="str">
            <v>Alnabhi</v>
          </cell>
        </row>
        <row r="1856">
          <cell r="B1856" t="str">
            <v>الناخوذة</v>
          </cell>
          <cell r="C1856" t="str">
            <v>Alnakhutheh</v>
          </cell>
        </row>
        <row r="1857">
          <cell r="B1857" t="str">
            <v>الناري</v>
          </cell>
          <cell r="C1857" t="str">
            <v>al-Nary</v>
          </cell>
        </row>
        <row r="1858">
          <cell r="B1858" t="str">
            <v>الناشري</v>
          </cell>
          <cell r="C1858" t="str">
            <v>Alnashri</v>
          </cell>
        </row>
        <row r="1859">
          <cell r="B1859" t="str">
            <v>الناصر</v>
          </cell>
          <cell r="C1859" t="str">
            <v>Alnassir</v>
          </cell>
        </row>
        <row r="1860">
          <cell r="B1860" t="str">
            <v>الناصري</v>
          </cell>
          <cell r="C1860" t="str">
            <v>Alnassri</v>
          </cell>
        </row>
        <row r="1861">
          <cell r="B1861" t="str">
            <v>الناظري</v>
          </cell>
          <cell r="C1861" t="str">
            <v>Alnadhri</v>
          </cell>
        </row>
        <row r="1862">
          <cell r="B1862" t="str">
            <v>الناموس</v>
          </cell>
          <cell r="C1862" t="str">
            <v>Alnamus</v>
          </cell>
        </row>
        <row r="1863">
          <cell r="B1863" t="str">
            <v>الناهسة</v>
          </cell>
          <cell r="C1863" t="str">
            <v>al-Nahisah</v>
          </cell>
        </row>
        <row r="1864">
          <cell r="B1864" t="str">
            <v>الناوي</v>
          </cell>
          <cell r="C1864" t="str">
            <v>al-Nawi</v>
          </cell>
        </row>
        <row r="1865">
          <cell r="B1865" t="str">
            <v>النبهاني</v>
          </cell>
          <cell r="C1865" t="str">
            <v>Alnbhani</v>
          </cell>
        </row>
        <row r="1866">
          <cell r="B1866" t="str">
            <v>النجار</v>
          </cell>
          <cell r="C1866" t="str">
            <v>al-Najjar</v>
          </cell>
        </row>
        <row r="1867">
          <cell r="B1867" t="str">
            <v>النجاشي</v>
          </cell>
          <cell r="C1867" t="str">
            <v>al-Najashi</v>
          </cell>
        </row>
        <row r="1868">
          <cell r="B1868" t="str">
            <v>النجدي</v>
          </cell>
          <cell r="C1868" t="str">
            <v>Alnajdi</v>
          </cell>
        </row>
        <row r="1869">
          <cell r="B1869" t="str">
            <v>النجري</v>
          </cell>
          <cell r="C1869" t="str">
            <v>Alnjri</v>
          </cell>
        </row>
        <row r="1870">
          <cell r="B1870" t="str">
            <v>النزاري</v>
          </cell>
          <cell r="C1870" t="str">
            <v>Alnzari</v>
          </cell>
        </row>
        <row r="1871">
          <cell r="B1871" t="str">
            <v>النزيلي</v>
          </cell>
          <cell r="C1871" t="str">
            <v>al-Nizili</v>
          </cell>
        </row>
        <row r="1872">
          <cell r="B1872" t="str">
            <v>النشاد</v>
          </cell>
          <cell r="C1872" t="str">
            <v>Alnshad</v>
          </cell>
        </row>
        <row r="1873">
          <cell r="B1873" t="str">
            <v>النصاري</v>
          </cell>
          <cell r="C1873" t="str">
            <v>Alnsari</v>
          </cell>
        </row>
        <row r="1874">
          <cell r="B1874" t="str">
            <v>النصيري</v>
          </cell>
          <cell r="C1874" t="str">
            <v>Alnassiri</v>
          </cell>
        </row>
        <row r="1875">
          <cell r="B1875" t="str">
            <v>النضاري</v>
          </cell>
          <cell r="C1875" t="str">
            <v>Alnadhari</v>
          </cell>
        </row>
        <row r="1876">
          <cell r="B1876" t="str">
            <v>النطيح</v>
          </cell>
          <cell r="C1876" t="str">
            <v>al-Notaih</v>
          </cell>
        </row>
        <row r="1877">
          <cell r="B1877" t="str">
            <v>النظاري</v>
          </cell>
          <cell r="C1877" t="str">
            <v>al-Nadhari</v>
          </cell>
        </row>
        <row r="1878">
          <cell r="B1878" t="str">
            <v>النظامي</v>
          </cell>
          <cell r="C1878" t="str">
            <v>Alndhami</v>
          </cell>
        </row>
        <row r="1879">
          <cell r="B1879" t="str">
            <v>النظيف</v>
          </cell>
          <cell r="C1879" t="str">
            <v>Alnadheef</v>
          </cell>
        </row>
        <row r="1880">
          <cell r="B1880" t="str">
            <v>النعامي</v>
          </cell>
          <cell r="C1880" t="str">
            <v>Alnaami</v>
          </cell>
        </row>
        <row r="1881">
          <cell r="B1881" t="str">
            <v>النعمان</v>
          </cell>
          <cell r="C1881" t="str">
            <v>Alnoaman</v>
          </cell>
        </row>
        <row r="1882">
          <cell r="B1882" t="str">
            <v>النعماني</v>
          </cell>
          <cell r="C1882" t="str">
            <v>Alnamani</v>
          </cell>
        </row>
        <row r="1883">
          <cell r="B1883" t="str">
            <v>النعمي</v>
          </cell>
          <cell r="C1883" t="str">
            <v>Alnami</v>
          </cell>
        </row>
        <row r="1884">
          <cell r="B1884" t="str">
            <v>النعيمي</v>
          </cell>
          <cell r="C1884" t="str">
            <v>al-Nuaimi</v>
          </cell>
        </row>
        <row r="1885">
          <cell r="B1885" t="str">
            <v>النفيش</v>
          </cell>
          <cell r="C1885" t="str">
            <v>Alnafish</v>
          </cell>
        </row>
        <row r="1886">
          <cell r="B1886" t="str">
            <v>النقارة</v>
          </cell>
          <cell r="C1886" t="str">
            <v>Alnqara</v>
          </cell>
        </row>
        <row r="1887">
          <cell r="B1887" t="str">
            <v>النقذي</v>
          </cell>
          <cell r="C1887" t="str">
            <v>Alnqthei</v>
          </cell>
        </row>
        <row r="1888">
          <cell r="B1888" t="str">
            <v>النقيب</v>
          </cell>
          <cell r="C1888" t="str">
            <v>al-Naqib</v>
          </cell>
        </row>
        <row r="1889">
          <cell r="B1889" t="str">
            <v>النقيلين</v>
          </cell>
          <cell r="C1889" t="str">
            <v>Alnaqilin</v>
          </cell>
        </row>
        <row r="1890">
          <cell r="B1890" t="str">
            <v>النمر</v>
          </cell>
          <cell r="C1890" t="str">
            <v>al-Namr</v>
          </cell>
        </row>
        <row r="1891">
          <cell r="B1891" t="str">
            <v>النمري</v>
          </cell>
          <cell r="C1891" t="str">
            <v>al-Namri</v>
          </cell>
        </row>
        <row r="1892">
          <cell r="B1892" t="str">
            <v>النمي</v>
          </cell>
          <cell r="C1892" t="str">
            <v>Alnmi</v>
          </cell>
        </row>
        <row r="1893">
          <cell r="B1893" t="str">
            <v>النمير</v>
          </cell>
          <cell r="C1893" t="str">
            <v>Alnmir</v>
          </cell>
        </row>
        <row r="1894">
          <cell r="B1894" t="str">
            <v>النميري</v>
          </cell>
          <cell r="C1894" t="str">
            <v>Alnmiri</v>
          </cell>
        </row>
        <row r="1895">
          <cell r="B1895" t="str">
            <v>النهاري</v>
          </cell>
          <cell r="C1895" t="str">
            <v>al-Nahari</v>
          </cell>
        </row>
        <row r="1896">
          <cell r="B1896" t="str">
            <v>النهدي</v>
          </cell>
          <cell r="C1896" t="str">
            <v>al-Nahdi</v>
          </cell>
        </row>
        <row r="1897">
          <cell r="B1897" t="str">
            <v>النهمي</v>
          </cell>
          <cell r="C1897" t="str">
            <v>al-Nahmi</v>
          </cell>
        </row>
        <row r="1898">
          <cell r="B1898" t="str">
            <v>النواري</v>
          </cell>
          <cell r="C1898" t="str">
            <v>Alnwari</v>
          </cell>
        </row>
        <row r="1899">
          <cell r="B1899" t="str">
            <v>النوبة</v>
          </cell>
          <cell r="C1899" t="str">
            <v>Alnobah</v>
          </cell>
        </row>
        <row r="1900">
          <cell r="B1900" t="str">
            <v>النوبي</v>
          </cell>
          <cell r="C1900" t="str">
            <v>al-Nubi</v>
          </cell>
        </row>
        <row r="1901">
          <cell r="B1901" t="str">
            <v>النود</v>
          </cell>
          <cell r="C1901" t="str">
            <v>Alnwd</v>
          </cell>
        </row>
        <row r="1902">
          <cell r="B1902" t="str">
            <v>النوعة</v>
          </cell>
          <cell r="C1902" t="str">
            <v>al-Nawah</v>
          </cell>
        </row>
        <row r="1903">
          <cell r="B1903" t="str">
            <v>النوفاني</v>
          </cell>
          <cell r="C1903" t="str">
            <v>al-Noufani</v>
          </cell>
        </row>
        <row r="1904">
          <cell r="B1904" t="str">
            <v>النوفه</v>
          </cell>
          <cell r="C1904" t="str">
            <v>al-Noufah</v>
          </cell>
        </row>
        <row r="1905">
          <cell r="B1905" t="str">
            <v>النوم</v>
          </cell>
          <cell r="C1905" t="str">
            <v>Alnum</v>
          </cell>
        </row>
        <row r="1906">
          <cell r="B1906" t="str">
            <v>النوومانى</v>
          </cell>
          <cell r="C1906" t="str">
            <v>Alnoomany</v>
          </cell>
        </row>
        <row r="1907">
          <cell r="B1907" t="str">
            <v>النويجي</v>
          </cell>
          <cell r="C1907" t="str">
            <v>al-Nuwaiji</v>
          </cell>
        </row>
        <row r="1908">
          <cell r="B1908" t="str">
            <v>النويدرة</v>
          </cell>
          <cell r="C1908" t="str">
            <v>al-Nwidrah</v>
          </cell>
        </row>
        <row r="1909">
          <cell r="B1909" t="str">
            <v>النويرة</v>
          </cell>
          <cell r="C1909" t="str">
            <v>al-Nuwaira</v>
          </cell>
        </row>
        <row r="1910">
          <cell r="B1910" t="str">
            <v>النويهي</v>
          </cell>
          <cell r="C1910" t="str">
            <v>al-Nuwayhi</v>
          </cell>
        </row>
        <row r="1911">
          <cell r="B1911" t="str">
            <v>النيال</v>
          </cell>
          <cell r="C1911" t="str">
            <v>Alniyal</v>
          </cell>
        </row>
        <row r="1912">
          <cell r="B1912" t="str">
            <v>النيب</v>
          </cell>
          <cell r="C1912" t="str">
            <v>Alneeb</v>
          </cell>
        </row>
        <row r="1913">
          <cell r="B1913" t="str">
            <v>الهاتف</v>
          </cell>
          <cell r="C1913" t="str">
            <v>Alhatf</v>
          </cell>
        </row>
        <row r="1914">
          <cell r="B1914" t="str">
            <v>الهاجري</v>
          </cell>
          <cell r="C1914" t="str">
            <v>al-Haajri</v>
          </cell>
        </row>
        <row r="1915">
          <cell r="B1915" t="str">
            <v>الهادي</v>
          </cell>
          <cell r="C1915" t="str">
            <v>al-Hadi</v>
          </cell>
        </row>
        <row r="1916">
          <cell r="B1916" t="str">
            <v>الهاشمي</v>
          </cell>
          <cell r="C1916" t="str">
            <v>al-Hashemi</v>
          </cell>
        </row>
        <row r="1917">
          <cell r="B1917" t="str">
            <v>الهام</v>
          </cell>
          <cell r="C1917" t="str">
            <v>Ilham</v>
          </cell>
        </row>
        <row r="1918">
          <cell r="B1918" t="str">
            <v>الهاملي</v>
          </cell>
          <cell r="C1918" t="str">
            <v>al-Haamli</v>
          </cell>
        </row>
        <row r="1919">
          <cell r="B1919" t="str">
            <v>الهبرشة</v>
          </cell>
          <cell r="C1919" t="str">
            <v>al-Hebrshah</v>
          </cell>
        </row>
        <row r="1920">
          <cell r="B1920" t="str">
            <v>الهتار</v>
          </cell>
          <cell r="C1920" t="str">
            <v>al-Hitar</v>
          </cell>
        </row>
        <row r="1921">
          <cell r="B1921" t="str">
            <v>الهتاري</v>
          </cell>
          <cell r="C1921" t="str">
            <v>al-Hitari</v>
          </cell>
        </row>
        <row r="1922">
          <cell r="B1922" t="str">
            <v>الهجامي</v>
          </cell>
          <cell r="C1922" t="str">
            <v>Alhjami</v>
          </cell>
        </row>
        <row r="1923">
          <cell r="B1923" t="str">
            <v>الهجرة</v>
          </cell>
          <cell r="C1923" t="str">
            <v>al-Hijrh</v>
          </cell>
        </row>
        <row r="1924">
          <cell r="B1924" t="str">
            <v>الهجري</v>
          </cell>
          <cell r="C1924" t="str">
            <v>Allahjari</v>
          </cell>
        </row>
        <row r="1925">
          <cell r="B1925" t="str">
            <v>الهدار</v>
          </cell>
          <cell r="C1925" t="str">
            <v>al-Hadar</v>
          </cell>
        </row>
        <row r="1926">
          <cell r="B1926" t="str">
            <v>الهديبي</v>
          </cell>
          <cell r="C1926" t="str">
            <v>al-Hudaibi</v>
          </cell>
        </row>
        <row r="1927">
          <cell r="B1927" t="str">
            <v>الهرش</v>
          </cell>
          <cell r="C1927" t="str">
            <v>Alhrsh</v>
          </cell>
        </row>
        <row r="1928">
          <cell r="B1928" t="str">
            <v>الهروجي</v>
          </cell>
          <cell r="C1928" t="str">
            <v>al-Haruji</v>
          </cell>
        </row>
        <row r="1929">
          <cell r="B1929" t="str">
            <v>الهريشة</v>
          </cell>
          <cell r="C1929" t="str">
            <v>Alharishah</v>
          </cell>
        </row>
        <row r="1930">
          <cell r="B1930" t="str">
            <v>الهزاع</v>
          </cell>
          <cell r="C1930" t="str">
            <v>al-Hazza</v>
          </cell>
        </row>
        <row r="1931">
          <cell r="B1931" t="str">
            <v>الهزامي</v>
          </cell>
          <cell r="C1931" t="str">
            <v>al-Hazami</v>
          </cell>
        </row>
        <row r="1932">
          <cell r="B1932" t="str">
            <v>الهزمي</v>
          </cell>
          <cell r="C1932" t="str">
            <v>Alhzmi</v>
          </cell>
        </row>
        <row r="1933">
          <cell r="B1933" t="str">
            <v>الهصيصي</v>
          </cell>
          <cell r="C1933" t="str">
            <v>al-Hissaisi</v>
          </cell>
        </row>
        <row r="1934">
          <cell r="B1934" t="str">
            <v>الهلال</v>
          </cell>
          <cell r="C1934" t="str">
            <v>Alhlal</v>
          </cell>
        </row>
        <row r="1935">
          <cell r="B1935" t="str">
            <v>الهلالي</v>
          </cell>
          <cell r="C1935" t="str">
            <v>al-Hilali</v>
          </cell>
        </row>
        <row r="1936">
          <cell r="B1936" t="str">
            <v>الهليبي</v>
          </cell>
          <cell r="C1936" t="str">
            <v>al-Halibi</v>
          </cell>
        </row>
        <row r="1937">
          <cell r="B1937" t="str">
            <v>الهمام</v>
          </cell>
          <cell r="C1937" t="str">
            <v>al-Hamam</v>
          </cell>
        </row>
        <row r="1938">
          <cell r="B1938" t="str">
            <v>الهمامي</v>
          </cell>
          <cell r="C1938" t="str">
            <v>al-Humami</v>
          </cell>
        </row>
        <row r="1939">
          <cell r="B1939" t="str">
            <v>الهمداني</v>
          </cell>
          <cell r="C1939" t="str">
            <v>al-Hamdani</v>
          </cell>
        </row>
        <row r="1940">
          <cell r="B1940" t="str">
            <v>الهمزة</v>
          </cell>
          <cell r="C1940" t="str">
            <v>Alhmzh</v>
          </cell>
        </row>
        <row r="1941">
          <cell r="B1941" t="str">
            <v>الهميس</v>
          </cell>
          <cell r="C1941" t="str">
            <v>Alhomis</v>
          </cell>
        </row>
        <row r="1942">
          <cell r="B1942" t="str">
            <v>الهندوانه</v>
          </cell>
          <cell r="C1942" t="str">
            <v>Alhndwanh</v>
          </cell>
        </row>
        <row r="1943">
          <cell r="B1943" t="str">
            <v>الهندي</v>
          </cell>
          <cell r="C1943" t="str">
            <v>al-Hindi</v>
          </cell>
        </row>
        <row r="1944">
          <cell r="B1944" t="str">
            <v>الهنومي</v>
          </cell>
          <cell r="C1944" t="str">
            <v>al-Honey</v>
          </cell>
        </row>
        <row r="1945">
          <cell r="B1945" t="str">
            <v>الهول</v>
          </cell>
          <cell r="C1945" t="str">
            <v>Alhwl</v>
          </cell>
        </row>
        <row r="1946">
          <cell r="B1946" t="str">
            <v>الهياشي</v>
          </cell>
          <cell r="C1946" t="str">
            <v>al-Hiyashi</v>
          </cell>
        </row>
        <row r="1947">
          <cell r="B1947" t="str">
            <v>الهيال</v>
          </cell>
          <cell r="C1947" t="str">
            <v>al-Hayal</v>
          </cell>
        </row>
        <row r="1948">
          <cell r="B1948" t="str">
            <v>الهيثم</v>
          </cell>
          <cell r="C1948" t="str">
            <v>al-Haitham</v>
          </cell>
        </row>
        <row r="1949">
          <cell r="B1949" t="str">
            <v>الهيثمي</v>
          </cell>
          <cell r="C1949" t="str">
            <v>al-Haythami</v>
          </cell>
        </row>
        <row r="1950">
          <cell r="B1950" t="str">
            <v>الهيصمي</v>
          </cell>
          <cell r="C1950" t="str">
            <v>Alhisami</v>
          </cell>
        </row>
        <row r="1951">
          <cell r="B1951" t="str">
            <v>الهيوي</v>
          </cell>
          <cell r="C1951" t="str">
            <v>Alhiui</v>
          </cell>
        </row>
        <row r="1952">
          <cell r="B1952" t="str">
            <v>الواجدي</v>
          </cell>
          <cell r="C1952" t="str">
            <v>al-Wajdi</v>
          </cell>
        </row>
        <row r="1953">
          <cell r="B1953" t="str">
            <v>الواح</v>
          </cell>
          <cell r="C1953" t="str">
            <v>al-Wah</v>
          </cell>
        </row>
        <row r="1954">
          <cell r="B1954" t="str">
            <v>الواحدي</v>
          </cell>
          <cell r="C1954" t="str">
            <v>Alwahdi</v>
          </cell>
        </row>
        <row r="1955">
          <cell r="B1955" t="str">
            <v>الوادعي</v>
          </cell>
          <cell r="C1955" t="str">
            <v>al-Wadai</v>
          </cell>
        </row>
        <row r="1956">
          <cell r="B1956" t="str">
            <v>الوادي</v>
          </cell>
          <cell r="C1956" t="str">
            <v>al-Wadi</v>
          </cell>
        </row>
        <row r="1957">
          <cell r="B1957" t="str">
            <v>الوازعي</v>
          </cell>
          <cell r="C1957" t="str">
            <v>Alwazai</v>
          </cell>
        </row>
        <row r="1958">
          <cell r="B1958" t="str">
            <v>الواسعي</v>
          </cell>
          <cell r="C1958" t="str">
            <v>Aluasai</v>
          </cell>
        </row>
        <row r="1959">
          <cell r="B1959" t="str">
            <v>الوافي</v>
          </cell>
          <cell r="C1959" t="str">
            <v>al-Wafi</v>
          </cell>
        </row>
        <row r="1960">
          <cell r="B1960" t="str">
            <v>الواقدي</v>
          </cell>
          <cell r="C1960" t="str">
            <v>al-Wagidi</v>
          </cell>
        </row>
        <row r="1961">
          <cell r="B1961" t="str">
            <v>الواقص</v>
          </cell>
          <cell r="C1961" t="str">
            <v>al-Waqs</v>
          </cell>
        </row>
        <row r="1962">
          <cell r="B1962" t="str">
            <v>الوائلي</v>
          </cell>
          <cell r="C1962" t="str">
            <v>al-Waili</v>
          </cell>
        </row>
        <row r="1963">
          <cell r="B1963" t="str">
            <v>الوبر</v>
          </cell>
          <cell r="C1963" t="str">
            <v>al-Wabr</v>
          </cell>
        </row>
        <row r="1964">
          <cell r="B1964" t="str">
            <v>الوبري</v>
          </cell>
          <cell r="C1964" t="str">
            <v>al-Wubri</v>
          </cell>
        </row>
        <row r="1965">
          <cell r="B1965" t="str">
            <v>الوتاري</v>
          </cell>
          <cell r="C1965" t="str">
            <v>Alutari</v>
          </cell>
        </row>
        <row r="1966">
          <cell r="B1966" t="str">
            <v>الوتيحي</v>
          </cell>
          <cell r="C1966" t="str">
            <v>al-Watihi</v>
          </cell>
        </row>
        <row r="1967">
          <cell r="B1967" t="str">
            <v>الوجيه</v>
          </cell>
          <cell r="C1967" t="str">
            <v>al-Wajeeh</v>
          </cell>
        </row>
        <row r="1968">
          <cell r="B1968" t="str">
            <v>الوحصي</v>
          </cell>
          <cell r="C1968" t="str">
            <v>Aluhsi</v>
          </cell>
        </row>
        <row r="1969">
          <cell r="B1969" t="str">
            <v>الوحيري</v>
          </cell>
          <cell r="C1969" t="str">
            <v>Alwhiri</v>
          </cell>
        </row>
        <row r="1970">
          <cell r="B1970" t="str">
            <v>الوحيزي</v>
          </cell>
          <cell r="C1970" t="str">
            <v>al-Wahizi</v>
          </cell>
        </row>
        <row r="1971">
          <cell r="B1971" t="str">
            <v>الوحيشي</v>
          </cell>
          <cell r="C1971" t="str">
            <v>al-Wahishi</v>
          </cell>
        </row>
        <row r="1972">
          <cell r="B1972" t="str">
            <v>الوحيني</v>
          </cell>
          <cell r="C1972" t="str">
            <v>Alqwhini</v>
          </cell>
        </row>
        <row r="1973">
          <cell r="B1973" t="str">
            <v>الوداعي</v>
          </cell>
          <cell r="C1973" t="str">
            <v>Alwadai</v>
          </cell>
        </row>
        <row r="1974">
          <cell r="B1974" t="str">
            <v>الورافي</v>
          </cell>
          <cell r="C1974" t="str">
            <v>al-warafi</v>
          </cell>
        </row>
        <row r="1975">
          <cell r="B1975" t="str">
            <v>الوراق</v>
          </cell>
          <cell r="C1975" t="str">
            <v>Aluraq</v>
          </cell>
        </row>
        <row r="1976">
          <cell r="B1976" t="str">
            <v>الورد</v>
          </cell>
          <cell r="C1976" t="str">
            <v>Alwrd</v>
          </cell>
        </row>
        <row r="1977">
          <cell r="B1977" t="str">
            <v>الوردي</v>
          </cell>
          <cell r="C1977" t="str">
            <v>Alwrdi</v>
          </cell>
        </row>
        <row r="1978">
          <cell r="B1978" t="str">
            <v>الوريث</v>
          </cell>
          <cell r="C1978" t="str">
            <v>al-Writh</v>
          </cell>
        </row>
        <row r="1979">
          <cell r="B1979" t="str">
            <v>الوزان</v>
          </cell>
          <cell r="C1979" t="str">
            <v>al-Wazzan</v>
          </cell>
        </row>
        <row r="1980">
          <cell r="B1980" t="str">
            <v>الوشاح</v>
          </cell>
          <cell r="C1980" t="str">
            <v>Alwshah</v>
          </cell>
        </row>
        <row r="1981">
          <cell r="B1981" t="str">
            <v>الوشلي</v>
          </cell>
          <cell r="C1981" t="str">
            <v>al-Washli</v>
          </cell>
        </row>
        <row r="1982">
          <cell r="B1982" t="str">
            <v>الوصابي</v>
          </cell>
          <cell r="C1982" t="str">
            <v>al-Wasabi</v>
          </cell>
        </row>
        <row r="1983">
          <cell r="B1983" t="str">
            <v>الوظري</v>
          </cell>
          <cell r="C1983" t="str">
            <v>Alwdhri</v>
          </cell>
        </row>
        <row r="1984">
          <cell r="B1984" t="str">
            <v>الوعل</v>
          </cell>
          <cell r="C1984" t="str">
            <v>al-Wal</v>
          </cell>
        </row>
        <row r="1985">
          <cell r="B1985" t="str">
            <v>الوف</v>
          </cell>
          <cell r="C1985" t="str">
            <v>Aluf</v>
          </cell>
        </row>
        <row r="1986">
          <cell r="B1986" t="str">
            <v>الوقيدي</v>
          </cell>
          <cell r="C1986" t="str">
            <v>al-Waqidi</v>
          </cell>
        </row>
        <row r="1987">
          <cell r="B1987" t="str">
            <v>الولي</v>
          </cell>
          <cell r="C1987" t="str">
            <v>al-Wali</v>
          </cell>
        </row>
        <row r="1988">
          <cell r="B1988" t="str">
            <v>الوليد</v>
          </cell>
          <cell r="C1988" t="str">
            <v>al-Walid</v>
          </cell>
        </row>
        <row r="1989">
          <cell r="B1989" t="str">
            <v>الوليدي</v>
          </cell>
          <cell r="C1989" t="str">
            <v>al-Walidi</v>
          </cell>
        </row>
        <row r="1990">
          <cell r="B1990" t="str">
            <v>الوهاشي</v>
          </cell>
          <cell r="C1990" t="str">
            <v>Alwhashi</v>
          </cell>
        </row>
        <row r="1991">
          <cell r="B1991" t="str">
            <v>الوهباني</v>
          </cell>
          <cell r="C1991" t="str">
            <v>al-Wahbani</v>
          </cell>
        </row>
        <row r="1992">
          <cell r="B1992" t="str">
            <v>الوهبي</v>
          </cell>
          <cell r="C1992" t="str">
            <v>al-Wahbi</v>
          </cell>
        </row>
        <row r="1993">
          <cell r="B1993" t="str">
            <v>الوهيبي</v>
          </cell>
          <cell r="C1993" t="str">
            <v>al-Wahibi</v>
          </cell>
        </row>
        <row r="1994">
          <cell r="B1994" t="str">
            <v>الويسي</v>
          </cell>
          <cell r="C1994" t="str">
            <v>Alwisi</v>
          </cell>
        </row>
        <row r="1995">
          <cell r="B1995" t="str">
            <v>اليادعي</v>
          </cell>
          <cell r="C1995" t="str">
            <v>al-Iyadie</v>
          </cell>
        </row>
        <row r="1996">
          <cell r="B1996" t="str">
            <v>الياس</v>
          </cell>
          <cell r="C1996" t="str">
            <v>Alias</v>
          </cell>
        </row>
        <row r="1997">
          <cell r="B1997" t="str">
            <v>الياسري</v>
          </cell>
          <cell r="C1997" t="str">
            <v>Alyasri</v>
          </cell>
        </row>
        <row r="1998">
          <cell r="B1998" t="str">
            <v>اليافعي</v>
          </cell>
          <cell r="C1998" t="str">
            <v>al-Yafei</v>
          </cell>
        </row>
        <row r="1999">
          <cell r="B1999" t="str">
            <v>اليحوي</v>
          </cell>
          <cell r="C1999" t="str">
            <v>al-Yahaui</v>
          </cell>
        </row>
        <row r="2000">
          <cell r="B2000" t="str">
            <v>اليحيري</v>
          </cell>
          <cell r="C2000" t="str">
            <v>Alihairi</v>
          </cell>
        </row>
        <row r="2001">
          <cell r="B2001" t="str">
            <v>اليدومي</v>
          </cell>
          <cell r="C2001" t="str">
            <v>al-Yadoumi</v>
          </cell>
        </row>
        <row r="2002">
          <cell r="B2002" t="str">
            <v>اليريمى</v>
          </cell>
          <cell r="C2002" t="str">
            <v>Alirimi</v>
          </cell>
        </row>
        <row r="2003">
          <cell r="B2003" t="str">
            <v>اليريمي</v>
          </cell>
          <cell r="C2003" t="str">
            <v>al-Yarmi</v>
          </cell>
        </row>
        <row r="2004">
          <cell r="B2004" t="str">
            <v>اليزيدي</v>
          </cell>
          <cell r="C2004" t="str">
            <v>al-Yazidi</v>
          </cell>
        </row>
        <row r="2005">
          <cell r="B2005" t="str">
            <v>اليس</v>
          </cell>
          <cell r="C2005" t="str">
            <v>Alice</v>
          </cell>
        </row>
        <row r="2006">
          <cell r="B2006" t="str">
            <v>اليعري</v>
          </cell>
          <cell r="C2006" t="str">
            <v>al-Yari</v>
          </cell>
        </row>
        <row r="2007">
          <cell r="B2007" t="str">
            <v>اليعيري</v>
          </cell>
          <cell r="C2007" t="str">
            <v>al-Yairi</v>
          </cell>
        </row>
        <row r="2008">
          <cell r="B2008" t="str">
            <v>اليعيشي</v>
          </cell>
          <cell r="C2008" t="str">
            <v>al-Ya'ashi</v>
          </cell>
        </row>
        <row r="2009">
          <cell r="B2009" t="str">
            <v>اليفاعي</v>
          </cell>
          <cell r="C2009" t="str">
            <v>Alifa'ai</v>
          </cell>
        </row>
        <row r="2010">
          <cell r="B2010" t="str">
            <v>اليفرسي</v>
          </cell>
          <cell r="C2010" t="str">
            <v>Alifrasi</v>
          </cell>
        </row>
        <row r="2011">
          <cell r="B2011" t="str">
            <v>اليماني</v>
          </cell>
          <cell r="C2011" t="str">
            <v>al-Yamani</v>
          </cell>
        </row>
        <row r="2012">
          <cell r="B2012" t="str">
            <v>اليمني</v>
          </cell>
          <cell r="C2012" t="str">
            <v>al-Yemeni</v>
          </cell>
        </row>
        <row r="2013">
          <cell r="B2013" t="str">
            <v>الين</v>
          </cell>
          <cell r="C2013" t="str">
            <v>Allen</v>
          </cell>
        </row>
        <row r="2014">
          <cell r="B2014" t="str">
            <v>اليوبي</v>
          </cell>
          <cell r="C2014" t="str">
            <v>Alyobi</v>
          </cell>
        </row>
        <row r="2015">
          <cell r="B2015" t="str">
            <v>اليوسفي</v>
          </cell>
          <cell r="C2015" t="str">
            <v>al-Yousefi</v>
          </cell>
        </row>
        <row r="2016">
          <cell r="B2016" t="str">
            <v>اليوسى</v>
          </cell>
          <cell r="C2016" t="str">
            <v>Alyousy</v>
          </cell>
        </row>
        <row r="2017">
          <cell r="B2017" t="str">
            <v>اليوسي</v>
          </cell>
          <cell r="C2017" t="str">
            <v>al-Yousi</v>
          </cell>
        </row>
        <row r="2018">
          <cell r="B2018" t="str">
            <v>ام الخير</v>
          </cell>
          <cell r="C2018" t="str">
            <v>Oum Alkhir</v>
          </cell>
        </row>
        <row r="2019">
          <cell r="B2019" t="str">
            <v>ام النور</v>
          </cell>
          <cell r="C2019" t="str">
            <v>Oum al-Nur</v>
          </cell>
        </row>
        <row r="2020">
          <cell r="B2020" t="str">
            <v>ام كلثوم</v>
          </cell>
          <cell r="C2020" t="str">
            <v>Oum Kalthoum</v>
          </cell>
        </row>
        <row r="2021">
          <cell r="B2021" t="str">
            <v>امار</v>
          </cell>
          <cell r="C2021" t="str">
            <v>Amar</v>
          </cell>
        </row>
        <row r="2022">
          <cell r="B2022" t="str">
            <v>امال</v>
          </cell>
          <cell r="C2022" t="str">
            <v>Amaal</v>
          </cell>
        </row>
        <row r="2023">
          <cell r="B2023" t="str">
            <v>اماليا</v>
          </cell>
          <cell r="C2023" t="str">
            <v>Amalia</v>
          </cell>
        </row>
        <row r="2024">
          <cell r="B2024" t="str">
            <v>امام</v>
          </cell>
          <cell r="C2024" t="str">
            <v>Imam</v>
          </cell>
        </row>
        <row r="2025">
          <cell r="B2025" t="str">
            <v>امان</v>
          </cell>
          <cell r="C2025" t="str">
            <v>Aman</v>
          </cell>
        </row>
        <row r="2026">
          <cell r="B2026" t="str">
            <v>اماني</v>
          </cell>
          <cell r="C2026" t="str">
            <v>Amani</v>
          </cell>
        </row>
        <row r="2027">
          <cell r="B2027" t="str">
            <v>امة الباري</v>
          </cell>
          <cell r="C2027" t="str">
            <v>Amat al-Bari</v>
          </cell>
        </row>
        <row r="2028">
          <cell r="B2028" t="str">
            <v>امة البارئ</v>
          </cell>
          <cell r="C2028" t="str">
            <v>Amat al-Bari</v>
          </cell>
        </row>
        <row r="2029">
          <cell r="B2029" t="str">
            <v>امة الباسط</v>
          </cell>
          <cell r="C2029" t="str">
            <v>Amat al-Basit</v>
          </cell>
        </row>
        <row r="2030">
          <cell r="B2030" t="str">
            <v>امة الباقي</v>
          </cell>
          <cell r="C2030" t="str">
            <v>Amat al-Baqi</v>
          </cell>
        </row>
        <row r="2031">
          <cell r="B2031" t="str">
            <v>امة البديع</v>
          </cell>
          <cell r="C2031" t="str">
            <v>Amat al-Badia</v>
          </cell>
        </row>
        <row r="2032">
          <cell r="B2032" t="str">
            <v>امة البصير</v>
          </cell>
          <cell r="C2032" t="str">
            <v>Amat al-Basir</v>
          </cell>
        </row>
        <row r="2033">
          <cell r="B2033" t="str">
            <v>امة التواب</v>
          </cell>
          <cell r="C2033" t="str">
            <v>Amat at-Tawwab</v>
          </cell>
        </row>
        <row r="2034">
          <cell r="B2034" t="str">
            <v>امة الجبار</v>
          </cell>
          <cell r="C2034" t="str">
            <v>Amat al-Jabbar</v>
          </cell>
        </row>
        <row r="2035">
          <cell r="B2035" t="str">
            <v>امة الجليل</v>
          </cell>
          <cell r="C2035" t="str">
            <v>Amat al-Jalil</v>
          </cell>
        </row>
        <row r="2036">
          <cell r="B2036" t="str">
            <v>امة الحافظ</v>
          </cell>
          <cell r="C2036" t="str">
            <v>Amat al-Hafidh</v>
          </cell>
        </row>
        <row r="2037">
          <cell r="B2037" t="str">
            <v>امة الحبيب</v>
          </cell>
          <cell r="C2037" t="str">
            <v>Amat al-Habib</v>
          </cell>
        </row>
        <row r="2038">
          <cell r="B2038" t="str">
            <v>امة الحفيظ</v>
          </cell>
          <cell r="C2038" t="str">
            <v>Amat al-Hafeedh</v>
          </cell>
        </row>
        <row r="2039">
          <cell r="B2039" t="str">
            <v>امة الحق</v>
          </cell>
          <cell r="C2039" t="str">
            <v>Amat Alhaq</v>
          </cell>
        </row>
        <row r="2040">
          <cell r="B2040" t="str">
            <v>امة الحكيم</v>
          </cell>
          <cell r="C2040" t="str">
            <v>Amat al-Hakim</v>
          </cell>
        </row>
        <row r="2041">
          <cell r="B2041" t="str">
            <v>امة الحليم</v>
          </cell>
          <cell r="C2041" t="str">
            <v>Amat al-Halim</v>
          </cell>
        </row>
        <row r="2042">
          <cell r="B2042" t="str">
            <v>امة الحميد</v>
          </cell>
          <cell r="C2042" t="str">
            <v>Amat al-Hamid</v>
          </cell>
        </row>
        <row r="2043">
          <cell r="B2043" t="str">
            <v>امة الحي</v>
          </cell>
          <cell r="C2043" t="str">
            <v>Amat al-hayy</v>
          </cell>
        </row>
        <row r="2044">
          <cell r="B2044" t="str">
            <v>امة الخالق</v>
          </cell>
          <cell r="C2044" t="str">
            <v>Amat al-Khaleq</v>
          </cell>
        </row>
        <row r="2045">
          <cell r="B2045" t="str">
            <v>امة الخبير</v>
          </cell>
          <cell r="C2045" t="str">
            <v>Amat al-Khabir</v>
          </cell>
        </row>
        <row r="2046">
          <cell r="B2046" t="str">
            <v>امة الرافع</v>
          </cell>
          <cell r="C2046" t="str">
            <v>Amat ar-Raafa</v>
          </cell>
        </row>
        <row r="2047">
          <cell r="B2047" t="str">
            <v>امة الرب</v>
          </cell>
          <cell r="C2047" t="str">
            <v>Amat al-Rab</v>
          </cell>
        </row>
        <row r="2048">
          <cell r="B2048" t="str">
            <v>امة الرحمن</v>
          </cell>
          <cell r="C2048" t="str">
            <v>Amat ar-Rahman</v>
          </cell>
        </row>
        <row r="2049">
          <cell r="B2049" t="str">
            <v>امة الرحيم</v>
          </cell>
          <cell r="C2049" t="str">
            <v>Amat ar-Rahim</v>
          </cell>
        </row>
        <row r="2050">
          <cell r="B2050" t="str">
            <v>امة الرزاق</v>
          </cell>
          <cell r="C2050" t="str">
            <v>Amat ar-Razaq</v>
          </cell>
        </row>
        <row r="2051">
          <cell r="B2051" t="str">
            <v>امة الرقيب</v>
          </cell>
          <cell r="C2051" t="str">
            <v>Amat ar-Raqib</v>
          </cell>
        </row>
        <row r="2052">
          <cell r="B2052" t="str">
            <v>امة الرؤوف</v>
          </cell>
          <cell r="C2052" t="str">
            <v>Amat ar-Raoof</v>
          </cell>
        </row>
        <row r="2053">
          <cell r="B2053" t="str">
            <v>امة الستار</v>
          </cell>
          <cell r="C2053" t="str">
            <v>Amat as-Sattar</v>
          </cell>
        </row>
        <row r="2054">
          <cell r="B2054" t="str">
            <v>امة السلام</v>
          </cell>
          <cell r="C2054" t="str">
            <v>Amat as-Salam</v>
          </cell>
        </row>
        <row r="2055">
          <cell r="B2055" t="str">
            <v>امة السميع</v>
          </cell>
          <cell r="C2055" t="str">
            <v>Amat as-Saamia</v>
          </cell>
        </row>
        <row r="2056">
          <cell r="B2056" t="str">
            <v>امة الشكور</v>
          </cell>
          <cell r="C2056" t="str">
            <v>Amat ash-Shakur</v>
          </cell>
        </row>
        <row r="2057">
          <cell r="B2057" t="str">
            <v>امة الصبور</v>
          </cell>
          <cell r="C2057" t="str">
            <v>Amat as-Sabuor</v>
          </cell>
        </row>
        <row r="2058">
          <cell r="B2058" t="str">
            <v>امة الصمد</v>
          </cell>
          <cell r="C2058" t="str">
            <v>Amat as-Samad</v>
          </cell>
        </row>
        <row r="2059">
          <cell r="B2059" t="str">
            <v>امة الظاهر</v>
          </cell>
          <cell r="C2059" t="str">
            <v>Amat az-Dhahir</v>
          </cell>
        </row>
        <row r="2060">
          <cell r="B2060" t="str">
            <v>امة العالم</v>
          </cell>
          <cell r="C2060" t="str">
            <v>Amat al-Alaalm</v>
          </cell>
        </row>
        <row r="2061">
          <cell r="B2061" t="str">
            <v>امة العزيز</v>
          </cell>
          <cell r="C2061" t="str">
            <v>Amat al-Azeez</v>
          </cell>
        </row>
        <row r="2062">
          <cell r="B2062" t="str">
            <v>امة العظيم</v>
          </cell>
          <cell r="C2062" t="str">
            <v>Amat al-Adhim</v>
          </cell>
        </row>
        <row r="2063">
          <cell r="B2063" t="str">
            <v>امة العليم</v>
          </cell>
          <cell r="C2063" t="str">
            <v>Amat al-Aleem</v>
          </cell>
        </row>
        <row r="2064">
          <cell r="B2064" t="str">
            <v>امة الغفار</v>
          </cell>
          <cell r="C2064" t="str">
            <v>Amat al-Ghaffar</v>
          </cell>
        </row>
        <row r="2065">
          <cell r="B2065" t="str">
            <v>امة الغفور</v>
          </cell>
          <cell r="C2065" t="str">
            <v>Amat al-Ghafoor</v>
          </cell>
        </row>
        <row r="2066">
          <cell r="B2066" t="str">
            <v>امة الغني</v>
          </cell>
          <cell r="C2066" t="str">
            <v>Amat al-Ghani</v>
          </cell>
        </row>
        <row r="2067">
          <cell r="B2067" t="str">
            <v>امة الفتاح</v>
          </cell>
          <cell r="C2067" t="str">
            <v>Amat al-Fattah</v>
          </cell>
        </row>
        <row r="2068">
          <cell r="B2068" t="str">
            <v>امة القادر</v>
          </cell>
          <cell r="C2068" t="str">
            <v>Amat al-Qadir</v>
          </cell>
        </row>
        <row r="2069">
          <cell r="B2069" t="str">
            <v>امة القاهر</v>
          </cell>
          <cell r="C2069" t="str">
            <v>Amat al-Qaahr</v>
          </cell>
        </row>
        <row r="2070">
          <cell r="B2070" t="str">
            <v>امة القدوس</v>
          </cell>
          <cell r="C2070" t="str">
            <v>Amat al-Qaddus</v>
          </cell>
        </row>
        <row r="2071">
          <cell r="B2071" t="str">
            <v>امة القهار</v>
          </cell>
          <cell r="C2071" t="str">
            <v>Amat al-Qahhaar</v>
          </cell>
        </row>
        <row r="2072">
          <cell r="B2072" t="str">
            <v>امة القوي</v>
          </cell>
          <cell r="C2072" t="str">
            <v>Amat al-Qawiyy</v>
          </cell>
        </row>
        <row r="2073">
          <cell r="B2073" t="str">
            <v>امة الكافي</v>
          </cell>
          <cell r="C2073" t="str">
            <v>Amat al-kafi</v>
          </cell>
        </row>
        <row r="2074">
          <cell r="B2074" t="str">
            <v>امة الكريم</v>
          </cell>
          <cell r="C2074" t="str">
            <v>Amat al-Karim</v>
          </cell>
        </row>
        <row r="2075">
          <cell r="B2075" t="str">
            <v>امة اللاه</v>
          </cell>
          <cell r="C2075" t="str">
            <v>Amat Allaah</v>
          </cell>
        </row>
        <row r="2076">
          <cell r="B2076" t="str">
            <v>امة اللطيف</v>
          </cell>
          <cell r="C2076" t="str">
            <v>Amat al-Latif</v>
          </cell>
        </row>
        <row r="2077">
          <cell r="B2077" t="str">
            <v>امة الله</v>
          </cell>
          <cell r="C2077" t="str">
            <v>Amat Allah</v>
          </cell>
        </row>
        <row r="2078">
          <cell r="B2078" t="str">
            <v>امة المجيب</v>
          </cell>
          <cell r="C2078" t="str">
            <v>Amat al-Mujib</v>
          </cell>
        </row>
        <row r="2079">
          <cell r="B2079" t="str">
            <v>امة المجيد</v>
          </cell>
          <cell r="C2079" t="str">
            <v>Amat al-Majid</v>
          </cell>
        </row>
        <row r="2080">
          <cell r="B2080" t="str">
            <v>امة المحسن</v>
          </cell>
          <cell r="C2080" t="str">
            <v>Amat al-Mohsen</v>
          </cell>
        </row>
        <row r="2081">
          <cell r="B2081" t="str">
            <v>امة المحيي</v>
          </cell>
          <cell r="C2081" t="str">
            <v>Amat al-Muhyi</v>
          </cell>
        </row>
        <row r="2082">
          <cell r="B2082" t="str">
            <v>امة المعز</v>
          </cell>
          <cell r="C2082" t="str">
            <v>Amat al-Mueez</v>
          </cell>
        </row>
        <row r="2083">
          <cell r="B2083" t="str">
            <v>امة المعطي</v>
          </cell>
          <cell r="C2083" t="str">
            <v>Amat al-Muati</v>
          </cell>
        </row>
        <row r="2084">
          <cell r="B2084" t="str">
            <v>امة المعين</v>
          </cell>
          <cell r="C2084" t="str">
            <v>Amat al-Muain</v>
          </cell>
        </row>
        <row r="2085">
          <cell r="B2085" t="str">
            <v>امة المغني</v>
          </cell>
          <cell r="C2085" t="str">
            <v>Amat al-Mughni</v>
          </cell>
        </row>
        <row r="2086">
          <cell r="B2086" t="str">
            <v>امة المقتدر</v>
          </cell>
          <cell r="C2086" t="str">
            <v>Amat al-Muqtadir</v>
          </cell>
        </row>
        <row r="2087">
          <cell r="B2087" t="str">
            <v>امة الملك</v>
          </cell>
          <cell r="C2087" t="str">
            <v>Amat al-Malik</v>
          </cell>
        </row>
        <row r="2088">
          <cell r="B2088" t="str">
            <v>امة المنعم</v>
          </cell>
          <cell r="C2088" t="str">
            <v>Amat al-Munam</v>
          </cell>
        </row>
        <row r="2089">
          <cell r="B2089" t="str">
            <v>امة المؤمن</v>
          </cell>
          <cell r="C2089" t="str">
            <v>Amat al-Mumen</v>
          </cell>
        </row>
        <row r="2090">
          <cell r="B2090" t="str">
            <v>امة الناصر</v>
          </cell>
          <cell r="C2090" t="str">
            <v>Amat al-Nassir</v>
          </cell>
        </row>
        <row r="2091">
          <cell r="B2091" t="str">
            <v>امة النور</v>
          </cell>
          <cell r="C2091" t="str">
            <v>Amat an-Nur</v>
          </cell>
        </row>
        <row r="2092">
          <cell r="B2092" t="str">
            <v>امة الهادي</v>
          </cell>
          <cell r="C2092" t="str">
            <v>Amat al-Hadi</v>
          </cell>
        </row>
        <row r="2093">
          <cell r="B2093" t="str">
            <v>امة الواحد</v>
          </cell>
          <cell r="C2093" t="str">
            <v>Amat al-Wahid</v>
          </cell>
        </row>
        <row r="2094">
          <cell r="B2094" t="str">
            <v>امة الوارث</v>
          </cell>
          <cell r="C2094" t="str">
            <v>Amat al-Warith</v>
          </cell>
        </row>
        <row r="2095">
          <cell r="B2095" t="str">
            <v>امة الواسع</v>
          </cell>
          <cell r="C2095" t="str">
            <v>Amat al-Wasa</v>
          </cell>
        </row>
        <row r="2096">
          <cell r="B2096" t="str">
            <v>امة الودود</v>
          </cell>
          <cell r="C2096" t="str">
            <v>Amat al-Wadud</v>
          </cell>
        </row>
        <row r="2097">
          <cell r="B2097" t="str">
            <v>امة الوكيل</v>
          </cell>
          <cell r="C2097" t="str">
            <v>Amat al-Wakil</v>
          </cell>
        </row>
        <row r="2098">
          <cell r="B2098" t="str">
            <v>امة الولي</v>
          </cell>
          <cell r="C2098" t="str">
            <v>Amat al-Waliy</v>
          </cell>
        </row>
        <row r="2099">
          <cell r="B2099" t="str">
            <v>امة الوهاب</v>
          </cell>
          <cell r="C2099" t="str">
            <v>Amat al-Wahhaab</v>
          </cell>
        </row>
        <row r="2100">
          <cell r="B2100" t="str">
            <v>امجد</v>
          </cell>
          <cell r="C2100" t="str">
            <v>Amjad</v>
          </cell>
        </row>
        <row r="2101">
          <cell r="B2101" t="str">
            <v>امريكا</v>
          </cell>
          <cell r="C2101" t="str">
            <v>Amrika</v>
          </cell>
        </row>
        <row r="2102">
          <cell r="B2102" t="str">
            <v>امل</v>
          </cell>
          <cell r="C2102" t="str">
            <v>Amal</v>
          </cell>
        </row>
        <row r="2103">
          <cell r="B2103" t="str">
            <v>امنة</v>
          </cell>
          <cell r="C2103" t="str">
            <v>Amna</v>
          </cell>
        </row>
        <row r="2104">
          <cell r="B2104" t="str">
            <v>امنه</v>
          </cell>
          <cell r="C2104" t="str">
            <v>Aamna</v>
          </cell>
        </row>
        <row r="2105">
          <cell r="B2105" t="str">
            <v>امنية</v>
          </cell>
          <cell r="C2105" t="str">
            <v>Omneyah</v>
          </cell>
        </row>
        <row r="2106">
          <cell r="B2106" t="str">
            <v>امواج</v>
          </cell>
          <cell r="C2106" t="str">
            <v>Amwaaj</v>
          </cell>
        </row>
        <row r="2107">
          <cell r="B2107" t="str">
            <v>امواس</v>
          </cell>
          <cell r="C2107" t="str">
            <v>Amwas</v>
          </cell>
        </row>
        <row r="2108">
          <cell r="B2108" t="str">
            <v>امير</v>
          </cell>
          <cell r="C2108" t="str">
            <v>Amir</v>
          </cell>
        </row>
        <row r="2109">
          <cell r="B2109" t="str">
            <v>اميرالدين</v>
          </cell>
          <cell r="C2109" t="str">
            <v>Amir Aldin</v>
          </cell>
        </row>
        <row r="2110">
          <cell r="B2110" t="str">
            <v>اميرة</v>
          </cell>
          <cell r="C2110" t="str">
            <v>Amira</v>
          </cell>
        </row>
        <row r="2111">
          <cell r="B2111" t="str">
            <v>اميمة</v>
          </cell>
          <cell r="C2111" t="str">
            <v>Amimah</v>
          </cell>
        </row>
        <row r="2112">
          <cell r="B2112" t="str">
            <v>امين</v>
          </cell>
          <cell r="C2112" t="str">
            <v>Amin</v>
          </cell>
        </row>
        <row r="2113">
          <cell r="B2113" t="str">
            <v>امينة</v>
          </cell>
          <cell r="C2113" t="str">
            <v>Amina</v>
          </cell>
        </row>
        <row r="2114">
          <cell r="B2114" t="str">
            <v>اناهيد</v>
          </cell>
          <cell r="C2114" t="str">
            <v>Anahide</v>
          </cell>
        </row>
        <row r="2115">
          <cell r="B2115" t="str">
            <v>انتصار</v>
          </cell>
          <cell r="C2115" t="str">
            <v>Intessar</v>
          </cell>
        </row>
        <row r="2116">
          <cell r="B2116" t="str">
            <v>انجي</v>
          </cell>
          <cell r="C2116" t="str">
            <v>Angy</v>
          </cell>
        </row>
        <row r="2117">
          <cell r="B2117" t="str">
            <v>انس</v>
          </cell>
          <cell r="C2117" t="str">
            <v>Anas</v>
          </cell>
        </row>
        <row r="2118">
          <cell r="B2118" t="str">
            <v>انشراح</v>
          </cell>
          <cell r="C2118" t="str">
            <v>Insherah</v>
          </cell>
        </row>
        <row r="2119">
          <cell r="B2119" t="str">
            <v>انصاف</v>
          </cell>
          <cell r="C2119" t="str">
            <v>Inssaf</v>
          </cell>
        </row>
        <row r="2120">
          <cell r="B2120" t="str">
            <v>انعم</v>
          </cell>
          <cell r="C2120" t="str">
            <v>Anam</v>
          </cell>
        </row>
        <row r="2121">
          <cell r="B2121" t="str">
            <v>انغام</v>
          </cell>
          <cell r="C2121" t="str">
            <v>Angham</v>
          </cell>
        </row>
        <row r="2122">
          <cell r="B2122" t="str">
            <v>انهار</v>
          </cell>
          <cell r="C2122" t="str">
            <v>Anhaar</v>
          </cell>
        </row>
        <row r="2123">
          <cell r="B2123" t="str">
            <v>انوار</v>
          </cell>
          <cell r="C2123" t="str">
            <v>Anwar</v>
          </cell>
        </row>
        <row r="2124">
          <cell r="B2124" t="str">
            <v>انور</v>
          </cell>
          <cell r="C2124" t="str">
            <v>Anwr</v>
          </cell>
        </row>
        <row r="2125">
          <cell r="B2125" t="str">
            <v>انيس</v>
          </cell>
          <cell r="C2125" t="str">
            <v>Anis</v>
          </cell>
        </row>
        <row r="2126">
          <cell r="B2126" t="str">
            <v>انيسة</v>
          </cell>
          <cell r="C2126" t="str">
            <v>Anisa</v>
          </cell>
        </row>
        <row r="2127">
          <cell r="B2127" t="str">
            <v>اوراس</v>
          </cell>
          <cell r="C2127" t="str">
            <v>Oras</v>
          </cell>
        </row>
        <row r="2128">
          <cell r="B2128" t="str">
            <v>اوس</v>
          </cell>
          <cell r="C2128" t="str">
            <v>Aws</v>
          </cell>
        </row>
        <row r="2129">
          <cell r="B2129" t="str">
            <v>ايات</v>
          </cell>
          <cell r="C2129" t="str">
            <v>Aaayat</v>
          </cell>
        </row>
        <row r="2130">
          <cell r="B2130" t="str">
            <v>اياد</v>
          </cell>
          <cell r="C2130" t="str">
            <v>Iiaad</v>
          </cell>
        </row>
        <row r="2131">
          <cell r="B2131" t="str">
            <v>ايار</v>
          </cell>
          <cell r="C2131" t="str">
            <v>Ayar</v>
          </cell>
        </row>
        <row r="2132">
          <cell r="B2132" t="str">
            <v>اية</v>
          </cell>
          <cell r="C2132" t="str">
            <v>Aaya</v>
          </cell>
        </row>
        <row r="2133">
          <cell r="B2133" t="str">
            <v>ايثار</v>
          </cell>
          <cell r="C2133" t="str">
            <v>Ithar</v>
          </cell>
        </row>
        <row r="2134">
          <cell r="B2134" t="str">
            <v>ايمان</v>
          </cell>
          <cell r="C2134" t="str">
            <v>Iiman</v>
          </cell>
        </row>
        <row r="2135">
          <cell r="B2135" t="str">
            <v>ايمن</v>
          </cell>
          <cell r="C2135" t="str">
            <v>Aiman</v>
          </cell>
        </row>
        <row r="2136">
          <cell r="B2136" t="str">
            <v>ايناس</v>
          </cell>
          <cell r="C2136" t="str">
            <v>Iinas</v>
          </cell>
        </row>
        <row r="2137">
          <cell r="B2137" t="str">
            <v>ايهاب</v>
          </cell>
          <cell r="C2137" t="str">
            <v>Ihab</v>
          </cell>
        </row>
        <row r="2138">
          <cell r="B2138" t="str">
            <v>ايهم</v>
          </cell>
          <cell r="C2138" t="str">
            <v>Ayham</v>
          </cell>
        </row>
        <row r="2139">
          <cell r="B2139" t="str">
            <v>ايوب</v>
          </cell>
          <cell r="C2139" t="str">
            <v>Aioub</v>
          </cell>
        </row>
        <row r="2140">
          <cell r="B2140" t="str">
            <v>آل احمد</v>
          </cell>
          <cell r="C2140" t="str">
            <v>Aal-Ahmad</v>
          </cell>
        </row>
        <row r="2141">
          <cell r="B2141" t="str">
            <v>آل الشيخ</v>
          </cell>
          <cell r="C2141" t="str">
            <v>Aal-Alshikh</v>
          </cell>
        </row>
        <row r="2142">
          <cell r="B2142" t="str">
            <v>آل جعرة</v>
          </cell>
          <cell r="C2142" t="str">
            <v>Aal-Jarrh</v>
          </cell>
        </row>
        <row r="2143">
          <cell r="B2143" t="str">
            <v>آل سنان</v>
          </cell>
          <cell r="C2143" t="str">
            <v>Aal-Sinan</v>
          </cell>
        </row>
        <row r="2144">
          <cell r="B2144" t="str">
            <v>با بقي</v>
          </cell>
          <cell r="C2144" t="str">
            <v>ba-Bqi</v>
          </cell>
        </row>
        <row r="2145">
          <cell r="B2145" t="str">
            <v>با حاج</v>
          </cell>
          <cell r="C2145" t="str">
            <v>ba-Haj</v>
          </cell>
        </row>
        <row r="2146">
          <cell r="B2146" t="str">
            <v>با حميد</v>
          </cell>
          <cell r="C2146" t="str">
            <v>ba-Hamid</v>
          </cell>
        </row>
        <row r="2147">
          <cell r="B2147" t="str">
            <v>با شنيني</v>
          </cell>
          <cell r="C2147" t="str">
            <v>ba-Shnini</v>
          </cell>
        </row>
        <row r="2148">
          <cell r="B2148" t="str">
            <v>با عثمان</v>
          </cell>
          <cell r="C2148" t="str">
            <v>ba-Othman</v>
          </cell>
        </row>
        <row r="2149">
          <cell r="B2149" t="str">
            <v>با عشن</v>
          </cell>
          <cell r="C2149" t="str">
            <v>ba-Ashn</v>
          </cell>
        </row>
        <row r="2150">
          <cell r="B2150" t="str">
            <v>با غزال</v>
          </cell>
          <cell r="C2150" t="str">
            <v>ba-Ghazal</v>
          </cell>
        </row>
        <row r="2151">
          <cell r="B2151" t="str">
            <v>با قطيان</v>
          </cell>
          <cell r="C2151" t="str">
            <v>ba-Qtyan</v>
          </cell>
        </row>
        <row r="2152">
          <cell r="B2152" t="str">
            <v>با قلال</v>
          </cell>
          <cell r="C2152" t="str">
            <v>ba-Qlal</v>
          </cell>
        </row>
        <row r="2153">
          <cell r="B2153" t="str">
            <v>با كرشوم</v>
          </cell>
          <cell r="C2153" t="str">
            <v>ba-Kirsshum</v>
          </cell>
        </row>
        <row r="2154">
          <cell r="B2154" t="str">
            <v>با محيسون</v>
          </cell>
          <cell r="C2154" t="str">
            <v>Ba-Maheson</v>
          </cell>
        </row>
        <row r="2155">
          <cell r="B2155" t="str">
            <v>با مخرمة</v>
          </cell>
          <cell r="C2155" t="str">
            <v>ba-Mkhrmh</v>
          </cell>
        </row>
        <row r="2156">
          <cell r="B2156" t="str">
            <v>با مطرف</v>
          </cell>
          <cell r="C2156" t="str">
            <v>ba-Matraf</v>
          </cell>
        </row>
        <row r="2157">
          <cell r="B2157" t="str">
            <v>باتع</v>
          </cell>
          <cell r="C2157" t="str">
            <v>Batia</v>
          </cell>
        </row>
        <row r="2158">
          <cell r="B2158" t="str">
            <v>باتعة</v>
          </cell>
          <cell r="C2158" t="str">
            <v>Batiaa</v>
          </cell>
        </row>
        <row r="2159">
          <cell r="B2159" t="str">
            <v>باثنية</v>
          </cell>
          <cell r="C2159" t="str">
            <v>Bathniah</v>
          </cell>
        </row>
        <row r="2160">
          <cell r="B2160" t="str">
            <v>باجمال</v>
          </cell>
          <cell r="C2160" t="str">
            <v>Bajmaal</v>
          </cell>
        </row>
        <row r="2161">
          <cell r="B2161" t="str">
            <v>باحارثة</v>
          </cell>
          <cell r="C2161" t="str">
            <v>Baharethah</v>
          </cell>
        </row>
        <row r="2162">
          <cell r="B2162" t="str">
            <v>باحريش</v>
          </cell>
          <cell r="C2162" t="str">
            <v>Bahrish</v>
          </cell>
        </row>
        <row r="2163">
          <cell r="B2163" t="str">
            <v>باحشوان</v>
          </cell>
          <cell r="C2163" t="str">
            <v>Bahashuan</v>
          </cell>
        </row>
        <row r="2164">
          <cell r="B2164" t="str">
            <v>باحمدون</v>
          </cell>
          <cell r="C2164" t="str">
            <v>Bahamdwn</v>
          </cell>
        </row>
        <row r="2165">
          <cell r="B2165" t="str">
            <v>باخرش</v>
          </cell>
          <cell r="C2165" t="str">
            <v>Bakharsh</v>
          </cell>
        </row>
        <row r="2166">
          <cell r="B2166" t="str">
            <v>بادة</v>
          </cell>
          <cell r="C2166" t="str">
            <v>Badh</v>
          </cell>
        </row>
        <row r="2167">
          <cell r="B2167" t="str">
            <v>بادر</v>
          </cell>
          <cell r="C2167" t="str">
            <v>Baadr</v>
          </cell>
        </row>
        <row r="2168">
          <cell r="B2168" t="str">
            <v>بادي</v>
          </cell>
          <cell r="C2168" t="str">
            <v>Badi</v>
          </cell>
        </row>
        <row r="2169">
          <cell r="B2169" t="str">
            <v>باراس</v>
          </cell>
          <cell r="C2169" t="str">
            <v>Baras</v>
          </cell>
        </row>
        <row r="2170">
          <cell r="B2170" t="str">
            <v>بارجاء</v>
          </cell>
          <cell r="C2170" t="str">
            <v>Barjaa</v>
          </cell>
        </row>
        <row r="2171">
          <cell r="B2171" t="str">
            <v>بارقيبة</v>
          </cell>
          <cell r="C2171" t="str">
            <v>Bavqiba</v>
          </cell>
        </row>
        <row r="2172">
          <cell r="B2172" t="str">
            <v>باز</v>
          </cell>
          <cell r="C2172" t="str">
            <v>Baz</v>
          </cell>
        </row>
        <row r="2173">
          <cell r="B2173" t="str">
            <v>بازل</v>
          </cell>
          <cell r="C2173" t="str">
            <v>Bazel</v>
          </cell>
        </row>
        <row r="2174">
          <cell r="B2174" t="str">
            <v>بازهير</v>
          </cell>
          <cell r="C2174" t="str">
            <v>Bazohir</v>
          </cell>
        </row>
        <row r="2175">
          <cell r="B2175" t="str">
            <v>باسعد</v>
          </cell>
          <cell r="C2175" t="str">
            <v>Basad</v>
          </cell>
        </row>
        <row r="2176">
          <cell r="B2176" t="str">
            <v>باسكران</v>
          </cell>
          <cell r="C2176" t="str">
            <v>Baskran</v>
          </cell>
        </row>
        <row r="2177">
          <cell r="B2177" t="str">
            <v>باسل</v>
          </cell>
          <cell r="C2177" t="str">
            <v>Bassel</v>
          </cell>
        </row>
        <row r="2178">
          <cell r="B2178" t="str">
            <v>باسلمة</v>
          </cell>
          <cell r="C2178" t="str">
            <v>Baslmah</v>
          </cell>
        </row>
        <row r="2179">
          <cell r="B2179" t="str">
            <v>باسم</v>
          </cell>
          <cell r="C2179" t="str">
            <v>Basem</v>
          </cell>
        </row>
        <row r="2180">
          <cell r="B2180" t="str">
            <v>باسندوا</v>
          </cell>
          <cell r="C2180" t="str">
            <v>Basndwa</v>
          </cell>
        </row>
        <row r="2181">
          <cell r="B2181" t="str">
            <v>باشا</v>
          </cell>
          <cell r="C2181" t="str">
            <v>Basha</v>
          </cell>
        </row>
        <row r="2182">
          <cell r="B2182" t="str">
            <v>باشادي</v>
          </cell>
          <cell r="C2182" t="str">
            <v>Bashadi</v>
          </cell>
        </row>
        <row r="2183">
          <cell r="B2183" t="str">
            <v>باشراحيل</v>
          </cell>
          <cell r="C2183" t="str">
            <v>Bashrahil</v>
          </cell>
        </row>
        <row r="2184">
          <cell r="B2184" t="str">
            <v>باشغيوان</v>
          </cell>
          <cell r="C2184" t="str">
            <v>Bashkhwan</v>
          </cell>
        </row>
        <row r="2185">
          <cell r="B2185" t="str">
            <v>باصاع</v>
          </cell>
          <cell r="C2185" t="str">
            <v>Basa'a</v>
          </cell>
        </row>
        <row r="2186">
          <cell r="B2186" t="str">
            <v>باصحيح</v>
          </cell>
          <cell r="C2186" t="str">
            <v>Basahih</v>
          </cell>
        </row>
        <row r="2187">
          <cell r="B2187" t="str">
            <v>باصيبع</v>
          </cell>
          <cell r="C2187" t="str">
            <v>Baseeba</v>
          </cell>
        </row>
        <row r="2188">
          <cell r="B2188" t="str">
            <v>باضاوي</v>
          </cell>
          <cell r="C2188" t="str">
            <v>Badhaui</v>
          </cell>
        </row>
        <row r="2189">
          <cell r="B2189" t="str">
            <v>باطاهر</v>
          </cell>
          <cell r="C2189" t="str">
            <v>Bataher</v>
          </cell>
        </row>
        <row r="2190">
          <cell r="B2190" t="str">
            <v>باظريس</v>
          </cell>
          <cell r="C2190" t="str">
            <v>Badhris</v>
          </cell>
        </row>
        <row r="2191">
          <cell r="B2191" t="str">
            <v>باعافية</v>
          </cell>
          <cell r="C2191" t="str">
            <v>ba-Aafya</v>
          </cell>
        </row>
        <row r="2192">
          <cell r="B2192" t="str">
            <v>باعامر</v>
          </cell>
          <cell r="C2192" t="str">
            <v>ba-Aamer</v>
          </cell>
        </row>
        <row r="2193">
          <cell r="B2193" t="str">
            <v>باعباد</v>
          </cell>
          <cell r="C2193" t="str">
            <v>ba-Abad</v>
          </cell>
        </row>
        <row r="2194">
          <cell r="B2194" t="str">
            <v>باعصبة</v>
          </cell>
          <cell r="C2194" t="str">
            <v>ba-Asbah</v>
          </cell>
        </row>
        <row r="2195">
          <cell r="B2195" t="str">
            <v>باعنتر</v>
          </cell>
          <cell r="C2195" t="str">
            <v>ba-Antar</v>
          </cell>
        </row>
        <row r="2196">
          <cell r="B2196" t="str">
            <v>باعويضان</v>
          </cell>
          <cell r="C2196" t="str">
            <v>ba-Awidhan</v>
          </cell>
        </row>
        <row r="2197">
          <cell r="B2197" t="str">
            <v>باغيث</v>
          </cell>
          <cell r="C2197" t="str">
            <v>Baghith</v>
          </cell>
        </row>
        <row r="2198">
          <cell r="B2198" t="str">
            <v>بالذياب</v>
          </cell>
          <cell r="C2198" t="str">
            <v>Balziab</v>
          </cell>
        </row>
        <row r="2199">
          <cell r="B2199" t="str">
            <v>بالرقعان</v>
          </cell>
          <cell r="C2199" t="str">
            <v>Balrqaan</v>
          </cell>
        </row>
        <row r="2200">
          <cell r="B2200" t="str">
            <v>بالريق</v>
          </cell>
          <cell r="C2200" t="str">
            <v>Balriq</v>
          </cell>
        </row>
        <row r="2201">
          <cell r="B2201" t="str">
            <v>بالسود</v>
          </cell>
          <cell r="C2201" t="str">
            <v>Balswad</v>
          </cell>
        </row>
        <row r="2202">
          <cell r="B2202" t="str">
            <v>بالطيور</v>
          </cell>
          <cell r="C2202" t="str">
            <v>Baltiur</v>
          </cell>
        </row>
        <row r="2203">
          <cell r="B2203" t="str">
            <v>بالغيث</v>
          </cell>
          <cell r="C2203" t="str">
            <v>Balghith</v>
          </cell>
        </row>
        <row r="2204">
          <cell r="B2204" t="str">
            <v>بالليل</v>
          </cell>
          <cell r="C2204" t="str">
            <v>Ballil</v>
          </cell>
        </row>
        <row r="2205">
          <cell r="B2205" t="str">
            <v>بامسلم</v>
          </cell>
          <cell r="C2205" t="str">
            <v>Bamslam</v>
          </cell>
        </row>
        <row r="2206">
          <cell r="B2206" t="str">
            <v>باموسى</v>
          </cell>
          <cell r="C2206" t="str">
            <v>ba-Moussa</v>
          </cell>
        </row>
        <row r="2207">
          <cell r="B2207" t="str">
            <v>بانجار</v>
          </cell>
          <cell r="C2207" t="str">
            <v>ba-Najjar</v>
          </cell>
        </row>
        <row r="2208">
          <cell r="B2208" t="str">
            <v>باني</v>
          </cell>
          <cell r="C2208" t="str">
            <v>Bani</v>
          </cell>
        </row>
        <row r="2209">
          <cell r="B2209" t="str">
            <v>باوزير</v>
          </cell>
          <cell r="C2209" t="str">
            <v>ba-Wazeer</v>
          </cell>
        </row>
        <row r="2210">
          <cell r="B2210" t="str">
            <v>بايعشوت</v>
          </cell>
          <cell r="C2210" t="str">
            <v>Baiashut</v>
          </cell>
        </row>
        <row r="2211">
          <cell r="B2211" t="str">
            <v>بايعقوب</v>
          </cell>
          <cell r="C2211" t="str">
            <v>ba-Yaqoub</v>
          </cell>
        </row>
        <row r="2212">
          <cell r="B2212" t="str">
            <v>بايمين</v>
          </cell>
          <cell r="C2212" t="str">
            <v>Bayamin</v>
          </cell>
        </row>
        <row r="2213">
          <cell r="B2213" t="str">
            <v>بتول</v>
          </cell>
          <cell r="C2213" t="str">
            <v>Batal</v>
          </cell>
        </row>
        <row r="2214">
          <cell r="B2214" t="str">
            <v>بثينة</v>
          </cell>
          <cell r="C2214" t="str">
            <v>Buthaina</v>
          </cell>
        </row>
        <row r="2215">
          <cell r="B2215" t="str">
            <v>بجاش</v>
          </cell>
          <cell r="C2215" t="str">
            <v>Bajash</v>
          </cell>
        </row>
        <row r="2216">
          <cell r="B2216" t="str">
            <v>بجير</v>
          </cell>
          <cell r="C2216" t="str">
            <v>Bjair</v>
          </cell>
        </row>
        <row r="2217">
          <cell r="B2217" t="str">
            <v>بحر</v>
          </cell>
          <cell r="C2217" t="str">
            <v>Bahr</v>
          </cell>
        </row>
        <row r="2218">
          <cell r="B2218" t="str">
            <v>بحرين</v>
          </cell>
          <cell r="C2218" t="str">
            <v>Bahrain</v>
          </cell>
        </row>
        <row r="2219">
          <cell r="B2219" t="str">
            <v>بحنان</v>
          </cell>
          <cell r="C2219" t="str">
            <v>Bahnan</v>
          </cell>
        </row>
        <row r="2220">
          <cell r="B2220" t="str">
            <v>بخيت</v>
          </cell>
          <cell r="C2220" t="str">
            <v>Bakhit</v>
          </cell>
        </row>
        <row r="2221">
          <cell r="B2221" t="str">
            <v>بدر</v>
          </cell>
          <cell r="C2221" t="str">
            <v>Badr</v>
          </cell>
        </row>
        <row r="2222">
          <cell r="B2222" t="str">
            <v>بدر البدور</v>
          </cell>
          <cell r="C2222" t="str">
            <v>Badr al-Bodour</v>
          </cell>
        </row>
        <row r="2223">
          <cell r="B2223" t="str">
            <v>بدر الدجى</v>
          </cell>
          <cell r="C2223" t="str">
            <v>Badr Aldoja</v>
          </cell>
        </row>
        <row r="2224">
          <cell r="B2224" t="str">
            <v>بدر السعود</v>
          </cell>
          <cell r="C2224" t="str">
            <v>Badr al-Saoud</v>
          </cell>
        </row>
        <row r="2225">
          <cell r="B2225" t="str">
            <v>بدرالدين</v>
          </cell>
          <cell r="C2225" t="str">
            <v>Badr Aldin</v>
          </cell>
        </row>
        <row r="2226">
          <cell r="B2226" t="str">
            <v>بدري</v>
          </cell>
          <cell r="C2226" t="str">
            <v>Badri</v>
          </cell>
        </row>
        <row r="2227">
          <cell r="B2227" t="str">
            <v>بدرية</v>
          </cell>
          <cell r="C2227" t="str">
            <v>Badria</v>
          </cell>
        </row>
        <row r="2228">
          <cell r="B2228" t="str">
            <v>بدوح</v>
          </cell>
          <cell r="C2228" t="str">
            <v>Badouh</v>
          </cell>
        </row>
        <row r="2229">
          <cell r="B2229" t="str">
            <v>بدوية</v>
          </cell>
          <cell r="C2229" t="str">
            <v>Badawi</v>
          </cell>
        </row>
        <row r="2230">
          <cell r="B2230" t="str">
            <v>بدير</v>
          </cell>
          <cell r="C2230" t="str">
            <v>Bodair</v>
          </cell>
        </row>
        <row r="2231">
          <cell r="B2231" t="str">
            <v>بديع</v>
          </cell>
          <cell r="C2231" t="str">
            <v>Badia</v>
          </cell>
        </row>
        <row r="2232">
          <cell r="B2232" t="str">
            <v>بديعة</v>
          </cell>
          <cell r="C2232" t="str">
            <v>Badiah</v>
          </cell>
        </row>
        <row r="2233">
          <cell r="B2233" t="str">
            <v>براء</v>
          </cell>
          <cell r="C2233" t="str">
            <v>baraa</v>
          </cell>
        </row>
        <row r="2234">
          <cell r="B2234" t="str">
            <v>براءة</v>
          </cell>
          <cell r="C2234" t="str">
            <v>Baraah</v>
          </cell>
        </row>
        <row r="2235">
          <cell r="B2235" t="str">
            <v>براشد</v>
          </cell>
          <cell r="C2235" t="str">
            <v>Brashd</v>
          </cell>
        </row>
        <row r="2236">
          <cell r="B2236" t="str">
            <v>براعم</v>
          </cell>
          <cell r="C2236" t="str">
            <v>Bra'am</v>
          </cell>
        </row>
        <row r="2237">
          <cell r="B2237" t="str">
            <v>براق</v>
          </cell>
          <cell r="C2237" t="str">
            <v>barraq</v>
          </cell>
        </row>
        <row r="2238">
          <cell r="B2238" t="str">
            <v>برجس</v>
          </cell>
          <cell r="C2238" t="str">
            <v>Briggs</v>
          </cell>
        </row>
        <row r="2239">
          <cell r="B2239" t="str">
            <v>برقعان</v>
          </cell>
          <cell r="C2239" t="str">
            <v>Brqaan</v>
          </cell>
        </row>
        <row r="2240">
          <cell r="B2240" t="str">
            <v>برك</v>
          </cell>
          <cell r="C2240" t="str">
            <v>Bark</v>
          </cell>
        </row>
        <row r="2241">
          <cell r="B2241" t="str">
            <v>بركات</v>
          </cell>
          <cell r="C2241" t="str">
            <v>Barakat</v>
          </cell>
        </row>
        <row r="2242">
          <cell r="B2242" t="str">
            <v>بركة</v>
          </cell>
          <cell r="C2242" t="str">
            <v>Baraka</v>
          </cell>
        </row>
        <row r="2243">
          <cell r="B2243" t="str">
            <v>برهان</v>
          </cell>
          <cell r="C2243" t="str">
            <v>Borhan</v>
          </cell>
        </row>
        <row r="2244">
          <cell r="B2244" t="str">
            <v>برهان الدين</v>
          </cell>
          <cell r="C2244" t="str">
            <v>Brhan Aldin</v>
          </cell>
        </row>
        <row r="2245">
          <cell r="B2245" t="str">
            <v>بروج</v>
          </cell>
          <cell r="C2245" t="str">
            <v>Brug</v>
          </cell>
        </row>
        <row r="2246">
          <cell r="B2246" t="str">
            <v>بروم</v>
          </cell>
          <cell r="C2246" t="str">
            <v>Brm</v>
          </cell>
        </row>
        <row r="2247">
          <cell r="B2247" t="str">
            <v>بريق</v>
          </cell>
          <cell r="C2247" t="str">
            <v>Boriq</v>
          </cell>
        </row>
        <row r="2248">
          <cell r="B2248" t="str">
            <v>بريهان</v>
          </cell>
          <cell r="C2248" t="str">
            <v>Prehan</v>
          </cell>
        </row>
        <row r="2249">
          <cell r="B2249" t="str">
            <v>بسام</v>
          </cell>
          <cell r="C2249" t="str">
            <v>Bassam</v>
          </cell>
        </row>
        <row r="2250">
          <cell r="B2250" t="str">
            <v>بسباس</v>
          </cell>
          <cell r="C2250" t="str">
            <v>Bsbas</v>
          </cell>
        </row>
        <row r="2251">
          <cell r="B2251" t="str">
            <v>بسمة</v>
          </cell>
          <cell r="C2251" t="str">
            <v>Basmah</v>
          </cell>
        </row>
        <row r="2252">
          <cell r="B2252" t="str">
            <v>بسملة</v>
          </cell>
          <cell r="C2252" t="str">
            <v>Basmala</v>
          </cell>
        </row>
        <row r="2253">
          <cell r="B2253" t="str">
            <v>بسنت</v>
          </cell>
          <cell r="C2253" t="str">
            <v>Besent</v>
          </cell>
        </row>
        <row r="2254">
          <cell r="B2254" t="str">
            <v>بسيل</v>
          </cell>
          <cell r="C2254" t="str">
            <v>Basil</v>
          </cell>
        </row>
        <row r="2255">
          <cell r="B2255" t="str">
            <v>بشار</v>
          </cell>
          <cell r="C2255" t="str">
            <v>Basher</v>
          </cell>
        </row>
        <row r="2256">
          <cell r="B2256" t="str">
            <v>بشر</v>
          </cell>
          <cell r="C2256" t="str">
            <v>Bshr</v>
          </cell>
        </row>
        <row r="2257">
          <cell r="B2257" t="str">
            <v>بشرى</v>
          </cell>
          <cell r="C2257" t="str">
            <v>Bshra</v>
          </cell>
        </row>
        <row r="2258">
          <cell r="B2258" t="str">
            <v>بشق</v>
          </cell>
          <cell r="C2258" t="str">
            <v>Bshq</v>
          </cell>
        </row>
        <row r="2259">
          <cell r="B2259" t="str">
            <v>بشير</v>
          </cell>
          <cell r="C2259" t="str">
            <v>Basheer</v>
          </cell>
        </row>
        <row r="2260">
          <cell r="B2260" t="str">
            <v>بشيرة</v>
          </cell>
          <cell r="C2260" t="str">
            <v>Bashira</v>
          </cell>
        </row>
        <row r="2261">
          <cell r="B2261" t="str">
            <v>بصيرة</v>
          </cell>
          <cell r="C2261" t="str">
            <v>Basirah</v>
          </cell>
        </row>
        <row r="2262">
          <cell r="B2262" t="str">
            <v>بطاح</v>
          </cell>
          <cell r="C2262" t="str">
            <v>Batah</v>
          </cell>
        </row>
        <row r="2263">
          <cell r="B2263" t="str">
            <v>بعران</v>
          </cell>
          <cell r="C2263" t="str">
            <v>Ba'ran</v>
          </cell>
        </row>
        <row r="2264">
          <cell r="B2264" t="str">
            <v>بعوان</v>
          </cell>
          <cell r="C2264" t="str">
            <v>Bawan</v>
          </cell>
        </row>
        <row r="2265">
          <cell r="B2265" t="str">
            <v>بقاش</v>
          </cell>
          <cell r="C2265" t="str">
            <v>Bagash</v>
          </cell>
        </row>
        <row r="2266">
          <cell r="B2266" t="str">
            <v>بقش</v>
          </cell>
          <cell r="C2266" t="str">
            <v>Boqash</v>
          </cell>
        </row>
        <row r="2267">
          <cell r="B2267" t="str">
            <v>بقشة</v>
          </cell>
          <cell r="C2267" t="str">
            <v>Boqsha</v>
          </cell>
        </row>
        <row r="2268">
          <cell r="B2268" t="str">
            <v>بكار</v>
          </cell>
          <cell r="C2268" t="str">
            <v>Bakar</v>
          </cell>
        </row>
        <row r="2269">
          <cell r="B2269" t="str">
            <v>بكاري</v>
          </cell>
          <cell r="C2269" t="str">
            <v>Bakari</v>
          </cell>
        </row>
        <row r="2270">
          <cell r="B2270" t="str">
            <v>بكر</v>
          </cell>
          <cell r="C2270" t="str">
            <v>Bakr</v>
          </cell>
        </row>
        <row r="2271">
          <cell r="B2271" t="str">
            <v>بكران</v>
          </cell>
          <cell r="C2271" t="str">
            <v>Bkran</v>
          </cell>
        </row>
        <row r="2272">
          <cell r="B2272" t="str">
            <v>بكير</v>
          </cell>
          <cell r="C2272" t="str">
            <v>Bkir</v>
          </cell>
        </row>
        <row r="2273">
          <cell r="B2273" t="str">
            <v>بكيل</v>
          </cell>
          <cell r="C2273" t="str">
            <v>Bakil</v>
          </cell>
        </row>
        <row r="2274">
          <cell r="B2274" t="str">
            <v>بلاب</v>
          </cell>
          <cell r="C2274" t="str">
            <v>Blab</v>
          </cell>
        </row>
        <row r="2275">
          <cell r="B2275" t="str">
            <v>بلابل</v>
          </cell>
          <cell r="C2275" t="str">
            <v>Blabl</v>
          </cell>
        </row>
        <row r="2276">
          <cell r="B2276" t="str">
            <v>بلال</v>
          </cell>
          <cell r="C2276" t="str">
            <v>Belal</v>
          </cell>
        </row>
        <row r="2277">
          <cell r="B2277" t="str">
            <v>بلجذم</v>
          </cell>
          <cell r="C2277" t="str">
            <v>Bljthem</v>
          </cell>
        </row>
        <row r="2278">
          <cell r="B2278" t="str">
            <v>بلجون</v>
          </cell>
          <cell r="C2278" t="str">
            <v>Bljun</v>
          </cell>
        </row>
        <row r="2279">
          <cell r="B2279" t="str">
            <v>بلح</v>
          </cell>
          <cell r="C2279" t="str">
            <v>Balah</v>
          </cell>
        </row>
        <row r="2280">
          <cell r="B2280" t="str">
            <v>بلحصين</v>
          </cell>
          <cell r="C2280" t="str">
            <v>Blhsin</v>
          </cell>
        </row>
        <row r="2281">
          <cell r="B2281" t="str">
            <v>بلخير</v>
          </cell>
          <cell r="C2281" t="str">
            <v>Blkhir</v>
          </cell>
        </row>
        <row r="2282">
          <cell r="B2282" t="str">
            <v>بلسم</v>
          </cell>
          <cell r="C2282" t="str">
            <v>Balsam</v>
          </cell>
        </row>
        <row r="2283">
          <cell r="B2283" t="str">
            <v>بلسود</v>
          </cell>
          <cell r="C2283" t="str">
            <v>Blasud</v>
          </cell>
        </row>
        <row r="2284">
          <cell r="B2284" t="str">
            <v>بلظراف</v>
          </cell>
          <cell r="C2284" t="str">
            <v>Beldhraf</v>
          </cell>
        </row>
        <row r="2285">
          <cell r="B2285" t="str">
            <v>بلغيث</v>
          </cell>
          <cell r="C2285" t="str">
            <v>Blghith</v>
          </cell>
        </row>
        <row r="2286">
          <cell r="B2286" t="str">
            <v>بلفاس</v>
          </cell>
          <cell r="C2286" t="str">
            <v>Blfas</v>
          </cell>
        </row>
        <row r="2287">
          <cell r="B2287" t="str">
            <v>بلفقيه</v>
          </cell>
          <cell r="C2287" t="str">
            <v>Balfaqih</v>
          </cell>
        </row>
        <row r="2288">
          <cell r="B2288" t="str">
            <v>بلقيس</v>
          </cell>
          <cell r="C2288" t="str">
            <v>Balqis</v>
          </cell>
        </row>
        <row r="2289">
          <cell r="B2289" t="str">
            <v>بليغ</v>
          </cell>
          <cell r="C2289" t="str">
            <v>Baligh</v>
          </cell>
        </row>
        <row r="2290">
          <cell r="B2290" t="str">
            <v>بن افلح</v>
          </cell>
          <cell r="C2290" t="str">
            <v>bin-Aflah</v>
          </cell>
        </row>
        <row r="2291">
          <cell r="B2291" t="str">
            <v>بن السدح</v>
          </cell>
          <cell r="C2291" t="str">
            <v>Ben al-Saddh</v>
          </cell>
        </row>
        <row r="2292">
          <cell r="B2292" t="str">
            <v>بن الشكل</v>
          </cell>
          <cell r="C2292" t="str">
            <v>Ben Alshakl</v>
          </cell>
        </row>
        <row r="2293">
          <cell r="B2293" t="str">
            <v>بن الشيبة</v>
          </cell>
          <cell r="C2293" t="str">
            <v>Bin Alshiba</v>
          </cell>
        </row>
        <row r="2294">
          <cell r="B2294" t="str">
            <v>بن بخيت</v>
          </cell>
          <cell r="C2294" t="str">
            <v>Ben Bakhit</v>
          </cell>
        </row>
        <row r="2295">
          <cell r="B2295" t="str">
            <v>بن بدر</v>
          </cell>
          <cell r="C2295" t="str">
            <v>Ben Badr</v>
          </cell>
        </row>
        <row r="2296">
          <cell r="B2296" t="str">
            <v>بن جبر</v>
          </cell>
          <cell r="C2296" t="str">
            <v>BenJabr</v>
          </cell>
        </row>
        <row r="2297">
          <cell r="B2297" t="str">
            <v>بن جبل</v>
          </cell>
          <cell r="C2297" t="str">
            <v>Ben Jabal</v>
          </cell>
        </row>
        <row r="2298">
          <cell r="B2298" t="str">
            <v>بن جبير</v>
          </cell>
          <cell r="C2298" t="str">
            <v>Ben Jbeir</v>
          </cell>
        </row>
        <row r="2299">
          <cell r="B2299" t="str">
            <v>بن حمران</v>
          </cell>
          <cell r="C2299" t="str">
            <v>Ben Hamran</v>
          </cell>
        </row>
        <row r="2300">
          <cell r="B2300" t="str">
            <v>بن دحان</v>
          </cell>
          <cell r="C2300" t="str">
            <v>Ben Dahan</v>
          </cell>
        </row>
        <row r="2301">
          <cell r="B2301" t="str">
            <v>بن دول</v>
          </cell>
          <cell r="C2301" t="str">
            <v>Ben Dol</v>
          </cell>
        </row>
        <row r="2302">
          <cell r="B2302" t="str">
            <v>بن ذياب</v>
          </cell>
          <cell r="C2302" t="str">
            <v>Ben Diab</v>
          </cell>
        </row>
        <row r="2303">
          <cell r="B2303" t="str">
            <v>بن سعد</v>
          </cell>
          <cell r="C2303" t="str">
            <v>Ben Saad</v>
          </cell>
        </row>
        <row r="2304">
          <cell r="B2304" t="str">
            <v>بن سعيد</v>
          </cell>
          <cell r="C2304" t="str">
            <v>Ben Said</v>
          </cell>
        </row>
        <row r="2305">
          <cell r="B2305" t="str">
            <v>بن سلمان</v>
          </cell>
          <cell r="C2305" t="str">
            <v>Ben Salman</v>
          </cell>
        </row>
        <row r="2306">
          <cell r="B2306" t="str">
            <v>بن شحبل</v>
          </cell>
          <cell r="C2306" t="str">
            <v>Ben Shahbel</v>
          </cell>
        </row>
        <row r="2307">
          <cell r="B2307" t="str">
            <v>بن شعبان</v>
          </cell>
          <cell r="C2307" t="str">
            <v>Bin Shaaban</v>
          </cell>
        </row>
        <row r="2308">
          <cell r="B2308" t="str">
            <v>بن ضيق</v>
          </cell>
          <cell r="C2308" t="str">
            <v>Ben Dhiq</v>
          </cell>
        </row>
        <row r="2309">
          <cell r="B2309" t="str">
            <v>بن طالب</v>
          </cell>
          <cell r="C2309" t="str">
            <v>Ben Talib</v>
          </cell>
        </row>
        <row r="2310">
          <cell r="B2310" t="str">
            <v>بن طيب</v>
          </cell>
          <cell r="C2310" t="str">
            <v>Ben Tayeb</v>
          </cell>
        </row>
        <row r="2311">
          <cell r="B2311" t="str">
            <v>بن عاشور</v>
          </cell>
          <cell r="C2311" t="str">
            <v>Ben Aashour</v>
          </cell>
        </row>
        <row r="2312">
          <cell r="B2312" t="str">
            <v>بن عامر</v>
          </cell>
          <cell r="C2312" t="str">
            <v>bin-Amer</v>
          </cell>
        </row>
        <row r="2313">
          <cell r="B2313" t="str">
            <v>بن عباد</v>
          </cell>
          <cell r="C2313" t="str">
            <v>Ben Abbad</v>
          </cell>
        </row>
        <row r="2314">
          <cell r="B2314" t="str">
            <v>بن عبدات</v>
          </cell>
          <cell r="C2314" t="str">
            <v>Ben Abdat</v>
          </cell>
        </row>
        <row r="2315">
          <cell r="B2315" t="str">
            <v>بن عبيدالله</v>
          </cell>
          <cell r="C2315" t="str">
            <v>Ben Obaidullah</v>
          </cell>
        </row>
        <row r="2316">
          <cell r="B2316" t="str">
            <v>بن عبيدون</v>
          </cell>
          <cell r="C2316" t="str">
            <v>bin-Ubaidoun</v>
          </cell>
        </row>
        <row r="2317">
          <cell r="B2317" t="str">
            <v>بن عسلة</v>
          </cell>
          <cell r="C2317" t="str">
            <v>Ben Asla</v>
          </cell>
        </row>
        <row r="2318">
          <cell r="B2318" t="str">
            <v>بن علي</v>
          </cell>
          <cell r="C2318" t="str">
            <v>bn-Ali</v>
          </cell>
        </row>
        <row r="2319">
          <cell r="B2319" t="str">
            <v>بن عمر</v>
          </cell>
          <cell r="C2319" t="str">
            <v>Bin Umar</v>
          </cell>
        </row>
        <row r="2320">
          <cell r="B2320" t="str">
            <v>بن عمرات</v>
          </cell>
          <cell r="C2320" t="str">
            <v>Ben Amrat</v>
          </cell>
        </row>
        <row r="2321">
          <cell r="B2321" t="str">
            <v>بن عمرو</v>
          </cell>
          <cell r="C2321" t="str">
            <v>Ben Amru</v>
          </cell>
        </row>
        <row r="2322">
          <cell r="B2322" t="str">
            <v>بن غانم</v>
          </cell>
          <cell r="C2322" t="str">
            <v>Ben Ghanem</v>
          </cell>
        </row>
        <row r="2323">
          <cell r="B2323" t="str">
            <v>بن قاسم</v>
          </cell>
          <cell r="C2323" t="str">
            <v>Ben Qasim</v>
          </cell>
        </row>
        <row r="2324">
          <cell r="B2324" t="str">
            <v>بن قبوس</v>
          </cell>
          <cell r="C2324" t="str">
            <v>Ben Qaboos</v>
          </cell>
        </row>
        <row r="2325">
          <cell r="B2325" t="str">
            <v>بن كحيل</v>
          </cell>
          <cell r="C2325" t="str">
            <v>Ben Kahil</v>
          </cell>
        </row>
        <row r="2326">
          <cell r="B2326" t="str">
            <v>بن ماضي</v>
          </cell>
          <cell r="C2326" t="str">
            <v>Ben Madhi</v>
          </cell>
        </row>
        <row r="2327">
          <cell r="B2327" t="str">
            <v>بن مرعي</v>
          </cell>
          <cell r="C2327" t="str">
            <v>Ben Marai</v>
          </cell>
        </row>
        <row r="2328">
          <cell r="B2328" t="str">
            <v>بن مسعود</v>
          </cell>
          <cell r="C2328" t="str">
            <v>Masood</v>
          </cell>
        </row>
        <row r="2329">
          <cell r="B2329" t="str">
            <v>بن منيف</v>
          </cell>
          <cell r="C2329" t="str">
            <v>Ben Menif</v>
          </cell>
        </row>
        <row r="2330">
          <cell r="B2330" t="str">
            <v>بن ناصر</v>
          </cell>
          <cell r="C2330" t="str">
            <v>Bin Nasser</v>
          </cell>
        </row>
        <row r="2331">
          <cell r="B2331" t="str">
            <v>بن نوبان</v>
          </cell>
          <cell r="C2331" t="str">
            <v>Ben Nuban</v>
          </cell>
        </row>
        <row r="2332">
          <cell r="B2332" t="str">
            <v>بن وبر</v>
          </cell>
          <cell r="C2332" t="str">
            <v>Ben Weber</v>
          </cell>
        </row>
        <row r="2333">
          <cell r="B2333" t="str">
            <v>بندر</v>
          </cell>
          <cell r="C2333" t="str">
            <v>Bandar</v>
          </cell>
        </row>
        <row r="2334">
          <cell r="B2334" t="str">
            <v>بنيان</v>
          </cell>
          <cell r="C2334" t="str">
            <v>Bnyan</v>
          </cell>
        </row>
        <row r="2335">
          <cell r="B2335" t="str">
            <v>بهاء الدين</v>
          </cell>
          <cell r="C2335" t="str">
            <v>Bahaa Aldin</v>
          </cell>
        </row>
        <row r="2336">
          <cell r="B2336" t="str">
            <v>بهجة</v>
          </cell>
          <cell r="C2336" t="str">
            <v>Bahja</v>
          </cell>
        </row>
        <row r="2337">
          <cell r="B2337" t="str">
            <v>بهكلي</v>
          </cell>
          <cell r="C2337" t="str">
            <v>Bahkali</v>
          </cell>
        </row>
        <row r="2338">
          <cell r="B2338" t="str">
            <v>بهلول</v>
          </cell>
          <cell r="C2338" t="str">
            <v>Bahloul</v>
          </cell>
        </row>
        <row r="2339">
          <cell r="B2339" t="str">
            <v>بهية</v>
          </cell>
          <cell r="C2339" t="str">
            <v>Bahia</v>
          </cell>
        </row>
        <row r="2340">
          <cell r="B2340" t="str">
            <v>بوران</v>
          </cell>
          <cell r="C2340" t="str">
            <v>Buran</v>
          </cell>
        </row>
        <row r="2341">
          <cell r="B2341" t="str">
            <v>بوري</v>
          </cell>
          <cell r="C2341" t="str">
            <v>Boori</v>
          </cell>
        </row>
        <row r="2342">
          <cell r="B2342" t="str">
            <v>بوقاسم</v>
          </cell>
          <cell r="C2342" t="str">
            <v>Bou Qassem</v>
          </cell>
        </row>
        <row r="2343">
          <cell r="B2343" t="str">
            <v>بيان</v>
          </cell>
          <cell r="C2343" t="str">
            <v>Bayan</v>
          </cell>
        </row>
        <row r="2344">
          <cell r="B2344" t="str">
            <v>بيداء</v>
          </cell>
          <cell r="C2344" t="str">
            <v>Bydaa</v>
          </cell>
        </row>
        <row r="2345">
          <cell r="B2345" t="str">
            <v>بيدحة</v>
          </cell>
          <cell r="C2345" t="str">
            <v>Bidaha</v>
          </cell>
        </row>
        <row r="2346">
          <cell r="B2346" t="str">
            <v>بيرق</v>
          </cell>
          <cell r="C2346" t="str">
            <v>Bairaq</v>
          </cell>
        </row>
        <row r="2347">
          <cell r="B2347" t="str">
            <v>بيرو</v>
          </cell>
          <cell r="C2347" t="str">
            <v>Birw</v>
          </cell>
        </row>
        <row r="2348">
          <cell r="B2348" t="str">
            <v>بيلسان</v>
          </cell>
          <cell r="C2348" t="str">
            <v>Bilsan</v>
          </cell>
        </row>
        <row r="2349">
          <cell r="B2349" t="str">
            <v>بينون</v>
          </cell>
          <cell r="C2349" t="str">
            <v>Binwn</v>
          </cell>
        </row>
        <row r="2350">
          <cell r="B2350" t="str">
            <v>تاج الدين</v>
          </cell>
          <cell r="C2350" t="str">
            <v>Taj Aldin</v>
          </cell>
        </row>
        <row r="2351">
          <cell r="B2351" t="str">
            <v>تالدة</v>
          </cell>
          <cell r="C2351" t="str">
            <v>Taleda</v>
          </cell>
        </row>
        <row r="2352">
          <cell r="B2352" t="str">
            <v>تركي</v>
          </cell>
          <cell r="C2352" t="str">
            <v>Turki</v>
          </cell>
        </row>
        <row r="2353">
          <cell r="B2353" t="str">
            <v>ترنيم</v>
          </cell>
          <cell r="C2353" t="str">
            <v>Tarnim</v>
          </cell>
        </row>
        <row r="2354">
          <cell r="B2354" t="str">
            <v>تسليم</v>
          </cell>
          <cell r="C2354" t="str">
            <v>Taslim</v>
          </cell>
        </row>
        <row r="2355">
          <cell r="B2355" t="str">
            <v>تسنيم</v>
          </cell>
          <cell r="C2355" t="str">
            <v>Tasneem</v>
          </cell>
        </row>
        <row r="2356">
          <cell r="B2356" t="str">
            <v>تعارف</v>
          </cell>
          <cell r="C2356" t="str">
            <v>Taarf</v>
          </cell>
        </row>
        <row r="2357">
          <cell r="B2357" t="str">
            <v>تغريد</v>
          </cell>
          <cell r="C2357" t="str">
            <v>Taghrid</v>
          </cell>
        </row>
        <row r="2358">
          <cell r="B2358" t="str">
            <v>تقوى</v>
          </cell>
          <cell r="C2358" t="str">
            <v>Taqwaa</v>
          </cell>
        </row>
        <row r="2359">
          <cell r="B2359" t="str">
            <v>تقى الدين</v>
          </cell>
          <cell r="C2359" t="str">
            <v>Taqi al-Deen</v>
          </cell>
        </row>
        <row r="2360">
          <cell r="B2360" t="str">
            <v>تقي</v>
          </cell>
          <cell r="C2360" t="str">
            <v>Taqi</v>
          </cell>
        </row>
        <row r="2361">
          <cell r="B2361" t="str">
            <v>تقية</v>
          </cell>
          <cell r="C2361" t="str">
            <v>Taqih</v>
          </cell>
        </row>
        <row r="2362">
          <cell r="B2362" t="str">
            <v>تلها</v>
          </cell>
          <cell r="C2362" t="str">
            <v>Tlha</v>
          </cell>
        </row>
        <row r="2363">
          <cell r="B2363" t="str">
            <v>تمارة</v>
          </cell>
          <cell r="C2363" t="str">
            <v>Temara</v>
          </cell>
        </row>
        <row r="2364">
          <cell r="B2364" t="str">
            <v>تمام</v>
          </cell>
          <cell r="C2364" t="str">
            <v>Tammam</v>
          </cell>
        </row>
        <row r="2365">
          <cell r="B2365" t="str">
            <v>تميم</v>
          </cell>
          <cell r="C2365" t="str">
            <v>Tamim</v>
          </cell>
        </row>
        <row r="2366">
          <cell r="B2366" t="str">
            <v>تهاني</v>
          </cell>
          <cell r="C2366" t="str">
            <v>Tahany</v>
          </cell>
        </row>
        <row r="2367">
          <cell r="B2367" t="str">
            <v>توحيد</v>
          </cell>
          <cell r="C2367" t="str">
            <v>Tawhid</v>
          </cell>
        </row>
        <row r="2368">
          <cell r="B2368" t="str">
            <v>توحيدة</v>
          </cell>
          <cell r="C2368" t="str">
            <v>Tawhida</v>
          </cell>
        </row>
        <row r="2369">
          <cell r="B2369" t="str">
            <v>توفيق</v>
          </cell>
          <cell r="C2369" t="str">
            <v>Tawfiq</v>
          </cell>
        </row>
        <row r="2370">
          <cell r="B2370" t="str">
            <v>توكل</v>
          </cell>
          <cell r="C2370" t="str">
            <v>Taukl</v>
          </cell>
        </row>
        <row r="2371">
          <cell r="B2371" t="str">
            <v>تولان</v>
          </cell>
          <cell r="C2371" t="str">
            <v>Tullan</v>
          </cell>
        </row>
        <row r="2372">
          <cell r="B2372" t="str">
            <v>تياهر</v>
          </cell>
          <cell r="C2372" t="str">
            <v>Tiaher</v>
          </cell>
        </row>
        <row r="2373">
          <cell r="B2373" t="str">
            <v>تيجان</v>
          </cell>
          <cell r="C2373" t="str">
            <v>Tejan</v>
          </cell>
        </row>
        <row r="2374">
          <cell r="B2374" t="str">
            <v>تيسير</v>
          </cell>
          <cell r="C2374" t="str">
            <v>Tayssir</v>
          </cell>
        </row>
        <row r="2375">
          <cell r="B2375" t="str">
            <v>ثابت</v>
          </cell>
          <cell r="C2375" t="str">
            <v>Thabit</v>
          </cell>
        </row>
        <row r="2376">
          <cell r="B2376" t="str">
            <v>ثامر</v>
          </cell>
          <cell r="C2376" t="str">
            <v>Thamer</v>
          </cell>
        </row>
        <row r="2377">
          <cell r="B2377" t="str">
            <v>ثائرة</v>
          </cell>
          <cell r="C2377" t="str">
            <v>Thaira</v>
          </cell>
        </row>
        <row r="2378">
          <cell r="B2378" t="str">
            <v>ثراء</v>
          </cell>
          <cell r="C2378" t="str">
            <v>Thraa</v>
          </cell>
        </row>
        <row r="2379">
          <cell r="B2379" t="str">
            <v>ثرى</v>
          </cell>
          <cell r="C2379" t="str">
            <v>Thra</v>
          </cell>
        </row>
        <row r="2380">
          <cell r="B2380" t="str">
            <v>ثريا</v>
          </cell>
          <cell r="C2380" t="str">
            <v>Thurayya</v>
          </cell>
        </row>
        <row r="2381">
          <cell r="B2381" t="str">
            <v>ثعلب</v>
          </cell>
          <cell r="C2381" t="str">
            <v>Thalb</v>
          </cell>
        </row>
        <row r="2382">
          <cell r="B2382" t="str">
            <v>ثعيل</v>
          </cell>
          <cell r="C2382" t="str">
            <v>Thail</v>
          </cell>
        </row>
        <row r="2383">
          <cell r="B2383" t="str">
            <v>ثقة</v>
          </cell>
          <cell r="C2383" t="str">
            <v>Thga</v>
          </cell>
        </row>
        <row r="2384">
          <cell r="B2384" t="str">
            <v>ثلبة</v>
          </cell>
          <cell r="C2384" t="str">
            <v>Thalbh</v>
          </cell>
        </row>
        <row r="2385">
          <cell r="B2385" t="str">
            <v>ثمرة</v>
          </cell>
          <cell r="C2385" t="str">
            <v>Thmara</v>
          </cell>
        </row>
        <row r="2386">
          <cell r="B2386" t="str">
            <v>ثناء</v>
          </cell>
          <cell r="C2386" t="str">
            <v>Thnaa</v>
          </cell>
        </row>
        <row r="2387">
          <cell r="B2387" t="str">
            <v>جابر</v>
          </cell>
          <cell r="C2387" t="str">
            <v>Jaber</v>
          </cell>
        </row>
        <row r="2388">
          <cell r="B2388" t="str">
            <v>جاد</v>
          </cell>
          <cell r="C2388" t="str">
            <v>Jaad</v>
          </cell>
        </row>
        <row r="2389">
          <cell r="B2389" t="str">
            <v>جاد الحق</v>
          </cell>
          <cell r="C2389" t="str">
            <v>Jaad Alhaq</v>
          </cell>
        </row>
        <row r="2390">
          <cell r="B2390" t="str">
            <v>جاد الله</v>
          </cell>
          <cell r="C2390" t="str">
            <v>Jaad Allah</v>
          </cell>
        </row>
        <row r="2391">
          <cell r="B2391" t="str">
            <v>جارالله</v>
          </cell>
          <cell r="C2391" t="str">
            <v>Jar Allah</v>
          </cell>
        </row>
        <row r="2392">
          <cell r="B2392" t="str">
            <v>جازع</v>
          </cell>
          <cell r="C2392" t="str">
            <v>Jazza</v>
          </cell>
        </row>
        <row r="2393">
          <cell r="B2393" t="str">
            <v>جازم</v>
          </cell>
          <cell r="C2393" t="str">
            <v>Jazem</v>
          </cell>
        </row>
        <row r="2394">
          <cell r="B2394" t="str">
            <v>جاسم</v>
          </cell>
          <cell r="C2394" t="str">
            <v>Jassem</v>
          </cell>
        </row>
        <row r="2395">
          <cell r="B2395" t="str">
            <v>جالا</v>
          </cell>
          <cell r="C2395" t="str">
            <v>Jaala</v>
          </cell>
        </row>
        <row r="2396">
          <cell r="B2396" t="str">
            <v>جامع</v>
          </cell>
          <cell r="C2396" t="str">
            <v>Jama</v>
          </cell>
        </row>
        <row r="2397">
          <cell r="B2397" t="str">
            <v>جامل</v>
          </cell>
          <cell r="C2397" t="str">
            <v>Jaml</v>
          </cell>
        </row>
        <row r="2398">
          <cell r="B2398" t="str">
            <v>جانيت</v>
          </cell>
          <cell r="C2398" t="str">
            <v>Jeanette</v>
          </cell>
        </row>
        <row r="2399">
          <cell r="B2399" t="str">
            <v>جبار</v>
          </cell>
          <cell r="C2399" t="str">
            <v>Jabar</v>
          </cell>
        </row>
        <row r="2400">
          <cell r="B2400" t="str">
            <v>جبارة</v>
          </cell>
          <cell r="C2400" t="str">
            <v>Jbarh</v>
          </cell>
        </row>
        <row r="2401">
          <cell r="B2401" t="str">
            <v>جباره</v>
          </cell>
          <cell r="C2401" t="str">
            <v>Jabarah</v>
          </cell>
        </row>
        <row r="2402">
          <cell r="B2402" t="str">
            <v>جباري</v>
          </cell>
          <cell r="C2402" t="str">
            <v>Jabari</v>
          </cell>
        </row>
        <row r="2403">
          <cell r="B2403" t="str">
            <v>جبر</v>
          </cell>
          <cell r="C2403" t="str">
            <v>Jabr</v>
          </cell>
        </row>
        <row r="2404">
          <cell r="B2404" t="str">
            <v>جبران</v>
          </cell>
          <cell r="C2404" t="str">
            <v>Gebran</v>
          </cell>
        </row>
        <row r="2405">
          <cell r="B2405" t="str">
            <v>جبري</v>
          </cell>
          <cell r="C2405" t="str">
            <v>Jebraic</v>
          </cell>
        </row>
        <row r="2406">
          <cell r="B2406" t="str">
            <v>جبريل</v>
          </cell>
          <cell r="C2406" t="str">
            <v>Jibril</v>
          </cell>
        </row>
        <row r="2407">
          <cell r="B2407" t="str">
            <v>جبل</v>
          </cell>
          <cell r="C2407" t="str">
            <v>Mount</v>
          </cell>
        </row>
        <row r="2408">
          <cell r="B2408" t="str">
            <v>جبهان</v>
          </cell>
          <cell r="C2408" t="str">
            <v>Jibhan</v>
          </cell>
        </row>
        <row r="2409">
          <cell r="B2409" t="str">
            <v>جبير</v>
          </cell>
          <cell r="C2409" t="str">
            <v>Jabir</v>
          </cell>
        </row>
        <row r="2410">
          <cell r="B2410" t="str">
            <v>جحزة</v>
          </cell>
          <cell r="C2410" t="str">
            <v>Jahzah</v>
          </cell>
        </row>
        <row r="2411">
          <cell r="B2411" t="str">
            <v>جحزر</v>
          </cell>
          <cell r="C2411" t="str">
            <v>Jahzar</v>
          </cell>
        </row>
        <row r="2412">
          <cell r="B2412" t="str">
            <v>جحورة</v>
          </cell>
          <cell r="C2412" t="str">
            <v>Jahoura</v>
          </cell>
        </row>
        <row r="2413">
          <cell r="B2413" t="str">
            <v>جحوش</v>
          </cell>
          <cell r="C2413" t="str">
            <v>Jahush</v>
          </cell>
        </row>
        <row r="2414">
          <cell r="B2414" t="str">
            <v>جحيش</v>
          </cell>
          <cell r="C2414" t="str">
            <v>Jhaish</v>
          </cell>
        </row>
        <row r="2415">
          <cell r="B2415" t="str">
            <v>جدوحي</v>
          </cell>
          <cell r="C2415" t="str">
            <v>Jadouhi</v>
          </cell>
        </row>
        <row r="2416">
          <cell r="B2416" t="str">
            <v>جراد</v>
          </cell>
          <cell r="C2416" t="str">
            <v>Jrad</v>
          </cell>
        </row>
        <row r="2417">
          <cell r="B2417" t="str">
            <v>جرادة</v>
          </cell>
          <cell r="C2417" t="str">
            <v>Jarada</v>
          </cell>
        </row>
        <row r="2418">
          <cell r="B2418" t="str">
            <v>جرعون</v>
          </cell>
          <cell r="C2418" t="str">
            <v>Jaraon</v>
          </cell>
        </row>
        <row r="2419">
          <cell r="B2419" t="str">
            <v>جروان</v>
          </cell>
          <cell r="C2419" t="str">
            <v>Jrewan</v>
          </cell>
        </row>
        <row r="2420">
          <cell r="B2420" t="str">
            <v>جروب</v>
          </cell>
          <cell r="C2420" t="str">
            <v>Jroup</v>
          </cell>
        </row>
        <row r="2421">
          <cell r="B2421" t="str">
            <v>جروش</v>
          </cell>
          <cell r="C2421" t="str">
            <v>Jarush</v>
          </cell>
        </row>
        <row r="2422">
          <cell r="B2422" t="str">
            <v>جسار</v>
          </cell>
          <cell r="C2422" t="str">
            <v>Jasar</v>
          </cell>
        </row>
        <row r="2423">
          <cell r="B2423" t="str">
            <v>جعار</v>
          </cell>
          <cell r="C2423" t="str">
            <v>Jaar</v>
          </cell>
        </row>
        <row r="2424">
          <cell r="B2424" t="str">
            <v>جعبل</v>
          </cell>
          <cell r="C2424" t="str">
            <v>Gabel</v>
          </cell>
        </row>
        <row r="2425">
          <cell r="B2425" t="str">
            <v>جعبول</v>
          </cell>
          <cell r="C2425" t="str">
            <v>Jabul</v>
          </cell>
        </row>
        <row r="2426">
          <cell r="B2426" t="str">
            <v>جعدان</v>
          </cell>
          <cell r="C2426" t="str">
            <v>Jadan</v>
          </cell>
        </row>
        <row r="2427">
          <cell r="B2427" t="str">
            <v>جعشان</v>
          </cell>
          <cell r="C2427" t="str">
            <v>Jashan</v>
          </cell>
        </row>
        <row r="2428">
          <cell r="B2428" t="str">
            <v>جعفر</v>
          </cell>
          <cell r="C2428" t="str">
            <v>Jaafar</v>
          </cell>
        </row>
        <row r="2429">
          <cell r="B2429" t="str">
            <v>جعوان</v>
          </cell>
          <cell r="C2429" t="str">
            <v>Jawan</v>
          </cell>
        </row>
        <row r="2430">
          <cell r="B2430" t="str">
            <v>جعيل</v>
          </cell>
          <cell r="C2430" t="str">
            <v>Ja'ail</v>
          </cell>
        </row>
        <row r="2431">
          <cell r="B2431" t="str">
            <v>جعيم</v>
          </cell>
          <cell r="C2431" t="str">
            <v>Jaaim</v>
          </cell>
        </row>
        <row r="2432">
          <cell r="B2432" t="str">
            <v>جغمان</v>
          </cell>
          <cell r="C2432" t="str">
            <v>Jaghman</v>
          </cell>
        </row>
        <row r="2433">
          <cell r="B2433" t="str">
            <v>جفرة</v>
          </cell>
          <cell r="C2433" t="str">
            <v>Jafra</v>
          </cell>
        </row>
        <row r="2434">
          <cell r="B2434" t="str">
            <v>جلال</v>
          </cell>
          <cell r="C2434" t="str">
            <v>Jalal</v>
          </cell>
        </row>
        <row r="2435">
          <cell r="B2435" t="str">
            <v>جلال الدين</v>
          </cell>
          <cell r="C2435" t="str">
            <v>Jalal Aldin</v>
          </cell>
        </row>
        <row r="2436">
          <cell r="B2436" t="str">
            <v>جلنار</v>
          </cell>
          <cell r="C2436" t="str">
            <v>Glennar</v>
          </cell>
        </row>
        <row r="2437">
          <cell r="B2437" t="str">
            <v>جلوريا</v>
          </cell>
          <cell r="C2437" t="str">
            <v>Gloria</v>
          </cell>
        </row>
        <row r="2438">
          <cell r="B2438" t="str">
            <v>جليل</v>
          </cell>
          <cell r="C2438" t="str">
            <v>Jalil</v>
          </cell>
        </row>
        <row r="2439">
          <cell r="B2439" t="str">
            <v>جليلة</v>
          </cell>
          <cell r="C2439" t="str">
            <v>Jalila</v>
          </cell>
        </row>
        <row r="2440">
          <cell r="B2440" t="str">
            <v>جماعي</v>
          </cell>
          <cell r="C2440" t="str">
            <v>Gomai</v>
          </cell>
        </row>
        <row r="2441">
          <cell r="B2441" t="str">
            <v>جمال</v>
          </cell>
          <cell r="C2441" t="str">
            <v>Jamal</v>
          </cell>
        </row>
        <row r="2442">
          <cell r="B2442" t="str">
            <v>جمانة</v>
          </cell>
          <cell r="C2442" t="str">
            <v>Jumana</v>
          </cell>
        </row>
        <row r="2443">
          <cell r="B2443" t="str">
            <v>جمجم</v>
          </cell>
          <cell r="C2443" t="str">
            <v>Jamjm</v>
          </cell>
        </row>
        <row r="2444">
          <cell r="B2444" t="str">
            <v>جمعان</v>
          </cell>
          <cell r="C2444" t="str">
            <v>Juman</v>
          </cell>
        </row>
        <row r="2445">
          <cell r="B2445" t="str">
            <v>جملان</v>
          </cell>
          <cell r="C2445" t="str">
            <v>Jamlan</v>
          </cell>
        </row>
        <row r="2446">
          <cell r="B2446" t="str">
            <v>جميل</v>
          </cell>
          <cell r="C2446" t="str">
            <v>Jamil</v>
          </cell>
        </row>
        <row r="2447">
          <cell r="B2447" t="str">
            <v>جميلة</v>
          </cell>
          <cell r="C2447" t="str">
            <v>Jamila</v>
          </cell>
        </row>
        <row r="2448">
          <cell r="B2448" t="str">
            <v>جنات</v>
          </cell>
          <cell r="C2448" t="str">
            <v>Janat</v>
          </cell>
        </row>
        <row r="2449">
          <cell r="B2449" t="str">
            <v>جنادف</v>
          </cell>
          <cell r="C2449" t="str">
            <v>Janadf</v>
          </cell>
        </row>
        <row r="2450">
          <cell r="B2450" t="str">
            <v>جنان</v>
          </cell>
          <cell r="C2450" t="str">
            <v>Jenan</v>
          </cell>
        </row>
        <row r="2451">
          <cell r="B2451" t="str">
            <v>جندب</v>
          </cell>
          <cell r="C2451" t="str">
            <v>Jandab</v>
          </cell>
        </row>
        <row r="2452">
          <cell r="B2452" t="str">
            <v>جنى</v>
          </cell>
          <cell r="C2452" t="str">
            <v>Jana</v>
          </cell>
        </row>
        <row r="2453">
          <cell r="B2453" t="str">
            <v>جنيد</v>
          </cell>
          <cell r="C2453" t="str">
            <v>Jonid</v>
          </cell>
        </row>
        <row r="2454">
          <cell r="B2454" t="str">
            <v>جنيدي</v>
          </cell>
          <cell r="C2454" t="str">
            <v>Genedy</v>
          </cell>
        </row>
        <row r="2455">
          <cell r="B2455" t="str">
            <v>جنين</v>
          </cell>
          <cell r="C2455" t="str">
            <v>Janin</v>
          </cell>
        </row>
        <row r="2456">
          <cell r="B2456" t="str">
            <v>جهاد</v>
          </cell>
          <cell r="C2456" t="str">
            <v>Jihad</v>
          </cell>
        </row>
        <row r="2457">
          <cell r="B2457" t="str">
            <v>جهلان</v>
          </cell>
          <cell r="C2457" t="str">
            <v>Jahlan</v>
          </cell>
        </row>
        <row r="2458">
          <cell r="B2458" t="str">
            <v>جهمي</v>
          </cell>
          <cell r="C2458" t="str">
            <v>Jahmi</v>
          </cell>
        </row>
        <row r="2459">
          <cell r="B2459" t="str">
            <v>جواح</v>
          </cell>
          <cell r="C2459" t="str">
            <v>Jauah</v>
          </cell>
        </row>
        <row r="2460">
          <cell r="B2460" t="str">
            <v>جواد</v>
          </cell>
          <cell r="C2460" t="str">
            <v>Jawad</v>
          </cell>
        </row>
        <row r="2461">
          <cell r="B2461" t="str">
            <v>جواس</v>
          </cell>
          <cell r="C2461" t="str">
            <v>Jawas</v>
          </cell>
        </row>
        <row r="2462">
          <cell r="B2462" t="str">
            <v>جوان</v>
          </cell>
          <cell r="C2462" t="str">
            <v>Joan</v>
          </cell>
        </row>
        <row r="2463">
          <cell r="B2463" t="str">
            <v>جوانا</v>
          </cell>
          <cell r="C2463" t="str">
            <v>Joanna</v>
          </cell>
        </row>
        <row r="2464">
          <cell r="B2464" t="str">
            <v>جواهر</v>
          </cell>
          <cell r="C2464" t="str">
            <v>Jauahir</v>
          </cell>
        </row>
        <row r="2465">
          <cell r="B2465" t="str">
            <v>جوبان</v>
          </cell>
          <cell r="C2465" t="str">
            <v>Juban</v>
          </cell>
        </row>
        <row r="2466">
          <cell r="B2466" t="str">
            <v>جوبح</v>
          </cell>
          <cell r="C2466" t="str">
            <v>Joph</v>
          </cell>
        </row>
        <row r="2467">
          <cell r="B2467" t="str">
            <v>جود</v>
          </cell>
          <cell r="C2467" t="str">
            <v>Jud</v>
          </cell>
        </row>
        <row r="2468">
          <cell r="B2468" t="str">
            <v>جورية</v>
          </cell>
          <cell r="C2468" t="str">
            <v>Juria</v>
          </cell>
        </row>
        <row r="2469">
          <cell r="B2469" t="str">
            <v>جوليا</v>
          </cell>
          <cell r="C2469" t="str">
            <v>Julia</v>
          </cell>
        </row>
        <row r="2470">
          <cell r="B2470" t="str">
            <v>جوهر</v>
          </cell>
          <cell r="C2470" t="str">
            <v>Jawhr</v>
          </cell>
        </row>
        <row r="2471">
          <cell r="B2471" t="str">
            <v>جوهر الدين</v>
          </cell>
          <cell r="C2471" t="str">
            <v>Jaouhar Aldin</v>
          </cell>
        </row>
        <row r="2472">
          <cell r="B2472" t="str">
            <v>جوير</v>
          </cell>
          <cell r="C2472" t="str">
            <v>Jawer</v>
          </cell>
        </row>
        <row r="2473">
          <cell r="B2473" t="str">
            <v>جياب</v>
          </cell>
          <cell r="C2473" t="str">
            <v>Jeyab</v>
          </cell>
        </row>
        <row r="2474">
          <cell r="B2474" t="str">
            <v>جياش</v>
          </cell>
          <cell r="C2474" t="str">
            <v>Giaash</v>
          </cell>
        </row>
        <row r="2475">
          <cell r="B2475" t="str">
            <v>جيد</v>
          </cell>
          <cell r="C2475" t="str">
            <v>jaid</v>
          </cell>
        </row>
        <row r="2476">
          <cell r="B2476" t="str">
            <v>جيزان</v>
          </cell>
          <cell r="C2476" t="str">
            <v>Jizan</v>
          </cell>
        </row>
        <row r="2477">
          <cell r="B2477" t="str">
            <v>جيلان</v>
          </cell>
          <cell r="C2477" t="str">
            <v>Jillan</v>
          </cell>
        </row>
        <row r="2478">
          <cell r="B2478" t="str">
            <v>جينا</v>
          </cell>
          <cell r="C2478" t="str">
            <v>Gina</v>
          </cell>
        </row>
        <row r="2479">
          <cell r="B2479" t="str">
            <v>جيهان</v>
          </cell>
          <cell r="C2479" t="str">
            <v>Jihan</v>
          </cell>
        </row>
        <row r="2480">
          <cell r="B2480" t="str">
            <v>جيوان</v>
          </cell>
          <cell r="C2480" t="str">
            <v>Jiwan</v>
          </cell>
        </row>
        <row r="2481">
          <cell r="B2481" t="str">
            <v>حاتم</v>
          </cell>
          <cell r="C2481" t="str">
            <v>Hatem</v>
          </cell>
        </row>
        <row r="2482">
          <cell r="B2482" t="str">
            <v>حاجب</v>
          </cell>
          <cell r="C2482" t="str">
            <v>Hajb</v>
          </cell>
        </row>
        <row r="2483">
          <cell r="B2483" t="str">
            <v>حارث</v>
          </cell>
          <cell r="C2483" t="str">
            <v>Harith</v>
          </cell>
        </row>
        <row r="2484">
          <cell r="B2484" t="str">
            <v>حازب</v>
          </cell>
          <cell r="C2484" t="str">
            <v>Hazeb</v>
          </cell>
        </row>
        <row r="2485">
          <cell r="B2485" t="str">
            <v>حازم</v>
          </cell>
          <cell r="C2485" t="str">
            <v>Hazem</v>
          </cell>
        </row>
        <row r="2486">
          <cell r="B2486" t="str">
            <v>حازمة</v>
          </cell>
          <cell r="C2486" t="str">
            <v>Haazima</v>
          </cell>
        </row>
        <row r="2487">
          <cell r="B2487" t="str">
            <v>حاشد</v>
          </cell>
          <cell r="C2487" t="str">
            <v>hassid</v>
          </cell>
        </row>
        <row r="2488">
          <cell r="B2488" t="str">
            <v>حاصل</v>
          </cell>
          <cell r="C2488" t="str">
            <v>Hasil</v>
          </cell>
        </row>
        <row r="2489">
          <cell r="B2489" t="str">
            <v>حافظ</v>
          </cell>
          <cell r="C2489" t="str">
            <v>Hafedh</v>
          </cell>
        </row>
        <row r="2490">
          <cell r="B2490" t="str">
            <v>حافظة</v>
          </cell>
          <cell r="C2490" t="str">
            <v>Hafedha</v>
          </cell>
        </row>
        <row r="2491">
          <cell r="B2491" t="str">
            <v>حامد</v>
          </cell>
          <cell r="C2491" t="str">
            <v>Hamid</v>
          </cell>
        </row>
        <row r="2492">
          <cell r="B2492" t="str">
            <v>حامدة</v>
          </cell>
          <cell r="C2492" t="str">
            <v>Hamida</v>
          </cell>
        </row>
        <row r="2493">
          <cell r="B2493" t="str">
            <v>حاميم</v>
          </cell>
          <cell r="C2493" t="str">
            <v>Hamim</v>
          </cell>
        </row>
        <row r="2494">
          <cell r="B2494" t="str">
            <v>حبة</v>
          </cell>
          <cell r="C2494" t="str">
            <v>Habah</v>
          </cell>
        </row>
        <row r="2495">
          <cell r="B2495" t="str">
            <v>حبريش</v>
          </cell>
          <cell r="C2495" t="str">
            <v>Habreish</v>
          </cell>
        </row>
        <row r="2496">
          <cell r="B2496" t="str">
            <v>حبور</v>
          </cell>
          <cell r="C2496" t="str">
            <v>Habor</v>
          </cell>
        </row>
        <row r="2497">
          <cell r="B2497" t="str">
            <v>حبيب</v>
          </cell>
          <cell r="C2497" t="str">
            <v>Habib</v>
          </cell>
        </row>
        <row r="2498">
          <cell r="B2498" t="str">
            <v>حبيب الله</v>
          </cell>
          <cell r="C2498" t="str">
            <v>Habib Allah</v>
          </cell>
        </row>
        <row r="2499">
          <cell r="B2499" t="str">
            <v>حبيبة</v>
          </cell>
          <cell r="C2499" t="str">
            <v>Habiba</v>
          </cell>
        </row>
        <row r="2500">
          <cell r="B2500" t="str">
            <v>حجاش</v>
          </cell>
          <cell r="C2500" t="str">
            <v>Hagash</v>
          </cell>
        </row>
        <row r="2501">
          <cell r="B2501" t="str">
            <v>حجيرة</v>
          </cell>
          <cell r="C2501" t="str">
            <v>Hajira</v>
          </cell>
        </row>
        <row r="2502">
          <cell r="B2502" t="str">
            <v>حداد</v>
          </cell>
          <cell r="C2502" t="str">
            <v>Haddad</v>
          </cell>
        </row>
        <row r="2503">
          <cell r="B2503" t="str">
            <v>حذيفة</v>
          </cell>
          <cell r="C2503" t="str">
            <v>Hutheifah</v>
          </cell>
        </row>
        <row r="2504">
          <cell r="B2504" t="str">
            <v>حربي</v>
          </cell>
          <cell r="C2504" t="str">
            <v>Harbi</v>
          </cell>
        </row>
        <row r="2505">
          <cell r="B2505" t="str">
            <v>حرسي</v>
          </cell>
          <cell r="C2505" t="str">
            <v>Harasi</v>
          </cell>
        </row>
        <row r="2506">
          <cell r="B2506" t="str">
            <v>حرقاش</v>
          </cell>
          <cell r="C2506" t="str">
            <v>Harqash</v>
          </cell>
        </row>
        <row r="2507">
          <cell r="B2507" t="str">
            <v>حرمل</v>
          </cell>
          <cell r="C2507" t="str">
            <v>Harml</v>
          </cell>
        </row>
        <row r="2508">
          <cell r="B2508" t="str">
            <v>حرندل</v>
          </cell>
          <cell r="C2508" t="str">
            <v>Harndl</v>
          </cell>
        </row>
        <row r="2509">
          <cell r="B2509" t="str">
            <v>حزام</v>
          </cell>
          <cell r="C2509" t="str">
            <v>Hzem</v>
          </cell>
        </row>
        <row r="2510">
          <cell r="B2510" t="str">
            <v>حسام</v>
          </cell>
          <cell r="C2510" t="str">
            <v>Hussam</v>
          </cell>
        </row>
        <row r="2511">
          <cell r="B2511" t="str">
            <v>حسام الدين</v>
          </cell>
          <cell r="C2511" t="str">
            <v>Hossam Aldin</v>
          </cell>
        </row>
        <row r="2512">
          <cell r="B2512" t="str">
            <v>حسان</v>
          </cell>
          <cell r="C2512" t="str">
            <v>Hassan</v>
          </cell>
        </row>
        <row r="2513">
          <cell r="B2513" t="str">
            <v>حساني</v>
          </cell>
          <cell r="C2513" t="str">
            <v>Hassani</v>
          </cell>
        </row>
        <row r="2514">
          <cell r="B2514" t="str">
            <v>حسكول</v>
          </cell>
          <cell r="C2514" t="str">
            <v>Haskul</v>
          </cell>
        </row>
        <row r="2515">
          <cell r="B2515" t="str">
            <v>حسن</v>
          </cell>
          <cell r="C2515" t="str">
            <v>Hasan</v>
          </cell>
        </row>
        <row r="2516">
          <cell r="B2516" t="str">
            <v>حسناء</v>
          </cell>
          <cell r="C2516" t="str">
            <v>Hasnaa</v>
          </cell>
        </row>
        <row r="2517">
          <cell r="B2517" t="str">
            <v>حسني</v>
          </cell>
          <cell r="C2517" t="str">
            <v>Hosny</v>
          </cell>
        </row>
        <row r="2518">
          <cell r="B2518" t="str">
            <v>حسيب</v>
          </cell>
          <cell r="C2518" t="str">
            <v>Haseeb</v>
          </cell>
        </row>
        <row r="2519">
          <cell r="B2519" t="str">
            <v>حسين</v>
          </cell>
          <cell r="C2519" t="str">
            <v>Hussain</v>
          </cell>
        </row>
        <row r="2520">
          <cell r="B2520" t="str">
            <v>حصابرة</v>
          </cell>
          <cell r="C2520" t="str">
            <v>Hasaberah</v>
          </cell>
        </row>
        <row r="2521">
          <cell r="B2521" t="str">
            <v>حطروم</v>
          </cell>
          <cell r="C2521" t="str">
            <v>Hatroum</v>
          </cell>
        </row>
        <row r="2522">
          <cell r="B2522" t="str">
            <v>حفص</v>
          </cell>
          <cell r="C2522" t="str">
            <v>Hafs</v>
          </cell>
        </row>
        <row r="2523">
          <cell r="B2523" t="str">
            <v>حفصة</v>
          </cell>
          <cell r="C2523" t="str">
            <v>Hafsah</v>
          </cell>
        </row>
        <row r="2524">
          <cell r="B2524" t="str">
            <v>حفظ الدين</v>
          </cell>
          <cell r="C2524" t="str">
            <v>Hadh Aldin</v>
          </cell>
        </row>
        <row r="2525">
          <cell r="B2525" t="str">
            <v>حفظ الله</v>
          </cell>
          <cell r="C2525" t="str">
            <v>Hafedh Allah</v>
          </cell>
        </row>
        <row r="2526">
          <cell r="B2526" t="str">
            <v>حفيظ</v>
          </cell>
          <cell r="C2526" t="str">
            <v>Hafeedh</v>
          </cell>
        </row>
        <row r="2527">
          <cell r="B2527" t="str">
            <v>حفيظة</v>
          </cell>
          <cell r="C2527" t="str">
            <v>Hafidha</v>
          </cell>
        </row>
        <row r="2528">
          <cell r="B2528" t="str">
            <v>حقيس</v>
          </cell>
          <cell r="C2528" t="str">
            <v>Hqis</v>
          </cell>
        </row>
        <row r="2529">
          <cell r="B2529" t="str">
            <v>حكم</v>
          </cell>
          <cell r="C2529" t="str">
            <v>Hakam</v>
          </cell>
        </row>
        <row r="2530">
          <cell r="B2530" t="str">
            <v>حكومة</v>
          </cell>
          <cell r="C2530" t="str">
            <v>Hakumah</v>
          </cell>
        </row>
        <row r="2531">
          <cell r="B2531" t="str">
            <v>حكيم</v>
          </cell>
          <cell r="C2531" t="str">
            <v>Hakim</v>
          </cell>
        </row>
        <row r="2532">
          <cell r="B2532" t="str">
            <v>حكيمة</v>
          </cell>
          <cell r="C2532" t="str">
            <v>Hakima</v>
          </cell>
        </row>
        <row r="2533">
          <cell r="B2533" t="str">
            <v>حلمة</v>
          </cell>
          <cell r="C2533" t="str">
            <v>Halamah</v>
          </cell>
        </row>
        <row r="2534">
          <cell r="B2534" t="str">
            <v>حلمي</v>
          </cell>
          <cell r="C2534" t="str">
            <v>Halmi</v>
          </cell>
        </row>
        <row r="2535">
          <cell r="B2535" t="str">
            <v>حلمية</v>
          </cell>
          <cell r="C2535" t="str">
            <v>Halimah</v>
          </cell>
        </row>
        <row r="2536">
          <cell r="B2536" t="str">
            <v>حليس</v>
          </cell>
          <cell r="C2536" t="str">
            <v>Halis</v>
          </cell>
        </row>
        <row r="2537">
          <cell r="B2537" t="str">
            <v>حليم</v>
          </cell>
          <cell r="C2537" t="str">
            <v>Halim</v>
          </cell>
        </row>
        <row r="2538">
          <cell r="B2538" t="str">
            <v>حليمة</v>
          </cell>
          <cell r="C2538" t="str">
            <v>Halima</v>
          </cell>
        </row>
        <row r="2539">
          <cell r="B2539" t="str">
            <v>حماد</v>
          </cell>
          <cell r="C2539" t="str">
            <v>Hammad</v>
          </cell>
        </row>
        <row r="2540">
          <cell r="B2540" t="str">
            <v>حمادة</v>
          </cell>
          <cell r="C2540" t="str">
            <v>Hamada</v>
          </cell>
        </row>
        <row r="2541">
          <cell r="B2541" t="str">
            <v>حمادي</v>
          </cell>
          <cell r="C2541" t="str">
            <v>Hamadi</v>
          </cell>
        </row>
        <row r="2542">
          <cell r="B2542" t="str">
            <v>حماس</v>
          </cell>
          <cell r="C2542" t="str">
            <v>Hamas</v>
          </cell>
        </row>
        <row r="2543">
          <cell r="B2543" t="str">
            <v>حماص</v>
          </cell>
          <cell r="C2543" t="str">
            <v>Hamas</v>
          </cell>
        </row>
        <row r="2544">
          <cell r="B2544" t="str">
            <v>حمامي</v>
          </cell>
          <cell r="C2544" t="str">
            <v>Hamami</v>
          </cell>
        </row>
        <row r="2545">
          <cell r="B2545" t="str">
            <v>حمد</v>
          </cell>
          <cell r="C2545" t="str">
            <v>Hamad</v>
          </cell>
        </row>
        <row r="2546">
          <cell r="B2546" t="str">
            <v>حمدان</v>
          </cell>
          <cell r="C2546" t="str">
            <v>Hmdan</v>
          </cell>
        </row>
        <row r="2547">
          <cell r="B2547" t="str">
            <v>حمدة</v>
          </cell>
          <cell r="C2547" t="str">
            <v>Hamdah</v>
          </cell>
        </row>
        <row r="2548">
          <cell r="B2548" t="str">
            <v>حمدي</v>
          </cell>
          <cell r="C2548" t="str">
            <v>Hamdi</v>
          </cell>
        </row>
        <row r="2549">
          <cell r="B2549" t="str">
            <v>حمدين</v>
          </cell>
          <cell r="C2549" t="str">
            <v>Hamdin</v>
          </cell>
        </row>
        <row r="2550">
          <cell r="B2550" t="str">
            <v>حمران</v>
          </cell>
          <cell r="C2550" t="str">
            <v>Homran</v>
          </cell>
        </row>
        <row r="2551">
          <cell r="B2551" t="str">
            <v>حمزة</v>
          </cell>
          <cell r="C2551" t="str">
            <v>Hamzah</v>
          </cell>
        </row>
        <row r="2552">
          <cell r="B2552" t="str">
            <v>حمود</v>
          </cell>
          <cell r="C2552" t="str">
            <v>Hamwd</v>
          </cell>
        </row>
        <row r="2553">
          <cell r="B2553" t="str">
            <v>حميد</v>
          </cell>
          <cell r="C2553" t="str">
            <v>Hameed</v>
          </cell>
        </row>
        <row r="2554">
          <cell r="B2554" t="str">
            <v>حميدالدين</v>
          </cell>
          <cell r="C2554" t="str">
            <v>Hamidaldin</v>
          </cell>
        </row>
        <row r="2555">
          <cell r="B2555" t="str">
            <v>حميدان</v>
          </cell>
          <cell r="C2555" t="str">
            <v>Humaydan</v>
          </cell>
        </row>
        <row r="2556">
          <cell r="B2556" t="str">
            <v>حمير</v>
          </cell>
          <cell r="C2556" t="str">
            <v>Hammyar</v>
          </cell>
        </row>
        <row r="2557">
          <cell r="B2557" t="str">
            <v>حميمة</v>
          </cell>
          <cell r="C2557" t="str">
            <v>Hamima</v>
          </cell>
        </row>
        <row r="2558">
          <cell r="B2558" t="str">
            <v>حنان</v>
          </cell>
          <cell r="C2558" t="str">
            <v>Hanan</v>
          </cell>
        </row>
        <row r="2559">
          <cell r="B2559" t="str">
            <v>حنش</v>
          </cell>
          <cell r="C2559" t="str">
            <v>Hanash</v>
          </cell>
        </row>
        <row r="2560">
          <cell r="B2560" t="str">
            <v>حنظل</v>
          </cell>
          <cell r="C2560" t="str">
            <v>Handhal</v>
          </cell>
        </row>
        <row r="2561">
          <cell r="B2561" t="str">
            <v>حنكل</v>
          </cell>
          <cell r="C2561" t="str">
            <v>Henkel</v>
          </cell>
        </row>
        <row r="2562">
          <cell r="B2562" t="str">
            <v>حنون</v>
          </cell>
          <cell r="C2562" t="str">
            <v>Hanun</v>
          </cell>
        </row>
        <row r="2563">
          <cell r="B2563" t="str">
            <v>حنيبر</v>
          </cell>
          <cell r="C2563" t="str">
            <v>Hunaiber</v>
          </cell>
        </row>
        <row r="2564">
          <cell r="B2564" t="str">
            <v>حنيش</v>
          </cell>
          <cell r="C2564" t="str">
            <v>Hanish</v>
          </cell>
        </row>
        <row r="2565">
          <cell r="B2565" t="str">
            <v>حنين</v>
          </cell>
          <cell r="C2565" t="str">
            <v>Hanin</v>
          </cell>
        </row>
        <row r="2566">
          <cell r="B2566" t="str">
            <v>حور</v>
          </cell>
          <cell r="C2566" t="str">
            <v>Hor</v>
          </cell>
        </row>
        <row r="2567">
          <cell r="B2567" t="str">
            <v>حور العين</v>
          </cell>
          <cell r="C2567" t="str">
            <v>Huralain</v>
          </cell>
        </row>
        <row r="2568">
          <cell r="B2568" t="str">
            <v>حوراء</v>
          </cell>
          <cell r="C2568" t="str">
            <v>Huraa</v>
          </cell>
        </row>
        <row r="2569">
          <cell r="B2569" t="str">
            <v>حورية</v>
          </cell>
          <cell r="C2569" t="str">
            <v>Huria</v>
          </cell>
        </row>
        <row r="2570">
          <cell r="B2570" t="str">
            <v>حومش</v>
          </cell>
          <cell r="C2570" t="str">
            <v>Humash</v>
          </cell>
        </row>
        <row r="2571">
          <cell r="B2571" t="str">
            <v>حويدر</v>
          </cell>
          <cell r="C2571" t="str">
            <v>Hoider</v>
          </cell>
        </row>
        <row r="2572">
          <cell r="B2572" t="str">
            <v>حياة</v>
          </cell>
          <cell r="C2572" t="str">
            <v>Haiaa</v>
          </cell>
        </row>
        <row r="2573">
          <cell r="B2573" t="str">
            <v>حيتر</v>
          </cell>
          <cell r="C2573" t="str">
            <v>Hitter</v>
          </cell>
        </row>
        <row r="2574">
          <cell r="B2574" t="str">
            <v>حيدر</v>
          </cell>
          <cell r="C2574" t="str">
            <v>Haidar</v>
          </cell>
        </row>
        <row r="2575">
          <cell r="B2575" t="str">
            <v>حيدرة</v>
          </cell>
          <cell r="C2575" t="str">
            <v>Hydra</v>
          </cell>
        </row>
        <row r="2576">
          <cell r="B2576" t="str">
            <v>حيدره</v>
          </cell>
          <cell r="C2576" t="str">
            <v>Haidarah</v>
          </cell>
        </row>
        <row r="2577">
          <cell r="B2577" t="str">
            <v>حيمد</v>
          </cell>
          <cell r="C2577" t="str">
            <v>Himed</v>
          </cell>
        </row>
        <row r="2578">
          <cell r="B2578" t="str">
            <v>حيين</v>
          </cell>
          <cell r="C2578" t="str">
            <v>Hoiin</v>
          </cell>
        </row>
        <row r="2579">
          <cell r="B2579" t="str">
            <v>خاشعة</v>
          </cell>
          <cell r="C2579" t="str">
            <v>Khasha'a</v>
          </cell>
        </row>
        <row r="2580">
          <cell r="B2580" t="str">
            <v>خالد</v>
          </cell>
          <cell r="C2580" t="str">
            <v>Khalid</v>
          </cell>
        </row>
        <row r="2581">
          <cell r="B2581" t="str">
            <v>خالصة</v>
          </cell>
          <cell r="C2581" t="str">
            <v>Khalisa</v>
          </cell>
        </row>
        <row r="2582">
          <cell r="B2582" t="str">
            <v>خباس</v>
          </cell>
          <cell r="C2582" t="str">
            <v>Khbas</v>
          </cell>
        </row>
        <row r="2583">
          <cell r="B2583" t="str">
            <v>خداش</v>
          </cell>
          <cell r="C2583" t="str">
            <v>Khdash</v>
          </cell>
        </row>
        <row r="2584">
          <cell r="B2584" t="str">
            <v>خديجة</v>
          </cell>
          <cell r="C2584" t="str">
            <v>Khadija</v>
          </cell>
        </row>
        <row r="2585">
          <cell r="B2585" t="str">
            <v>خربش</v>
          </cell>
          <cell r="C2585" t="str">
            <v>Kharbash</v>
          </cell>
        </row>
        <row r="2586">
          <cell r="B2586" t="str">
            <v>خروقة</v>
          </cell>
          <cell r="C2586" t="str">
            <v>Khrouka</v>
          </cell>
        </row>
        <row r="2587">
          <cell r="B2587" t="str">
            <v>خريص</v>
          </cell>
          <cell r="C2587" t="str">
            <v>Khoris</v>
          </cell>
        </row>
        <row r="2588">
          <cell r="B2588" t="str">
            <v>خشافة</v>
          </cell>
          <cell r="C2588" t="str">
            <v>Khashafh</v>
          </cell>
        </row>
        <row r="2589">
          <cell r="B2589" t="str">
            <v>خصروف</v>
          </cell>
          <cell r="C2589" t="str">
            <v>Khasrov</v>
          </cell>
        </row>
        <row r="2590">
          <cell r="B2590" t="str">
            <v>خضر</v>
          </cell>
          <cell r="C2590" t="str">
            <v>Khadhir</v>
          </cell>
        </row>
        <row r="2591">
          <cell r="B2591" t="str">
            <v>خطاب</v>
          </cell>
          <cell r="C2591" t="str">
            <v>Khtabi</v>
          </cell>
        </row>
        <row r="2592">
          <cell r="B2592" t="str">
            <v>خلدون</v>
          </cell>
          <cell r="C2592" t="str">
            <v>Khaldoon</v>
          </cell>
        </row>
        <row r="2593">
          <cell r="B2593" t="str">
            <v>خلف</v>
          </cell>
          <cell r="C2593" t="str">
            <v>Khalaf</v>
          </cell>
        </row>
        <row r="2594">
          <cell r="B2594" t="str">
            <v>خلود</v>
          </cell>
          <cell r="C2594" t="str">
            <v>Kholoud</v>
          </cell>
        </row>
        <row r="2595">
          <cell r="B2595" t="str">
            <v>خلوفة</v>
          </cell>
          <cell r="C2595" t="str">
            <v>Khaloufa</v>
          </cell>
        </row>
        <row r="2596">
          <cell r="B2596" t="str">
            <v>خليفة</v>
          </cell>
          <cell r="C2596" t="str">
            <v>Khalifa</v>
          </cell>
        </row>
        <row r="2597">
          <cell r="B2597" t="str">
            <v>خليل</v>
          </cell>
          <cell r="C2597" t="str">
            <v>Khalil</v>
          </cell>
        </row>
        <row r="2598">
          <cell r="B2598" t="str">
            <v>خليلة</v>
          </cell>
          <cell r="C2598" t="str">
            <v>Khalila</v>
          </cell>
        </row>
        <row r="2599">
          <cell r="B2599" t="str">
            <v>خمج</v>
          </cell>
          <cell r="C2599" t="str">
            <v>Khamj</v>
          </cell>
        </row>
        <row r="2600">
          <cell r="B2600" t="str">
            <v>خميس</v>
          </cell>
          <cell r="C2600" t="str">
            <v>Khamis</v>
          </cell>
        </row>
        <row r="2601">
          <cell r="B2601" t="str">
            <v>خنبش</v>
          </cell>
          <cell r="C2601" t="str">
            <v>Khanbash</v>
          </cell>
        </row>
        <row r="2602">
          <cell r="B2602" t="str">
            <v>خنساء</v>
          </cell>
          <cell r="C2602" t="str">
            <v>Khansaa</v>
          </cell>
        </row>
        <row r="2603">
          <cell r="B2603" t="str">
            <v>خواطر</v>
          </cell>
          <cell r="C2603" t="str">
            <v>Khuatir</v>
          </cell>
        </row>
        <row r="2604">
          <cell r="B2604" t="str">
            <v>خوباني</v>
          </cell>
          <cell r="C2604" t="str">
            <v>Khobbani</v>
          </cell>
        </row>
        <row r="2605">
          <cell r="B2605" t="str">
            <v>خوخة</v>
          </cell>
          <cell r="C2605" t="str">
            <v>Khukha</v>
          </cell>
        </row>
        <row r="2606">
          <cell r="B2606" t="str">
            <v>خود</v>
          </cell>
          <cell r="C2606" t="str">
            <v>Khud</v>
          </cell>
        </row>
        <row r="2607">
          <cell r="B2607" t="str">
            <v>خولة</v>
          </cell>
          <cell r="C2607" t="str">
            <v>Khawla</v>
          </cell>
        </row>
        <row r="2608">
          <cell r="B2608" t="str">
            <v>خويدر</v>
          </cell>
          <cell r="C2608" t="str">
            <v>Khuider</v>
          </cell>
        </row>
        <row r="2609">
          <cell r="B2609" t="str">
            <v>خير الله</v>
          </cell>
          <cell r="C2609" t="str">
            <v>Khair Allah</v>
          </cell>
        </row>
        <row r="2610">
          <cell r="B2610" t="str">
            <v>خيران</v>
          </cell>
          <cell r="C2610" t="str">
            <v>Khiran</v>
          </cell>
        </row>
        <row r="2611">
          <cell r="B2611" t="str">
            <v>خيرة</v>
          </cell>
          <cell r="C2611" t="str">
            <v>Khira</v>
          </cell>
        </row>
        <row r="2612">
          <cell r="B2612" t="str">
            <v>خيري</v>
          </cell>
          <cell r="C2612" t="str">
            <v>Khairi</v>
          </cell>
        </row>
        <row r="2613">
          <cell r="B2613" t="str">
            <v>خيرية</v>
          </cell>
          <cell r="C2613" t="str">
            <v>Khiriya</v>
          </cell>
        </row>
        <row r="2614">
          <cell r="B2614" t="str">
            <v>خيل</v>
          </cell>
          <cell r="C2614" t="str">
            <v>Khail</v>
          </cell>
        </row>
        <row r="2615">
          <cell r="B2615" t="str">
            <v>داحش</v>
          </cell>
          <cell r="C2615" t="str">
            <v>Dahsh</v>
          </cell>
        </row>
        <row r="2616">
          <cell r="B2616" t="str">
            <v>دارس</v>
          </cell>
          <cell r="C2616" t="str">
            <v>Dars</v>
          </cell>
        </row>
        <row r="2617">
          <cell r="B2617" t="str">
            <v>دارم</v>
          </cell>
          <cell r="C2617" t="str">
            <v>Darm</v>
          </cell>
        </row>
        <row r="2618">
          <cell r="B2618" t="str">
            <v>دارين</v>
          </cell>
          <cell r="C2618" t="str">
            <v>Darren</v>
          </cell>
        </row>
        <row r="2619">
          <cell r="B2619" t="str">
            <v>داعية</v>
          </cell>
          <cell r="C2619" t="str">
            <v>Da'aia</v>
          </cell>
        </row>
        <row r="2620">
          <cell r="B2620" t="str">
            <v>داليا</v>
          </cell>
          <cell r="C2620" t="str">
            <v>Dalia</v>
          </cell>
        </row>
        <row r="2621">
          <cell r="B2621" t="str">
            <v>دانية</v>
          </cell>
          <cell r="C2621" t="str">
            <v>Dania</v>
          </cell>
        </row>
        <row r="2622">
          <cell r="B2622" t="str">
            <v>داهم</v>
          </cell>
          <cell r="C2622" t="str">
            <v>Daham</v>
          </cell>
        </row>
        <row r="2623">
          <cell r="B2623" t="str">
            <v>داوود</v>
          </cell>
          <cell r="C2623" t="str">
            <v>Dawoud</v>
          </cell>
        </row>
        <row r="2624">
          <cell r="B2624" t="str">
            <v>دبوان</v>
          </cell>
          <cell r="C2624" t="str">
            <v>Debwan</v>
          </cell>
        </row>
        <row r="2625">
          <cell r="B2625" t="str">
            <v>دبيل</v>
          </cell>
          <cell r="C2625" t="str">
            <v>Debil</v>
          </cell>
        </row>
        <row r="2626">
          <cell r="B2626" t="str">
            <v>دجرة</v>
          </cell>
          <cell r="C2626" t="str">
            <v>Djra</v>
          </cell>
        </row>
        <row r="2627">
          <cell r="B2627" t="str">
            <v>دجى</v>
          </cell>
          <cell r="C2627" t="str">
            <v>Djy</v>
          </cell>
        </row>
        <row r="2628">
          <cell r="B2628" t="str">
            <v>دحابة</v>
          </cell>
          <cell r="C2628" t="str">
            <v>Dohabah</v>
          </cell>
        </row>
        <row r="2629">
          <cell r="B2629" t="str">
            <v>دحامي</v>
          </cell>
          <cell r="C2629" t="str">
            <v>Dhami</v>
          </cell>
        </row>
        <row r="2630">
          <cell r="B2630" t="str">
            <v>دحان</v>
          </cell>
          <cell r="C2630" t="str">
            <v>Dahan</v>
          </cell>
        </row>
        <row r="2631">
          <cell r="B2631" t="str">
            <v>دحبول</v>
          </cell>
          <cell r="C2631" t="str">
            <v>Dabwl</v>
          </cell>
        </row>
        <row r="2632">
          <cell r="B2632" t="str">
            <v>دحروج</v>
          </cell>
          <cell r="C2632" t="str">
            <v>Dahrwj</v>
          </cell>
        </row>
        <row r="2633">
          <cell r="B2633" t="str">
            <v>دحيان</v>
          </cell>
          <cell r="C2633" t="str">
            <v>Dahyan</v>
          </cell>
        </row>
        <row r="2634">
          <cell r="B2634" t="str">
            <v>دحية</v>
          </cell>
          <cell r="C2634" t="str">
            <v>Dohiyah</v>
          </cell>
        </row>
        <row r="2635">
          <cell r="B2635" t="str">
            <v>دحيدح</v>
          </cell>
          <cell r="C2635" t="str">
            <v>Dhaideh</v>
          </cell>
        </row>
        <row r="2636">
          <cell r="B2636" t="str">
            <v>دراهم</v>
          </cell>
          <cell r="C2636" t="str">
            <v>Drahim</v>
          </cell>
        </row>
        <row r="2637">
          <cell r="B2637" t="str">
            <v>دربش</v>
          </cell>
          <cell r="C2637" t="str">
            <v>Derbish</v>
          </cell>
        </row>
        <row r="2638">
          <cell r="B2638" t="str">
            <v>درة</v>
          </cell>
          <cell r="C2638" t="str">
            <v>Dora</v>
          </cell>
        </row>
        <row r="2639">
          <cell r="B2639" t="str">
            <v>درر</v>
          </cell>
          <cell r="C2639" t="str">
            <v>Dorr</v>
          </cell>
        </row>
        <row r="2640">
          <cell r="B2640" t="str">
            <v>درشم</v>
          </cell>
          <cell r="C2640" t="str">
            <v>Dershem</v>
          </cell>
        </row>
        <row r="2641">
          <cell r="B2641" t="str">
            <v>درموش</v>
          </cell>
          <cell r="C2641" t="str">
            <v>Drmush</v>
          </cell>
        </row>
        <row r="2642">
          <cell r="B2642" t="str">
            <v>درهم</v>
          </cell>
          <cell r="C2642" t="str">
            <v>Drham</v>
          </cell>
        </row>
        <row r="2643">
          <cell r="B2643" t="str">
            <v>درويش</v>
          </cell>
          <cell r="C2643" t="str">
            <v>Darwish</v>
          </cell>
        </row>
        <row r="2644">
          <cell r="B2644" t="str">
            <v>دعاء</v>
          </cell>
          <cell r="C2644" t="str">
            <v>Doa'aa</v>
          </cell>
        </row>
        <row r="2645">
          <cell r="B2645" t="str">
            <v>دعبش</v>
          </cell>
          <cell r="C2645" t="str">
            <v>Dabash</v>
          </cell>
        </row>
        <row r="2646">
          <cell r="B2646" t="str">
            <v>دعبوس</v>
          </cell>
          <cell r="C2646" t="str">
            <v>Dabous</v>
          </cell>
        </row>
        <row r="2647">
          <cell r="B2647" t="str">
            <v>دعكام</v>
          </cell>
          <cell r="C2647" t="str">
            <v>Dakam</v>
          </cell>
        </row>
        <row r="2648">
          <cell r="B2648" t="str">
            <v>دعيس</v>
          </cell>
          <cell r="C2648" t="str">
            <v>Dais</v>
          </cell>
        </row>
        <row r="2649">
          <cell r="B2649" t="str">
            <v>دغمة</v>
          </cell>
          <cell r="C2649" t="str">
            <v>Dghmah</v>
          </cell>
        </row>
        <row r="2650">
          <cell r="B2650" t="str">
            <v>دغمر</v>
          </cell>
          <cell r="C2650" t="str">
            <v>Daghmar</v>
          </cell>
        </row>
        <row r="2651">
          <cell r="B2651" t="str">
            <v>دغيش</v>
          </cell>
          <cell r="C2651" t="str">
            <v>Dokish</v>
          </cell>
        </row>
        <row r="2652">
          <cell r="B2652" t="str">
            <v>دقوين</v>
          </cell>
          <cell r="C2652" t="str">
            <v>Dakween</v>
          </cell>
        </row>
        <row r="2653">
          <cell r="B2653" t="str">
            <v>دكمان</v>
          </cell>
          <cell r="C2653" t="str">
            <v>Duckman</v>
          </cell>
        </row>
        <row r="2654">
          <cell r="B2654" t="str">
            <v>دلال</v>
          </cell>
          <cell r="C2654" t="str">
            <v>Dalal</v>
          </cell>
        </row>
        <row r="2655">
          <cell r="B2655" t="str">
            <v>دلعوم</v>
          </cell>
          <cell r="C2655" t="str">
            <v>Daloom</v>
          </cell>
        </row>
        <row r="2656">
          <cell r="B2656" t="str">
            <v>دليل</v>
          </cell>
          <cell r="C2656" t="str">
            <v>Dalil</v>
          </cell>
        </row>
        <row r="2657">
          <cell r="B2657" t="str">
            <v>دليلة</v>
          </cell>
          <cell r="C2657" t="str">
            <v>Dalilah</v>
          </cell>
        </row>
        <row r="2658">
          <cell r="B2658" t="str">
            <v>دماج</v>
          </cell>
          <cell r="C2658" t="str">
            <v>Damaj</v>
          </cell>
        </row>
        <row r="2659">
          <cell r="B2659" t="str">
            <v>دمبش</v>
          </cell>
          <cell r="C2659" t="str">
            <v>Dumbash</v>
          </cell>
        </row>
        <row r="2660">
          <cell r="B2660" t="str">
            <v>دمثاء</v>
          </cell>
          <cell r="C2660" t="str">
            <v>Dmthaa</v>
          </cell>
        </row>
        <row r="2661">
          <cell r="B2661" t="str">
            <v>دمر</v>
          </cell>
          <cell r="C2661" t="str">
            <v>Damr</v>
          </cell>
        </row>
        <row r="2662">
          <cell r="B2662" t="str">
            <v>دنانير</v>
          </cell>
          <cell r="C2662" t="str">
            <v>Danner</v>
          </cell>
        </row>
        <row r="2663">
          <cell r="B2663" t="str">
            <v>دنمة</v>
          </cell>
          <cell r="C2663" t="str">
            <v>Dannameh</v>
          </cell>
        </row>
        <row r="2664">
          <cell r="B2664" t="str">
            <v>دنيا</v>
          </cell>
          <cell r="C2664" t="str">
            <v>Donia</v>
          </cell>
        </row>
        <row r="2665">
          <cell r="B2665" t="str">
            <v>دهلوس</v>
          </cell>
          <cell r="C2665" t="str">
            <v>Dahlous</v>
          </cell>
        </row>
        <row r="2666">
          <cell r="B2666" t="str">
            <v>دهمان</v>
          </cell>
          <cell r="C2666" t="str">
            <v>Dahman</v>
          </cell>
        </row>
        <row r="2667">
          <cell r="B2667" t="str">
            <v>دهمش</v>
          </cell>
          <cell r="C2667" t="str">
            <v>Dhmash</v>
          </cell>
        </row>
        <row r="2668">
          <cell r="B2668" t="str">
            <v>دوام</v>
          </cell>
          <cell r="C2668" t="str">
            <v>Duam</v>
          </cell>
        </row>
        <row r="2669">
          <cell r="B2669" t="str">
            <v>دوحة</v>
          </cell>
          <cell r="C2669" t="str">
            <v>Dohaa</v>
          </cell>
        </row>
        <row r="2670">
          <cell r="B2670" t="str">
            <v>دول</v>
          </cell>
          <cell r="C2670" t="str">
            <v>Doul</v>
          </cell>
        </row>
        <row r="2671">
          <cell r="B2671" t="str">
            <v>دولة</v>
          </cell>
          <cell r="C2671" t="str">
            <v>Dawla</v>
          </cell>
        </row>
        <row r="2672">
          <cell r="B2672" t="str">
            <v>دونو</v>
          </cell>
          <cell r="C2672" t="str">
            <v>Dwnu</v>
          </cell>
        </row>
        <row r="2673">
          <cell r="B2673" t="str">
            <v>دويد</v>
          </cell>
          <cell r="C2673" t="str">
            <v>Dwid</v>
          </cell>
        </row>
        <row r="2674">
          <cell r="B2674" t="str">
            <v>دويل</v>
          </cell>
          <cell r="C2674" t="str">
            <v>Doyl</v>
          </cell>
        </row>
        <row r="2675">
          <cell r="B2675" t="str">
            <v>ديمان</v>
          </cell>
          <cell r="C2675" t="str">
            <v>Diman</v>
          </cell>
        </row>
        <row r="2676">
          <cell r="B2676" t="str">
            <v>ديمة</v>
          </cell>
          <cell r="C2676" t="str">
            <v>Dima</v>
          </cell>
        </row>
        <row r="2677">
          <cell r="B2677" t="str">
            <v>دينا</v>
          </cell>
          <cell r="C2677" t="str">
            <v>Dinaa</v>
          </cell>
        </row>
        <row r="2678">
          <cell r="B2678" t="str">
            <v>دينة</v>
          </cell>
          <cell r="C2678" t="str">
            <v>Dina</v>
          </cell>
        </row>
        <row r="2679">
          <cell r="B2679" t="str">
            <v>ذاكر</v>
          </cell>
          <cell r="C2679" t="str">
            <v>Zakir</v>
          </cell>
        </row>
        <row r="2680">
          <cell r="B2680" t="str">
            <v>ذاكرة</v>
          </cell>
          <cell r="C2680" t="str">
            <v>Theakira</v>
          </cell>
        </row>
        <row r="2681">
          <cell r="B2681" t="str">
            <v>ذرحان</v>
          </cell>
          <cell r="C2681" t="str">
            <v>Rehan</v>
          </cell>
        </row>
        <row r="2682">
          <cell r="B2682" t="str">
            <v>ذكاء</v>
          </cell>
          <cell r="C2682" t="str">
            <v>Thekaa</v>
          </cell>
        </row>
        <row r="2683">
          <cell r="B2683" t="str">
            <v>ذكرى</v>
          </cell>
          <cell r="C2683" t="str">
            <v>Thekra</v>
          </cell>
        </row>
        <row r="2684">
          <cell r="B2684" t="str">
            <v>ذكية</v>
          </cell>
          <cell r="C2684" t="str">
            <v>Thekia</v>
          </cell>
        </row>
        <row r="2685">
          <cell r="B2685" t="str">
            <v>ذلفاء</v>
          </cell>
          <cell r="C2685" t="str">
            <v>Thelfaa</v>
          </cell>
        </row>
        <row r="2686">
          <cell r="B2686" t="str">
            <v>ذمران</v>
          </cell>
          <cell r="C2686" t="str">
            <v>Thomran</v>
          </cell>
        </row>
        <row r="2687">
          <cell r="B2687" t="str">
            <v>ذهب</v>
          </cell>
          <cell r="C2687" t="str">
            <v>Thehb</v>
          </cell>
        </row>
        <row r="2688">
          <cell r="B2688" t="str">
            <v>ذهبة</v>
          </cell>
          <cell r="C2688" t="str">
            <v>Thehabah</v>
          </cell>
        </row>
        <row r="2689">
          <cell r="B2689" t="str">
            <v>ذو الفقار</v>
          </cell>
          <cell r="C2689" t="str">
            <v>Theul-Foqaar</v>
          </cell>
        </row>
        <row r="2690">
          <cell r="B2690" t="str">
            <v>ذو يزن</v>
          </cell>
          <cell r="C2690" t="str">
            <v>Theu-Yazen</v>
          </cell>
        </row>
        <row r="2691">
          <cell r="B2691" t="str">
            <v>ذي يزن</v>
          </cell>
          <cell r="C2691" t="str">
            <v>Thei Yazn</v>
          </cell>
        </row>
        <row r="2692">
          <cell r="B2692" t="str">
            <v>ذياب</v>
          </cell>
          <cell r="C2692" t="str">
            <v>Theiab</v>
          </cell>
        </row>
        <row r="2693">
          <cell r="B2693" t="str">
            <v>ذيبان</v>
          </cell>
          <cell r="C2693" t="str">
            <v>Dhiban</v>
          </cell>
        </row>
        <row r="2694">
          <cell r="B2694" t="str">
            <v>ذيبة</v>
          </cell>
          <cell r="C2694" t="str">
            <v>Theiba</v>
          </cell>
        </row>
        <row r="2695">
          <cell r="B2695" t="str">
            <v>رابه</v>
          </cell>
          <cell r="C2695" t="str">
            <v>Rabh</v>
          </cell>
        </row>
        <row r="2696">
          <cell r="B2696" t="str">
            <v>راجح</v>
          </cell>
          <cell r="C2696" t="str">
            <v>Rajeh</v>
          </cell>
        </row>
        <row r="2697">
          <cell r="B2697" t="str">
            <v>راجحة</v>
          </cell>
          <cell r="C2697" t="str">
            <v>Rajha</v>
          </cell>
        </row>
        <row r="2698">
          <cell r="B2698" t="str">
            <v>راشد</v>
          </cell>
          <cell r="C2698" t="str">
            <v>Rashid</v>
          </cell>
        </row>
        <row r="2699">
          <cell r="B2699" t="str">
            <v>راصع</v>
          </cell>
          <cell r="C2699" t="str">
            <v>Rasa</v>
          </cell>
        </row>
        <row r="2700">
          <cell r="B2700" t="str">
            <v>راضي</v>
          </cell>
          <cell r="C2700" t="str">
            <v>Radhi</v>
          </cell>
        </row>
        <row r="2701">
          <cell r="B2701" t="str">
            <v>راضية</v>
          </cell>
          <cell r="C2701" t="str">
            <v>Radhiyah</v>
          </cell>
        </row>
        <row r="2702">
          <cell r="B2702" t="str">
            <v>راغب</v>
          </cell>
          <cell r="C2702" t="str">
            <v>Ragheb</v>
          </cell>
        </row>
        <row r="2703">
          <cell r="B2703" t="str">
            <v>رافت</v>
          </cell>
          <cell r="C2703" t="str">
            <v>Raft</v>
          </cell>
        </row>
        <row r="2704">
          <cell r="B2704" t="str">
            <v>رافع</v>
          </cell>
          <cell r="C2704" t="str">
            <v>Raafa</v>
          </cell>
        </row>
        <row r="2705">
          <cell r="B2705" t="str">
            <v>راكان</v>
          </cell>
          <cell r="C2705" t="str">
            <v>Rakan</v>
          </cell>
        </row>
        <row r="2706">
          <cell r="B2706" t="str">
            <v>راما</v>
          </cell>
          <cell r="C2706" t="str">
            <v>Rama</v>
          </cell>
        </row>
        <row r="2707">
          <cell r="B2707" t="str">
            <v>رامي</v>
          </cell>
          <cell r="C2707" t="str">
            <v>Rami</v>
          </cell>
        </row>
        <row r="2708">
          <cell r="B2708" t="str">
            <v>رانسي</v>
          </cell>
          <cell r="C2708" t="str">
            <v>Rancy</v>
          </cell>
        </row>
        <row r="2709">
          <cell r="B2709" t="str">
            <v>رانيا</v>
          </cell>
          <cell r="C2709" t="str">
            <v>Rania</v>
          </cell>
        </row>
        <row r="2710">
          <cell r="B2710" t="str">
            <v>رانية</v>
          </cell>
          <cell r="C2710" t="str">
            <v>Ranih</v>
          </cell>
        </row>
        <row r="2711">
          <cell r="B2711" t="str">
            <v>راوند</v>
          </cell>
          <cell r="C2711" t="str">
            <v>Rauand</v>
          </cell>
        </row>
        <row r="2712">
          <cell r="B2712" t="str">
            <v>راؤول</v>
          </cell>
          <cell r="C2712" t="str">
            <v>Rauol</v>
          </cell>
        </row>
        <row r="2713">
          <cell r="B2713" t="str">
            <v>رائد</v>
          </cell>
          <cell r="C2713" t="str">
            <v>Raed</v>
          </cell>
        </row>
        <row r="2714">
          <cell r="B2714" t="str">
            <v>رائدة</v>
          </cell>
          <cell r="C2714" t="str">
            <v>Raeda</v>
          </cell>
        </row>
        <row r="2715">
          <cell r="B2715" t="str">
            <v>رائف</v>
          </cell>
          <cell r="C2715" t="str">
            <v>Raif</v>
          </cell>
        </row>
        <row r="2716">
          <cell r="B2716" t="str">
            <v>ربا</v>
          </cell>
          <cell r="C2716" t="str">
            <v>Roba</v>
          </cell>
        </row>
        <row r="2717">
          <cell r="B2717" t="str">
            <v>رباء</v>
          </cell>
          <cell r="C2717" t="str">
            <v>Rubaa</v>
          </cell>
        </row>
        <row r="2718">
          <cell r="B2718" t="str">
            <v>ربيح</v>
          </cell>
          <cell r="C2718" t="str">
            <v>Rabeeh</v>
          </cell>
        </row>
        <row r="2719">
          <cell r="B2719" t="str">
            <v>ربيع</v>
          </cell>
          <cell r="C2719" t="str">
            <v>Rabie</v>
          </cell>
        </row>
        <row r="2720">
          <cell r="B2720" t="str">
            <v>رجاء</v>
          </cell>
          <cell r="C2720" t="str">
            <v>Rajaa</v>
          </cell>
        </row>
        <row r="2721">
          <cell r="B2721" t="str">
            <v>رجب</v>
          </cell>
          <cell r="C2721" t="str">
            <v>Ragab</v>
          </cell>
        </row>
        <row r="2722">
          <cell r="B2722" t="str">
            <v>رحاب</v>
          </cell>
          <cell r="C2722" t="str">
            <v>Reehab</v>
          </cell>
        </row>
        <row r="2723">
          <cell r="B2723" t="str">
            <v>رحبي</v>
          </cell>
          <cell r="C2723" t="str">
            <v>Rahbi</v>
          </cell>
        </row>
        <row r="2724">
          <cell r="B2724" t="str">
            <v>رحمة</v>
          </cell>
          <cell r="C2724" t="str">
            <v>Rahma</v>
          </cell>
        </row>
        <row r="2725">
          <cell r="B2725" t="str">
            <v>رحيق</v>
          </cell>
          <cell r="C2725" t="str">
            <v>Rahig</v>
          </cell>
        </row>
        <row r="2726">
          <cell r="B2726" t="str">
            <v>رحيمة</v>
          </cell>
          <cell r="C2726" t="str">
            <v>Rahimah</v>
          </cell>
        </row>
        <row r="2727">
          <cell r="B2727" t="str">
            <v>رخا</v>
          </cell>
          <cell r="C2727" t="str">
            <v>Rakha</v>
          </cell>
        </row>
        <row r="2728">
          <cell r="B2728" t="str">
            <v>رداح</v>
          </cell>
          <cell r="C2728" t="str">
            <v>Redah</v>
          </cell>
        </row>
        <row r="2729">
          <cell r="B2729" t="str">
            <v>رداد</v>
          </cell>
          <cell r="C2729" t="str">
            <v>Raddad</v>
          </cell>
        </row>
        <row r="2730">
          <cell r="B2730" t="str">
            <v>ردينا</v>
          </cell>
          <cell r="C2730" t="str">
            <v>Rodina</v>
          </cell>
        </row>
        <row r="2731">
          <cell r="B2731" t="str">
            <v>رزاز</v>
          </cell>
          <cell r="C2731" t="str">
            <v>Razzaz</v>
          </cell>
        </row>
        <row r="2732">
          <cell r="B2732" t="str">
            <v>رزان</v>
          </cell>
          <cell r="C2732" t="str">
            <v>Razan</v>
          </cell>
        </row>
        <row r="2733">
          <cell r="B2733" t="str">
            <v>رزق</v>
          </cell>
          <cell r="C2733" t="str">
            <v>Rizk</v>
          </cell>
        </row>
        <row r="2734">
          <cell r="B2734" t="str">
            <v>رسام</v>
          </cell>
          <cell r="C2734" t="str">
            <v>Rasam</v>
          </cell>
        </row>
        <row r="2735">
          <cell r="B2735" t="str">
            <v>رسل</v>
          </cell>
          <cell r="C2735" t="str">
            <v>Rassl</v>
          </cell>
        </row>
        <row r="2736">
          <cell r="B2736" t="str">
            <v>رسلان</v>
          </cell>
          <cell r="C2736" t="str">
            <v>Rasslan</v>
          </cell>
        </row>
        <row r="2737">
          <cell r="B2737" t="str">
            <v>رسمي</v>
          </cell>
          <cell r="C2737" t="str">
            <v>Rasmi</v>
          </cell>
        </row>
        <row r="2738">
          <cell r="B2738" t="str">
            <v>رشاد</v>
          </cell>
          <cell r="C2738" t="str">
            <v>Rashad</v>
          </cell>
        </row>
        <row r="2739">
          <cell r="B2739" t="str">
            <v>رشدي</v>
          </cell>
          <cell r="C2739" t="str">
            <v>Rushdi</v>
          </cell>
        </row>
        <row r="2740">
          <cell r="B2740" t="str">
            <v>رشيد</v>
          </cell>
          <cell r="C2740" t="str">
            <v>Rachid</v>
          </cell>
        </row>
        <row r="2741">
          <cell r="B2741" t="str">
            <v>رصاعي</v>
          </cell>
          <cell r="C2741" t="str">
            <v>Rasaai</v>
          </cell>
        </row>
        <row r="2742">
          <cell r="B2742" t="str">
            <v>رضوان</v>
          </cell>
          <cell r="C2742" t="str">
            <v>Radhwan</v>
          </cell>
        </row>
        <row r="2743">
          <cell r="B2743" t="str">
            <v>رضى</v>
          </cell>
          <cell r="C2743" t="str">
            <v>Redha</v>
          </cell>
        </row>
        <row r="2744">
          <cell r="B2744" t="str">
            <v>رضى الله</v>
          </cell>
          <cell r="C2744" t="str">
            <v>Redha Allah</v>
          </cell>
        </row>
        <row r="2745">
          <cell r="B2745" t="str">
            <v>رضية</v>
          </cell>
          <cell r="C2745" t="str">
            <v>Redhiyah</v>
          </cell>
        </row>
        <row r="2746">
          <cell r="B2746" t="str">
            <v>رعانة</v>
          </cell>
          <cell r="C2746" t="str">
            <v>Raana</v>
          </cell>
        </row>
        <row r="2747">
          <cell r="B2747" t="str">
            <v>رعد</v>
          </cell>
          <cell r="C2747" t="str">
            <v>Rad</v>
          </cell>
        </row>
        <row r="2748">
          <cell r="B2748" t="str">
            <v>رعيني</v>
          </cell>
          <cell r="C2748" t="str">
            <v>Raini</v>
          </cell>
        </row>
        <row r="2749">
          <cell r="B2749" t="str">
            <v>رغد</v>
          </cell>
          <cell r="C2749" t="str">
            <v>Raghad</v>
          </cell>
        </row>
        <row r="2750">
          <cell r="B2750" t="str">
            <v>رغدة</v>
          </cell>
          <cell r="C2750" t="str">
            <v>Raghda</v>
          </cell>
        </row>
        <row r="2751">
          <cell r="B2751" t="str">
            <v>رفعت</v>
          </cell>
          <cell r="C2751" t="str">
            <v>Refaat</v>
          </cell>
        </row>
        <row r="2752">
          <cell r="B2752" t="str">
            <v>رفيق</v>
          </cell>
          <cell r="C2752" t="str">
            <v>Rafeeq</v>
          </cell>
        </row>
        <row r="2753">
          <cell r="B2753" t="str">
            <v>رقية</v>
          </cell>
          <cell r="C2753" t="str">
            <v>Roqiah</v>
          </cell>
        </row>
        <row r="2754">
          <cell r="B2754" t="str">
            <v>ركن</v>
          </cell>
          <cell r="C2754" t="str">
            <v>Rokn</v>
          </cell>
        </row>
        <row r="2755">
          <cell r="B2755" t="str">
            <v>رمزي</v>
          </cell>
          <cell r="C2755" t="str">
            <v>Ramzi</v>
          </cell>
        </row>
        <row r="2756">
          <cell r="B2756" t="str">
            <v>رمضان</v>
          </cell>
          <cell r="C2756" t="str">
            <v>Ramadhan</v>
          </cell>
        </row>
        <row r="2757">
          <cell r="B2757" t="str">
            <v>رنا</v>
          </cell>
          <cell r="C2757" t="str">
            <v>Rana</v>
          </cell>
        </row>
        <row r="2758">
          <cell r="B2758" t="str">
            <v>رندة</v>
          </cell>
          <cell r="C2758" t="str">
            <v>Randa</v>
          </cell>
        </row>
        <row r="2759">
          <cell r="B2759" t="str">
            <v>رنين</v>
          </cell>
          <cell r="C2759" t="str">
            <v>Ranin</v>
          </cell>
        </row>
        <row r="2760">
          <cell r="B2760" t="str">
            <v>رهام</v>
          </cell>
          <cell r="C2760" t="str">
            <v>Riham</v>
          </cell>
        </row>
        <row r="2761">
          <cell r="B2761" t="str">
            <v>رهيب</v>
          </cell>
          <cell r="C2761" t="str">
            <v>Rahib</v>
          </cell>
        </row>
        <row r="2762">
          <cell r="B2762" t="str">
            <v>رهيفة</v>
          </cell>
          <cell r="C2762" t="str">
            <v>Rhaifa</v>
          </cell>
        </row>
        <row r="2763">
          <cell r="B2763" t="str">
            <v>رواء</v>
          </cell>
          <cell r="C2763" t="str">
            <v>Rawa</v>
          </cell>
        </row>
        <row r="2764">
          <cell r="B2764" t="str">
            <v>روانا</v>
          </cell>
          <cell r="C2764" t="str">
            <v>Rowana</v>
          </cell>
        </row>
        <row r="2765">
          <cell r="B2765" t="str">
            <v>روبان</v>
          </cell>
          <cell r="C2765" t="str">
            <v>Roban</v>
          </cell>
        </row>
        <row r="2766">
          <cell r="B2766" t="str">
            <v>روح</v>
          </cell>
          <cell r="C2766" t="str">
            <v>rouh</v>
          </cell>
        </row>
        <row r="2767">
          <cell r="B2767" t="str">
            <v>روضان</v>
          </cell>
          <cell r="C2767" t="str">
            <v>Rwdhan</v>
          </cell>
        </row>
        <row r="2768">
          <cell r="B2768" t="str">
            <v>روضة</v>
          </cell>
          <cell r="C2768" t="str">
            <v>Rawdha</v>
          </cell>
        </row>
        <row r="2769">
          <cell r="B2769" t="str">
            <v>روعة</v>
          </cell>
          <cell r="C2769" t="str">
            <v>Rawaa</v>
          </cell>
        </row>
        <row r="2770">
          <cell r="B2770" t="str">
            <v>روفيدا</v>
          </cell>
          <cell r="C2770" t="str">
            <v>Rovida</v>
          </cell>
        </row>
        <row r="2771">
          <cell r="B2771" t="str">
            <v>رولا</v>
          </cell>
          <cell r="C2771" t="str">
            <v>Rola</v>
          </cell>
        </row>
        <row r="2772">
          <cell r="B2772" t="str">
            <v>رونة</v>
          </cell>
          <cell r="C2772" t="str">
            <v>Runah</v>
          </cell>
        </row>
        <row r="2773">
          <cell r="B2773" t="str">
            <v>رويدا</v>
          </cell>
          <cell r="C2773" t="str">
            <v>Rwida</v>
          </cell>
        </row>
        <row r="2774">
          <cell r="B2774" t="str">
            <v>رؤوف</v>
          </cell>
          <cell r="C2774" t="str">
            <v>Rauf</v>
          </cell>
        </row>
        <row r="2775">
          <cell r="B2775" t="str">
            <v>رؤى</v>
          </cell>
          <cell r="C2775" t="str">
            <v>Ruaa</v>
          </cell>
        </row>
        <row r="2776">
          <cell r="B2776" t="str">
            <v>رياض</v>
          </cell>
          <cell r="C2776" t="str">
            <v>Riadh</v>
          </cell>
        </row>
        <row r="2777">
          <cell r="B2777" t="str">
            <v>ريان</v>
          </cell>
          <cell r="C2777" t="str">
            <v>Rayan</v>
          </cell>
        </row>
        <row r="2778">
          <cell r="B2778" t="str">
            <v>ريانة</v>
          </cell>
          <cell r="C2778" t="str">
            <v>Rayana</v>
          </cell>
        </row>
        <row r="2779">
          <cell r="B2779" t="str">
            <v>ريحان</v>
          </cell>
          <cell r="C2779" t="str">
            <v>Rihan</v>
          </cell>
        </row>
        <row r="2780">
          <cell r="B2780" t="str">
            <v>ريحانة</v>
          </cell>
          <cell r="C2780" t="str">
            <v>Rayhana</v>
          </cell>
        </row>
        <row r="2781">
          <cell r="B2781" t="str">
            <v>ريدان</v>
          </cell>
          <cell r="C2781" t="str">
            <v>Ridan</v>
          </cell>
        </row>
        <row r="2782">
          <cell r="B2782" t="str">
            <v>ريم</v>
          </cell>
          <cell r="C2782" t="str">
            <v>Reem</v>
          </cell>
        </row>
        <row r="2783">
          <cell r="B2783" t="str">
            <v>ريما</v>
          </cell>
          <cell r="C2783" t="str">
            <v>Rima</v>
          </cell>
        </row>
        <row r="2784">
          <cell r="B2784" t="str">
            <v>ريماس</v>
          </cell>
          <cell r="C2784" t="str">
            <v>Remas</v>
          </cell>
        </row>
        <row r="2785">
          <cell r="B2785" t="str">
            <v>رينا</v>
          </cell>
          <cell r="C2785" t="str">
            <v>Reina</v>
          </cell>
        </row>
        <row r="2786">
          <cell r="B2786" t="str">
            <v>ريناس</v>
          </cell>
          <cell r="C2786" t="str">
            <v>Renas</v>
          </cell>
        </row>
        <row r="2787">
          <cell r="B2787" t="str">
            <v>ريهام</v>
          </cell>
          <cell r="C2787" t="str">
            <v>Reham</v>
          </cell>
        </row>
        <row r="2788">
          <cell r="B2788" t="str">
            <v>زاهد</v>
          </cell>
          <cell r="C2788" t="str">
            <v>Zahed</v>
          </cell>
        </row>
        <row r="2789">
          <cell r="B2789" t="str">
            <v>زاهر</v>
          </cell>
          <cell r="C2789" t="str">
            <v>Zaher</v>
          </cell>
        </row>
        <row r="2790">
          <cell r="B2790" t="str">
            <v>زايد</v>
          </cell>
          <cell r="C2790" t="str">
            <v>Zayed</v>
          </cell>
        </row>
        <row r="2791">
          <cell r="B2791" t="str">
            <v>زائد</v>
          </cell>
          <cell r="C2791" t="str">
            <v>zaad</v>
          </cell>
        </row>
        <row r="2792">
          <cell r="B2792" t="str">
            <v>زبارة</v>
          </cell>
          <cell r="C2792" t="str">
            <v>Zbarh</v>
          </cell>
        </row>
        <row r="2793">
          <cell r="B2793" t="str">
            <v>زبن</v>
          </cell>
          <cell r="C2793" t="str">
            <v>Zabn</v>
          </cell>
        </row>
        <row r="2794">
          <cell r="B2794" t="str">
            <v>زبن الله</v>
          </cell>
          <cell r="C2794" t="str">
            <v>Zabn Allah</v>
          </cell>
        </row>
        <row r="2795">
          <cell r="B2795" t="str">
            <v>زبيبة</v>
          </cell>
          <cell r="C2795" t="str">
            <v>Zabibah</v>
          </cell>
        </row>
        <row r="2796">
          <cell r="B2796" t="str">
            <v>زبيدة</v>
          </cell>
          <cell r="C2796" t="str">
            <v>Zubaida</v>
          </cell>
        </row>
        <row r="2797">
          <cell r="B2797" t="str">
            <v>زبين</v>
          </cell>
          <cell r="C2797" t="str">
            <v>Zabin</v>
          </cell>
        </row>
        <row r="2798">
          <cell r="B2798" t="str">
            <v>زرجم</v>
          </cell>
          <cell r="C2798" t="str">
            <v>Zerjem</v>
          </cell>
        </row>
        <row r="2799">
          <cell r="B2799" t="str">
            <v>زعيم</v>
          </cell>
          <cell r="C2799" t="str">
            <v>Zaeem</v>
          </cell>
        </row>
        <row r="2800">
          <cell r="B2800" t="str">
            <v>زعيمة</v>
          </cell>
          <cell r="C2800" t="str">
            <v>Zaeema</v>
          </cell>
        </row>
        <row r="2801">
          <cell r="B2801" t="str">
            <v>زكريا</v>
          </cell>
          <cell r="C2801" t="str">
            <v>Zakaria</v>
          </cell>
        </row>
        <row r="2802">
          <cell r="B2802" t="str">
            <v>زكي</v>
          </cell>
          <cell r="C2802" t="str">
            <v>Zaki</v>
          </cell>
        </row>
        <row r="2803">
          <cell r="B2803" t="str">
            <v>زكية</v>
          </cell>
          <cell r="C2803" t="str">
            <v>Zakia</v>
          </cell>
        </row>
        <row r="2804">
          <cell r="B2804" t="str">
            <v>زليخة</v>
          </cell>
          <cell r="C2804" t="str">
            <v>Zlikha</v>
          </cell>
        </row>
        <row r="2805">
          <cell r="B2805" t="str">
            <v>زمام</v>
          </cell>
          <cell r="C2805" t="str">
            <v>Zmam</v>
          </cell>
        </row>
        <row r="2806">
          <cell r="B2806" t="str">
            <v>زمرد</v>
          </cell>
          <cell r="C2806" t="str">
            <v>Zwmurd</v>
          </cell>
        </row>
        <row r="2807">
          <cell r="B2807" t="str">
            <v>زمزم</v>
          </cell>
          <cell r="C2807" t="str">
            <v>Zamzam</v>
          </cell>
        </row>
        <row r="2808">
          <cell r="B2808" t="str">
            <v>زها</v>
          </cell>
          <cell r="C2808" t="str">
            <v>Zaha</v>
          </cell>
        </row>
        <row r="2809">
          <cell r="B2809" t="str">
            <v>زهراء</v>
          </cell>
          <cell r="C2809" t="str">
            <v>Zahra</v>
          </cell>
        </row>
        <row r="2810">
          <cell r="B2810" t="str">
            <v>زهرة</v>
          </cell>
          <cell r="C2810" t="str">
            <v>Zahrah</v>
          </cell>
        </row>
        <row r="2811">
          <cell r="B2811" t="str">
            <v>زهور</v>
          </cell>
          <cell r="C2811" t="str">
            <v>Zhwr</v>
          </cell>
        </row>
        <row r="2812">
          <cell r="B2812" t="str">
            <v>زهير</v>
          </cell>
          <cell r="C2812" t="str">
            <v>Zuhairi</v>
          </cell>
        </row>
        <row r="2813">
          <cell r="B2813" t="str">
            <v>زهيرة</v>
          </cell>
          <cell r="C2813" t="str">
            <v>Zahiraa</v>
          </cell>
        </row>
        <row r="2814">
          <cell r="B2814" t="str">
            <v>زوع</v>
          </cell>
          <cell r="C2814" t="str">
            <v>Zua</v>
          </cell>
        </row>
        <row r="2815">
          <cell r="B2815" t="str">
            <v>زياد</v>
          </cell>
          <cell r="C2815" t="str">
            <v>Ziad</v>
          </cell>
        </row>
        <row r="2816">
          <cell r="B2816" t="str">
            <v>زيد</v>
          </cell>
          <cell r="C2816" t="str">
            <v>Zaid</v>
          </cell>
        </row>
        <row r="2817">
          <cell r="B2817" t="str">
            <v>زيدان</v>
          </cell>
          <cell r="C2817" t="str">
            <v>Zaidan</v>
          </cell>
        </row>
        <row r="2818">
          <cell r="B2818" t="str">
            <v>زيعور</v>
          </cell>
          <cell r="C2818" t="str">
            <v>Ziaur</v>
          </cell>
        </row>
        <row r="2819">
          <cell r="B2819" t="str">
            <v>زين</v>
          </cell>
          <cell r="C2819" t="str">
            <v>Zain</v>
          </cell>
        </row>
        <row r="2820">
          <cell r="B2820" t="str">
            <v>زين الدين</v>
          </cell>
          <cell r="C2820" t="str">
            <v>Zainuddin</v>
          </cell>
        </row>
        <row r="2821">
          <cell r="B2821" t="str">
            <v>زين العابدين</v>
          </cell>
          <cell r="C2821" t="str">
            <v>Zainulaabdin</v>
          </cell>
        </row>
        <row r="2822">
          <cell r="B2822" t="str">
            <v>زين الله</v>
          </cell>
          <cell r="C2822" t="str">
            <v>Zain Allah</v>
          </cell>
        </row>
        <row r="2823">
          <cell r="B2823" t="str">
            <v>زينب</v>
          </cell>
          <cell r="C2823" t="str">
            <v>Zainab</v>
          </cell>
        </row>
        <row r="2824">
          <cell r="B2824" t="str">
            <v>زينة</v>
          </cell>
          <cell r="C2824" t="str">
            <v>Zina</v>
          </cell>
        </row>
        <row r="2825">
          <cell r="B2825" t="str">
            <v>ساجد</v>
          </cell>
          <cell r="C2825" t="str">
            <v>Sajid</v>
          </cell>
        </row>
        <row r="2826">
          <cell r="B2826" t="str">
            <v>ساجدة</v>
          </cell>
          <cell r="C2826" t="str">
            <v>Sajida</v>
          </cell>
        </row>
        <row r="2827">
          <cell r="B2827" t="str">
            <v>ساجيه</v>
          </cell>
          <cell r="C2827" t="str">
            <v>Sajia</v>
          </cell>
        </row>
        <row r="2828">
          <cell r="B2828" t="str">
            <v>سارة</v>
          </cell>
          <cell r="C2828" t="str">
            <v>Sarh</v>
          </cell>
        </row>
        <row r="2829">
          <cell r="B2829" t="str">
            <v>ساري</v>
          </cell>
          <cell r="C2829" t="str">
            <v>Sari</v>
          </cell>
        </row>
        <row r="2830">
          <cell r="B2830" t="str">
            <v>سارية</v>
          </cell>
          <cell r="C2830" t="str">
            <v>Sariyah</v>
          </cell>
        </row>
        <row r="2831">
          <cell r="B2831" t="str">
            <v>ساعد</v>
          </cell>
          <cell r="C2831" t="str">
            <v>Saaed</v>
          </cell>
        </row>
        <row r="2832">
          <cell r="B2832" t="str">
            <v>ساعية</v>
          </cell>
          <cell r="C2832" t="str">
            <v>Saayah</v>
          </cell>
        </row>
        <row r="2833">
          <cell r="B2833" t="str">
            <v>سافع</v>
          </cell>
          <cell r="C2833" t="str">
            <v>Safea</v>
          </cell>
        </row>
        <row r="2834">
          <cell r="B2834" t="str">
            <v>سالم</v>
          </cell>
          <cell r="C2834" t="str">
            <v>Salim</v>
          </cell>
        </row>
        <row r="2835">
          <cell r="B2835" t="str">
            <v>سالمين</v>
          </cell>
          <cell r="C2835" t="str">
            <v>Salmin</v>
          </cell>
        </row>
        <row r="2836">
          <cell r="B2836" t="str">
            <v>سالي</v>
          </cell>
          <cell r="C2836" t="str">
            <v>Sally</v>
          </cell>
        </row>
        <row r="2837">
          <cell r="B2837" t="str">
            <v>سام</v>
          </cell>
          <cell r="C2837" t="str">
            <v>Sam</v>
          </cell>
        </row>
        <row r="2838">
          <cell r="B2838" t="str">
            <v>سامح</v>
          </cell>
          <cell r="C2838" t="str">
            <v>Sameh</v>
          </cell>
        </row>
        <row r="2839">
          <cell r="B2839" t="str">
            <v>سامر</v>
          </cell>
          <cell r="C2839" t="str">
            <v>Samer</v>
          </cell>
        </row>
        <row r="2840">
          <cell r="B2840" t="str">
            <v>سامرة</v>
          </cell>
          <cell r="C2840" t="str">
            <v>Samarra</v>
          </cell>
        </row>
        <row r="2841">
          <cell r="B2841" t="str">
            <v>سامي</v>
          </cell>
          <cell r="C2841" t="str">
            <v>Sami</v>
          </cell>
        </row>
        <row r="2842">
          <cell r="B2842" t="str">
            <v>سامية</v>
          </cell>
          <cell r="C2842" t="str">
            <v>Samia</v>
          </cell>
        </row>
        <row r="2843">
          <cell r="B2843" t="str">
            <v>سبا</v>
          </cell>
          <cell r="C2843" t="str">
            <v>Sbaa</v>
          </cell>
        </row>
        <row r="2844">
          <cell r="B2844" t="str">
            <v>سبتان</v>
          </cell>
          <cell r="C2844" t="str">
            <v>Sabtan</v>
          </cell>
        </row>
        <row r="2845">
          <cell r="B2845" t="str">
            <v>سبيت</v>
          </cell>
          <cell r="C2845" t="str">
            <v>Sbit</v>
          </cell>
        </row>
        <row r="2846">
          <cell r="B2846" t="str">
            <v>ستر الله</v>
          </cell>
          <cell r="C2846" t="str">
            <v>Satr Allah</v>
          </cell>
        </row>
        <row r="2847">
          <cell r="B2847" t="str">
            <v>سجايا</v>
          </cell>
          <cell r="C2847" t="str">
            <v>Sajaaia</v>
          </cell>
        </row>
        <row r="2848">
          <cell r="B2848" t="str">
            <v>سجى</v>
          </cell>
          <cell r="C2848" t="str">
            <v>Saja</v>
          </cell>
        </row>
        <row r="2849">
          <cell r="B2849" t="str">
            <v>سحر</v>
          </cell>
          <cell r="C2849" t="str">
            <v>Sahar</v>
          </cell>
        </row>
        <row r="2850">
          <cell r="B2850" t="str">
            <v>سحلول</v>
          </cell>
          <cell r="C2850" t="str">
            <v>Sahloul</v>
          </cell>
        </row>
        <row r="2851">
          <cell r="B2851" t="str">
            <v>سخيم</v>
          </cell>
          <cell r="C2851" t="str">
            <v>Skhim</v>
          </cell>
        </row>
        <row r="2852">
          <cell r="B2852" t="str">
            <v>سدهان</v>
          </cell>
          <cell r="C2852" t="str">
            <v>Sdhan</v>
          </cell>
        </row>
        <row r="2853">
          <cell r="B2853" t="str">
            <v>سديم</v>
          </cell>
          <cell r="C2853" t="str">
            <v>Sadim</v>
          </cell>
        </row>
        <row r="2854">
          <cell r="B2854" t="str">
            <v>سراج</v>
          </cell>
          <cell r="C2854" t="str">
            <v>Seraj</v>
          </cell>
        </row>
        <row r="2855">
          <cell r="B2855" t="str">
            <v>سرحان</v>
          </cell>
          <cell r="C2855" t="str">
            <v>Sarhan</v>
          </cell>
        </row>
        <row r="2856">
          <cell r="B2856" t="str">
            <v>سرور</v>
          </cell>
          <cell r="C2856" t="str">
            <v>Sorour</v>
          </cell>
        </row>
        <row r="2857">
          <cell r="B2857" t="str">
            <v>سريب</v>
          </cell>
          <cell r="C2857" t="str">
            <v>Serib</v>
          </cell>
        </row>
        <row r="2858">
          <cell r="B2858" t="str">
            <v>سريع</v>
          </cell>
          <cell r="C2858" t="str">
            <v>Saria</v>
          </cell>
        </row>
        <row r="2859">
          <cell r="B2859" t="str">
            <v>سعاد</v>
          </cell>
          <cell r="C2859" t="str">
            <v>Souad</v>
          </cell>
        </row>
        <row r="2860">
          <cell r="B2860" t="str">
            <v>سعد</v>
          </cell>
          <cell r="C2860" t="str">
            <v>Saad</v>
          </cell>
        </row>
        <row r="2861">
          <cell r="B2861" t="str">
            <v>سعد الدين</v>
          </cell>
          <cell r="C2861" t="str">
            <v>Saad Aldin</v>
          </cell>
        </row>
        <row r="2862">
          <cell r="B2862" t="str">
            <v>سعد الله</v>
          </cell>
          <cell r="C2862" t="str">
            <v>Saadullah</v>
          </cell>
        </row>
        <row r="2863">
          <cell r="B2863" t="str">
            <v>سعدني</v>
          </cell>
          <cell r="C2863" t="str">
            <v>Saadani</v>
          </cell>
        </row>
        <row r="2864">
          <cell r="B2864" t="str">
            <v>سعدية</v>
          </cell>
          <cell r="C2864" t="str">
            <v>Saadia</v>
          </cell>
        </row>
        <row r="2865">
          <cell r="B2865" t="str">
            <v>سعود</v>
          </cell>
          <cell r="C2865" t="str">
            <v>Saoud</v>
          </cell>
        </row>
        <row r="2866">
          <cell r="B2866" t="str">
            <v>سعيد</v>
          </cell>
          <cell r="C2866" t="str">
            <v>Saeed</v>
          </cell>
        </row>
        <row r="2867">
          <cell r="B2867" t="str">
            <v>سفيان</v>
          </cell>
          <cell r="C2867" t="str">
            <v>Sufian</v>
          </cell>
        </row>
        <row r="2868">
          <cell r="B2868" t="str">
            <v>سفير</v>
          </cell>
          <cell r="C2868" t="str">
            <v>Safir</v>
          </cell>
        </row>
        <row r="2869">
          <cell r="B2869" t="str">
            <v>سكران</v>
          </cell>
          <cell r="C2869" t="str">
            <v>Sakran</v>
          </cell>
        </row>
        <row r="2870">
          <cell r="B2870" t="str">
            <v>سكنين</v>
          </cell>
          <cell r="C2870" t="str">
            <v>Sknin</v>
          </cell>
        </row>
        <row r="2871">
          <cell r="B2871" t="str">
            <v>سكوني</v>
          </cell>
          <cell r="C2871" t="str">
            <v>Skony</v>
          </cell>
        </row>
        <row r="2872">
          <cell r="B2872" t="str">
            <v>سلا</v>
          </cell>
          <cell r="C2872" t="str">
            <v>Sala</v>
          </cell>
        </row>
        <row r="2873">
          <cell r="B2873" t="str">
            <v>سلاف</v>
          </cell>
          <cell r="C2873" t="str">
            <v>Slav</v>
          </cell>
        </row>
        <row r="2874">
          <cell r="B2874" t="str">
            <v>سلال</v>
          </cell>
          <cell r="C2874" t="str">
            <v>Salal</v>
          </cell>
        </row>
        <row r="2875">
          <cell r="B2875" t="str">
            <v>سلام</v>
          </cell>
          <cell r="C2875" t="str">
            <v>Salam</v>
          </cell>
        </row>
        <row r="2876">
          <cell r="B2876" t="str">
            <v>سلامة</v>
          </cell>
          <cell r="C2876" t="str">
            <v>Salamah</v>
          </cell>
        </row>
        <row r="2877">
          <cell r="B2877" t="str">
            <v>سلسبيل</v>
          </cell>
          <cell r="C2877" t="str">
            <v>Salsabil</v>
          </cell>
        </row>
        <row r="2878">
          <cell r="B2878" t="str">
            <v>سلطان</v>
          </cell>
          <cell r="C2878" t="str">
            <v>Sultan</v>
          </cell>
        </row>
        <row r="2879">
          <cell r="B2879" t="str">
            <v>سلمان</v>
          </cell>
          <cell r="C2879" t="str">
            <v>Salman</v>
          </cell>
        </row>
        <row r="2880">
          <cell r="B2880" t="str">
            <v>سلمى</v>
          </cell>
          <cell r="C2880" t="str">
            <v>Salma</v>
          </cell>
        </row>
        <row r="2881">
          <cell r="B2881" t="str">
            <v>سلمي</v>
          </cell>
          <cell r="C2881" t="str">
            <v>Selmi</v>
          </cell>
        </row>
        <row r="2882">
          <cell r="B2882" t="str">
            <v>سلومة</v>
          </cell>
          <cell r="C2882" t="str">
            <v>Saloma</v>
          </cell>
        </row>
        <row r="2883">
          <cell r="B2883" t="str">
            <v>سلوى</v>
          </cell>
          <cell r="C2883" t="str">
            <v>Salwa</v>
          </cell>
        </row>
        <row r="2884">
          <cell r="B2884" t="str">
            <v>سليم</v>
          </cell>
          <cell r="C2884" t="str">
            <v>Saleem</v>
          </cell>
        </row>
        <row r="2885">
          <cell r="B2885" t="str">
            <v>سليمان</v>
          </cell>
          <cell r="C2885" t="str">
            <v>Suleiman</v>
          </cell>
        </row>
        <row r="2886">
          <cell r="B2886" t="str">
            <v>سماح</v>
          </cell>
          <cell r="C2886" t="str">
            <v>Samah</v>
          </cell>
        </row>
        <row r="2887">
          <cell r="B2887" t="str">
            <v>سمارا</v>
          </cell>
          <cell r="C2887" t="str">
            <v>Samara</v>
          </cell>
        </row>
        <row r="2888">
          <cell r="B2888" t="str">
            <v>سمر</v>
          </cell>
          <cell r="C2888" t="str">
            <v>Samar</v>
          </cell>
        </row>
        <row r="2889">
          <cell r="B2889" t="str">
            <v>سمراء</v>
          </cell>
          <cell r="C2889" t="str">
            <v>Samraa</v>
          </cell>
        </row>
        <row r="2890">
          <cell r="B2890" t="str">
            <v>سمية</v>
          </cell>
          <cell r="C2890" t="str">
            <v>Soummaya</v>
          </cell>
        </row>
        <row r="2891">
          <cell r="B2891" t="str">
            <v>سميح</v>
          </cell>
          <cell r="C2891" t="str">
            <v>Samih</v>
          </cell>
        </row>
        <row r="2892">
          <cell r="B2892" t="str">
            <v>سميحة</v>
          </cell>
          <cell r="C2892" t="str">
            <v>Samiha</v>
          </cell>
        </row>
        <row r="2893">
          <cell r="B2893" t="str">
            <v>سمير</v>
          </cell>
          <cell r="C2893" t="str">
            <v>Samir</v>
          </cell>
        </row>
        <row r="2894">
          <cell r="B2894" t="str">
            <v>سميرة</v>
          </cell>
          <cell r="C2894" t="str">
            <v>Samira</v>
          </cell>
        </row>
        <row r="2895">
          <cell r="B2895" t="str">
            <v>سنان</v>
          </cell>
          <cell r="C2895" t="str">
            <v>Sinan</v>
          </cell>
        </row>
        <row r="2896">
          <cell r="B2896" t="str">
            <v>سنبل</v>
          </cell>
          <cell r="C2896" t="str">
            <v>Snbl</v>
          </cell>
        </row>
        <row r="2897">
          <cell r="B2897" t="str">
            <v>سند</v>
          </cell>
          <cell r="C2897" t="str">
            <v>Sanad</v>
          </cell>
        </row>
        <row r="2898">
          <cell r="B2898" t="str">
            <v>سندس</v>
          </cell>
          <cell r="C2898" t="str">
            <v>Sondos</v>
          </cell>
        </row>
        <row r="2899">
          <cell r="B2899" t="str">
            <v>سهاد</v>
          </cell>
          <cell r="C2899" t="str">
            <v>Suhad</v>
          </cell>
        </row>
        <row r="2900">
          <cell r="B2900" t="str">
            <v>سهوبة</v>
          </cell>
          <cell r="C2900" t="str">
            <v>Shubah</v>
          </cell>
        </row>
        <row r="2901">
          <cell r="B2901" t="str">
            <v>سهى</v>
          </cell>
          <cell r="C2901" t="str">
            <v>Suha</v>
          </cell>
        </row>
        <row r="2902">
          <cell r="B2902" t="str">
            <v>سهير</v>
          </cell>
          <cell r="C2902" t="str">
            <v>Suhair</v>
          </cell>
        </row>
        <row r="2903">
          <cell r="B2903" t="str">
            <v>سهيل</v>
          </cell>
          <cell r="C2903" t="str">
            <v>Suhail</v>
          </cell>
        </row>
        <row r="2904">
          <cell r="B2904" t="str">
            <v>سهيلة</v>
          </cell>
          <cell r="C2904" t="str">
            <v>Suhaila</v>
          </cell>
        </row>
        <row r="2905">
          <cell r="B2905" t="str">
            <v>سهيم</v>
          </cell>
          <cell r="C2905" t="str">
            <v>Sahim</v>
          </cell>
        </row>
        <row r="2906">
          <cell r="B2906" t="str">
            <v>سواد</v>
          </cell>
          <cell r="C2906" t="str">
            <v>Swad</v>
          </cell>
        </row>
        <row r="2907">
          <cell r="B2907" t="str">
            <v>سواقي</v>
          </cell>
          <cell r="C2907" t="str">
            <v>Sauqi</v>
          </cell>
        </row>
        <row r="2908">
          <cell r="B2908" t="str">
            <v>سودي</v>
          </cell>
          <cell r="C2908" t="str">
            <v>Sudi</v>
          </cell>
        </row>
        <row r="2909">
          <cell r="B2909" t="str">
            <v>سوريا</v>
          </cell>
          <cell r="C2909" t="str">
            <v>Suria</v>
          </cell>
        </row>
        <row r="2910">
          <cell r="B2910" t="str">
            <v>سوريانا</v>
          </cell>
          <cell r="C2910" t="str">
            <v>Suryana</v>
          </cell>
        </row>
        <row r="2911">
          <cell r="B2911" t="str">
            <v>سوسن</v>
          </cell>
          <cell r="C2911" t="str">
            <v>Sausan</v>
          </cell>
        </row>
        <row r="2912">
          <cell r="B2912" t="str">
            <v>سوسو</v>
          </cell>
          <cell r="C2912" t="str">
            <v>Soso</v>
          </cell>
        </row>
        <row r="2913">
          <cell r="B2913" t="str">
            <v>سوفانا</v>
          </cell>
          <cell r="C2913" t="str">
            <v>Suvana</v>
          </cell>
        </row>
        <row r="2914">
          <cell r="B2914" t="str">
            <v>سولينا</v>
          </cell>
          <cell r="C2914" t="str">
            <v>Solina</v>
          </cell>
        </row>
        <row r="2915">
          <cell r="B2915" t="str">
            <v>سويد</v>
          </cell>
          <cell r="C2915" t="str">
            <v>Swid</v>
          </cell>
        </row>
        <row r="2916">
          <cell r="B2916" t="str">
            <v>سويدان</v>
          </cell>
          <cell r="C2916" t="str">
            <v>Sweidan</v>
          </cell>
        </row>
        <row r="2917">
          <cell r="B2917" t="str">
            <v>سياف</v>
          </cell>
          <cell r="C2917" t="str">
            <v>Sayed</v>
          </cell>
        </row>
        <row r="2918">
          <cell r="B2918" t="str">
            <v>سيتان</v>
          </cell>
          <cell r="C2918" t="str">
            <v>Sittan</v>
          </cell>
        </row>
        <row r="2919">
          <cell r="B2919" t="str">
            <v>سيسبان</v>
          </cell>
          <cell r="C2919" t="str">
            <v>Sisaban</v>
          </cell>
        </row>
        <row r="2920">
          <cell r="B2920" t="str">
            <v>سيف</v>
          </cell>
          <cell r="C2920" t="str">
            <v>Saif</v>
          </cell>
        </row>
        <row r="2921">
          <cell r="B2921" t="str">
            <v>سيف الاسلام</v>
          </cell>
          <cell r="C2921" t="str">
            <v>Saif Al-Islam</v>
          </cell>
        </row>
        <row r="2922">
          <cell r="B2922" t="str">
            <v>سيف الدين</v>
          </cell>
          <cell r="C2922" t="str">
            <v>Saif Addine</v>
          </cell>
        </row>
        <row r="2923">
          <cell r="B2923" t="str">
            <v>سيف الله</v>
          </cell>
          <cell r="C2923" t="str">
            <v>Saif Allah</v>
          </cell>
        </row>
        <row r="2924">
          <cell r="B2924" t="str">
            <v>سيقال</v>
          </cell>
          <cell r="C2924" t="str">
            <v>Siqal</v>
          </cell>
        </row>
        <row r="2925">
          <cell r="B2925" t="str">
            <v>سيلان</v>
          </cell>
          <cell r="C2925" t="str">
            <v>Silan</v>
          </cell>
        </row>
        <row r="2926">
          <cell r="B2926" t="str">
            <v>سيلين</v>
          </cell>
          <cell r="C2926" t="str">
            <v>Seline</v>
          </cell>
        </row>
        <row r="2927">
          <cell r="B2927" t="str">
            <v>سيناء</v>
          </cell>
          <cell r="C2927" t="str">
            <v>Sinai</v>
          </cell>
        </row>
        <row r="2928">
          <cell r="B2928" t="str">
            <v>شاجرة</v>
          </cell>
          <cell r="C2928" t="str">
            <v>Shajrah</v>
          </cell>
        </row>
        <row r="2929">
          <cell r="B2929" t="str">
            <v>شاجع</v>
          </cell>
          <cell r="C2929" t="str">
            <v>Shaja</v>
          </cell>
        </row>
        <row r="2930">
          <cell r="B2930" t="str">
            <v>شادن</v>
          </cell>
          <cell r="C2930" t="str">
            <v>Shaden</v>
          </cell>
        </row>
        <row r="2931">
          <cell r="B2931" t="str">
            <v>شادي</v>
          </cell>
          <cell r="C2931" t="str">
            <v>Shadi</v>
          </cell>
        </row>
        <row r="2932">
          <cell r="B2932" t="str">
            <v>شادية</v>
          </cell>
          <cell r="C2932" t="str">
            <v>Shadia</v>
          </cell>
        </row>
        <row r="2933">
          <cell r="B2933" t="str">
            <v>شارد</v>
          </cell>
          <cell r="C2933" t="str">
            <v>Sharid</v>
          </cell>
        </row>
        <row r="2934">
          <cell r="B2934" t="str">
            <v>شاري</v>
          </cell>
          <cell r="C2934" t="str">
            <v>Shari</v>
          </cell>
        </row>
        <row r="2935">
          <cell r="B2935" t="str">
            <v>شاطر</v>
          </cell>
          <cell r="C2935" t="str">
            <v>Shater</v>
          </cell>
        </row>
        <row r="2936">
          <cell r="B2936" t="str">
            <v>شاكر</v>
          </cell>
          <cell r="C2936" t="str">
            <v>Shaker</v>
          </cell>
        </row>
        <row r="2937">
          <cell r="B2937" t="str">
            <v>شامس</v>
          </cell>
          <cell r="C2937" t="str">
            <v>Shamis</v>
          </cell>
        </row>
        <row r="2938">
          <cell r="B2938" t="str">
            <v>شامل</v>
          </cell>
          <cell r="C2938" t="str">
            <v>Shamil</v>
          </cell>
        </row>
        <row r="2939">
          <cell r="B2939" t="str">
            <v>شاهر</v>
          </cell>
          <cell r="C2939" t="str">
            <v>Shaher</v>
          </cell>
        </row>
        <row r="2940">
          <cell r="B2940" t="str">
            <v>شاهين</v>
          </cell>
          <cell r="C2940" t="str">
            <v>Shaheen</v>
          </cell>
        </row>
        <row r="2941">
          <cell r="B2941" t="str">
            <v>شاهيناز</v>
          </cell>
          <cell r="C2941" t="str">
            <v>Shahinaz</v>
          </cell>
        </row>
        <row r="2942">
          <cell r="B2942" t="str">
            <v>شاويش</v>
          </cell>
          <cell r="C2942" t="str">
            <v>Shawish</v>
          </cell>
        </row>
        <row r="2943">
          <cell r="B2943" t="str">
            <v>شايع</v>
          </cell>
          <cell r="C2943" t="str">
            <v>Shaia</v>
          </cell>
        </row>
        <row r="2944">
          <cell r="B2944" t="str">
            <v>شايف</v>
          </cell>
          <cell r="C2944" t="str">
            <v>Shaif</v>
          </cell>
        </row>
        <row r="2945">
          <cell r="B2945" t="str">
            <v>شائع</v>
          </cell>
          <cell r="C2945" t="str">
            <v>Shaa'a</v>
          </cell>
        </row>
        <row r="2946">
          <cell r="B2946" t="str">
            <v>شائف</v>
          </cell>
          <cell r="C2946" t="str">
            <v>Shaaef</v>
          </cell>
        </row>
        <row r="2947">
          <cell r="B2947" t="str">
            <v>شباله</v>
          </cell>
          <cell r="C2947" t="str">
            <v>Shbalah</v>
          </cell>
        </row>
        <row r="2948">
          <cell r="B2948" t="str">
            <v>شبانة</v>
          </cell>
          <cell r="C2948" t="str">
            <v>Shbanh</v>
          </cell>
        </row>
        <row r="2949">
          <cell r="B2949" t="str">
            <v>شبل</v>
          </cell>
          <cell r="C2949" t="str">
            <v>Shebl</v>
          </cell>
        </row>
        <row r="2950">
          <cell r="B2950" t="str">
            <v>شبيطة</v>
          </cell>
          <cell r="C2950" t="str">
            <v>Shebeita</v>
          </cell>
        </row>
        <row r="2951">
          <cell r="B2951" t="str">
            <v>شجاع</v>
          </cell>
          <cell r="C2951" t="str">
            <v>Shoja'a</v>
          </cell>
        </row>
        <row r="2952">
          <cell r="B2952" t="str">
            <v>شجاع الدين</v>
          </cell>
          <cell r="C2952" t="str">
            <v>Shja'a Aldin</v>
          </cell>
        </row>
        <row r="2953">
          <cell r="B2953" t="str">
            <v>شجين</v>
          </cell>
          <cell r="C2953" t="str">
            <v>Shigen</v>
          </cell>
        </row>
        <row r="2954">
          <cell r="B2954" t="str">
            <v>شداد</v>
          </cell>
          <cell r="C2954" t="str">
            <v>Shadad</v>
          </cell>
        </row>
        <row r="2955">
          <cell r="B2955" t="str">
            <v>شذى</v>
          </cell>
          <cell r="C2955" t="str">
            <v>Shathea</v>
          </cell>
        </row>
        <row r="2956">
          <cell r="B2956" t="str">
            <v>شراح</v>
          </cell>
          <cell r="C2956" t="str">
            <v>Sharah</v>
          </cell>
        </row>
        <row r="2957">
          <cell r="B2957" t="str">
            <v>شربة</v>
          </cell>
          <cell r="C2957" t="str">
            <v>Sherba</v>
          </cell>
        </row>
        <row r="2958">
          <cell r="B2958" t="str">
            <v>شرف</v>
          </cell>
          <cell r="C2958" t="str">
            <v>Sharaf</v>
          </cell>
        </row>
        <row r="2959">
          <cell r="B2959" t="str">
            <v>شرف الدين</v>
          </cell>
          <cell r="C2959" t="str">
            <v>Sharaf Aldin</v>
          </cell>
        </row>
        <row r="2960">
          <cell r="B2960" t="str">
            <v>شرقة</v>
          </cell>
          <cell r="C2960" t="str">
            <v>Sharaqah</v>
          </cell>
        </row>
        <row r="2961">
          <cell r="B2961" t="str">
            <v>شرهان</v>
          </cell>
          <cell r="C2961" t="str">
            <v>Shrhan</v>
          </cell>
        </row>
        <row r="2962">
          <cell r="B2962" t="str">
            <v>شروح</v>
          </cell>
          <cell r="C2962" t="str">
            <v>Saruh</v>
          </cell>
        </row>
        <row r="2963">
          <cell r="B2963" t="str">
            <v>شروق</v>
          </cell>
          <cell r="C2963" t="str">
            <v>Shrewq</v>
          </cell>
        </row>
        <row r="2964">
          <cell r="B2964" t="str">
            <v>شريان</v>
          </cell>
          <cell r="C2964" t="str">
            <v>Sharian</v>
          </cell>
        </row>
        <row r="2965">
          <cell r="B2965" t="str">
            <v>شريح</v>
          </cell>
          <cell r="C2965" t="str">
            <v>Sharih</v>
          </cell>
        </row>
        <row r="2966">
          <cell r="B2966" t="str">
            <v>شريف</v>
          </cell>
          <cell r="C2966" t="str">
            <v>Sherif</v>
          </cell>
        </row>
        <row r="2967">
          <cell r="B2967" t="str">
            <v>شطاح</v>
          </cell>
          <cell r="C2967" t="str">
            <v>Shtah</v>
          </cell>
        </row>
        <row r="2968">
          <cell r="B2968" t="str">
            <v>شطير</v>
          </cell>
          <cell r="C2968" t="str">
            <v>Shtir</v>
          </cell>
        </row>
        <row r="2969">
          <cell r="B2969" t="str">
            <v>شعاف</v>
          </cell>
          <cell r="C2969" t="str">
            <v>Shaaf</v>
          </cell>
        </row>
        <row r="2970">
          <cell r="B2970" t="str">
            <v>شعب</v>
          </cell>
          <cell r="C2970" t="str">
            <v>Shab</v>
          </cell>
        </row>
        <row r="2971">
          <cell r="B2971" t="str">
            <v>شعبان</v>
          </cell>
          <cell r="C2971" t="str">
            <v>Shaaban</v>
          </cell>
        </row>
        <row r="2972">
          <cell r="B2972" t="str">
            <v>شعران</v>
          </cell>
          <cell r="C2972" t="str">
            <v>Sharan</v>
          </cell>
        </row>
        <row r="2973">
          <cell r="B2973" t="str">
            <v>شعلان</v>
          </cell>
          <cell r="C2973" t="str">
            <v>Shalan</v>
          </cell>
        </row>
        <row r="2974">
          <cell r="B2974" t="str">
            <v>شعوبة</v>
          </cell>
          <cell r="C2974" t="str">
            <v>Shaouba</v>
          </cell>
        </row>
        <row r="2975">
          <cell r="B2975" t="str">
            <v>شعوبه</v>
          </cell>
          <cell r="C2975" t="str">
            <v>Shaubah</v>
          </cell>
        </row>
        <row r="2976">
          <cell r="B2976" t="str">
            <v>شعيب</v>
          </cell>
          <cell r="C2976" t="str">
            <v>Shoaib</v>
          </cell>
        </row>
        <row r="2977">
          <cell r="B2977" t="str">
            <v>شفيق</v>
          </cell>
          <cell r="C2977" t="str">
            <v>Shafiq</v>
          </cell>
        </row>
        <row r="2978">
          <cell r="B2978" t="str">
            <v>شقدم</v>
          </cell>
          <cell r="C2978" t="str">
            <v>Shqdm</v>
          </cell>
        </row>
        <row r="2979">
          <cell r="B2979" t="str">
            <v>شكر</v>
          </cell>
          <cell r="C2979" t="str">
            <v>Shukr</v>
          </cell>
        </row>
        <row r="2980">
          <cell r="B2980" t="str">
            <v>شكر الله</v>
          </cell>
          <cell r="C2980" t="str">
            <v>Shokr Allah</v>
          </cell>
        </row>
        <row r="2981">
          <cell r="B2981" t="str">
            <v>شكران</v>
          </cell>
          <cell r="C2981" t="str">
            <v>Shokran</v>
          </cell>
        </row>
        <row r="2982">
          <cell r="B2982" t="str">
            <v>شكري</v>
          </cell>
          <cell r="C2982" t="str">
            <v>Shoukri</v>
          </cell>
        </row>
        <row r="2983">
          <cell r="B2983" t="str">
            <v>شكرية</v>
          </cell>
          <cell r="C2983" t="str">
            <v>Shokriyah</v>
          </cell>
        </row>
        <row r="2984">
          <cell r="B2984" t="str">
            <v>شكيب</v>
          </cell>
          <cell r="C2984" t="str">
            <v>Shakib</v>
          </cell>
        </row>
        <row r="2985">
          <cell r="B2985" t="str">
            <v>شلبي</v>
          </cell>
          <cell r="C2985" t="str">
            <v>Shalabi</v>
          </cell>
        </row>
        <row r="2986">
          <cell r="B2986" t="str">
            <v>شماء</v>
          </cell>
          <cell r="C2986" t="str">
            <v>Shamma</v>
          </cell>
        </row>
        <row r="2987">
          <cell r="B2987" t="str">
            <v>شماخ</v>
          </cell>
          <cell r="C2987" t="str">
            <v>Shamakh</v>
          </cell>
        </row>
        <row r="2988">
          <cell r="B2988" t="str">
            <v>شمائل</v>
          </cell>
          <cell r="C2988" t="str">
            <v>Shamal</v>
          </cell>
        </row>
        <row r="2989">
          <cell r="B2989" t="str">
            <v>شمتوت</v>
          </cell>
          <cell r="C2989" t="str">
            <v>Shamtoot</v>
          </cell>
        </row>
        <row r="2990">
          <cell r="B2990" t="str">
            <v>شمس</v>
          </cell>
          <cell r="C2990" t="str">
            <v>Shams</v>
          </cell>
        </row>
        <row r="2991">
          <cell r="B2991" t="str">
            <v>شمس الدين</v>
          </cell>
          <cell r="C2991" t="str">
            <v>Shams Aldin</v>
          </cell>
        </row>
        <row r="2992">
          <cell r="B2992" t="str">
            <v>شمسان</v>
          </cell>
          <cell r="C2992" t="str">
            <v>Shamsan</v>
          </cell>
        </row>
        <row r="2993">
          <cell r="B2993" t="str">
            <v>شمسة</v>
          </cell>
          <cell r="C2993" t="str">
            <v>Shamsa</v>
          </cell>
        </row>
        <row r="2994">
          <cell r="B2994" t="str">
            <v>شملان</v>
          </cell>
          <cell r="C2994" t="str">
            <v>Shamlan</v>
          </cell>
        </row>
        <row r="2995">
          <cell r="B2995" t="str">
            <v>شميس</v>
          </cell>
          <cell r="C2995" t="str">
            <v>Shums</v>
          </cell>
        </row>
        <row r="2996">
          <cell r="B2996" t="str">
            <v>شميلة</v>
          </cell>
          <cell r="C2996" t="str">
            <v>Shmilh</v>
          </cell>
        </row>
        <row r="2997">
          <cell r="B2997" t="str">
            <v>شنتوف</v>
          </cell>
          <cell r="C2997" t="str">
            <v>Shantov</v>
          </cell>
        </row>
        <row r="2998">
          <cell r="B2998" t="str">
            <v>شنع</v>
          </cell>
          <cell r="C2998" t="str">
            <v>Shane</v>
          </cell>
        </row>
        <row r="2999">
          <cell r="B2999" t="str">
            <v>شنيني</v>
          </cell>
          <cell r="C2999" t="str">
            <v>Shnini</v>
          </cell>
        </row>
        <row r="3000">
          <cell r="B3000" t="str">
            <v>شهاب</v>
          </cell>
          <cell r="C3000" t="str">
            <v>Shihab</v>
          </cell>
        </row>
        <row r="3001">
          <cell r="B3001" t="str">
            <v>شهاب الدين</v>
          </cell>
          <cell r="C3001" t="str">
            <v>Shihabaldin</v>
          </cell>
        </row>
        <row r="3002">
          <cell r="B3002" t="str">
            <v>شهد</v>
          </cell>
          <cell r="C3002" t="str">
            <v>Shahd</v>
          </cell>
        </row>
        <row r="3003">
          <cell r="B3003" t="str">
            <v>شوبر</v>
          </cell>
          <cell r="C3003" t="str">
            <v>Shubar</v>
          </cell>
        </row>
        <row r="3004">
          <cell r="B3004" t="str">
            <v>شوتر</v>
          </cell>
          <cell r="C3004" t="str">
            <v>Shutar</v>
          </cell>
        </row>
        <row r="3005">
          <cell r="B3005" t="str">
            <v>شوعان</v>
          </cell>
          <cell r="C3005" t="str">
            <v>Shuaan</v>
          </cell>
        </row>
        <row r="3006">
          <cell r="B3006" t="str">
            <v>شوعي</v>
          </cell>
          <cell r="C3006" t="str">
            <v>Shoai</v>
          </cell>
        </row>
        <row r="3007">
          <cell r="B3007" t="str">
            <v>شوق</v>
          </cell>
          <cell r="C3007" t="str">
            <v>Shawq</v>
          </cell>
        </row>
        <row r="3008">
          <cell r="B3008" t="str">
            <v>شوقي</v>
          </cell>
          <cell r="C3008" t="str">
            <v>Shawqi</v>
          </cell>
        </row>
        <row r="3009">
          <cell r="B3009" t="str">
            <v>شوكة</v>
          </cell>
          <cell r="C3009" t="str">
            <v>Shwkah</v>
          </cell>
        </row>
        <row r="3010">
          <cell r="B3010" t="str">
            <v>شوية</v>
          </cell>
          <cell r="C3010" t="str">
            <v>Shawih</v>
          </cell>
        </row>
        <row r="3011">
          <cell r="B3011" t="str">
            <v>شويه</v>
          </cell>
          <cell r="C3011" t="str">
            <v>Shwayh</v>
          </cell>
        </row>
        <row r="3012">
          <cell r="B3012" t="str">
            <v>شيبان</v>
          </cell>
          <cell r="C3012" t="str">
            <v>Shiban</v>
          </cell>
        </row>
        <row r="3013">
          <cell r="B3013" t="str">
            <v>شيخ</v>
          </cell>
          <cell r="C3013" t="str">
            <v>Sheikh</v>
          </cell>
        </row>
        <row r="3014">
          <cell r="B3014" t="str">
            <v>شيخة</v>
          </cell>
          <cell r="C3014" t="str">
            <v>Sheikha</v>
          </cell>
        </row>
        <row r="3015">
          <cell r="B3015" t="str">
            <v>شيذلي</v>
          </cell>
          <cell r="C3015" t="str">
            <v>Shithly</v>
          </cell>
        </row>
        <row r="3016">
          <cell r="B3016" t="str">
            <v>شيرين</v>
          </cell>
          <cell r="C3016" t="str">
            <v>Shereen</v>
          </cell>
        </row>
        <row r="3017">
          <cell r="B3017" t="str">
            <v>شيماء</v>
          </cell>
          <cell r="C3017" t="str">
            <v>Shaima</v>
          </cell>
        </row>
        <row r="3018">
          <cell r="B3018" t="str">
            <v>صابر</v>
          </cell>
          <cell r="C3018" t="str">
            <v>Saber</v>
          </cell>
        </row>
        <row r="3019">
          <cell r="B3019" t="str">
            <v>صابرين</v>
          </cell>
          <cell r="C3019" t="str">
            <v>Sabreen</v>
          </cell>
        </row>
        <row r="3020">
          <cell r="B3020" t="str">
            <v>صادق</v>
          </cell>
          <cell r="C3020" t="str">
            <v>Sadeq</v>
          </cell>
        </row>
        <row r="3021">
          <cell r="B3021" t="str">
            <v>صادقة</v>
          </cell>
          <cell r="C3021" t="str">
            <v>Sadega</v>
          </cell>
        </row>
        <row r="3022">
          <cell r="B3022" t="str">
            <v>صارم</v>
          </cell>
          <cell r="C3022" t="str">
            <v>Sarm</v>
          </cell>
        </row>
        <row r="3023">
          <cell r="B3023" t="str">
            <v>صافيناز</v>
          </cell>
          <cell r="C3023" t="str">
            <v>Safinaz</v>
          </cell>
        </row>
        <row r="3024">
          <cell r="B3024" t="str">
            <v>صالح</v>
          </cell>
          <cell r="C3024" t="str">
            <v>Salih</v>
          </cell>
        </row>
        <row r="3025">
          <cell r="B3025" t="str">
            <v>صامد</v>
          </cell>
          <cell r="C3025" t="str">
            <v>Samid</v>
          </cell>
        </row>
        <row r="3026">
          <cell r="B3026" t="str">
            <v>صائبة</v>
          </cell>
          <cell r="C3026" t="str">
            <v>Saaba</v>
          </cell>
        </row>
        <row r="3027">
          <cell r="B3027" t="str">
            <v>صائل</v>
          </cell>
          <cell r="C3027" t="str">
            <v>Sael</v>
          </cell>
        </row>
        <row r="3028">
          <cell r="B3028" t="str">
            <v>صبر</v>
          </cell>
          <cell r="C3028" t="str">
            <v>Sabr</v>
          </cell>
        </row>
        <row r="3029">
          <cell r="B3029" t="str">
            <v>صبره</v>
          </cell>
          <cell r="C3029" t="str">
            <v>Sabrh</v>
          </cell>
        </row>
        <row r="3030">
          <cell r="B3030" t="str">
            <v>صبري</v>
          </cell>
          <cell r="C3030" t="str">
            <v>Sabri</v>
          </cell>
        </row>
        <row r="3031">
          <cell r="B3031" t="str">
            <v>صخر</v>
          </cell>
          <cell r="C3031" t="str">
            <v>Sakhr</v>
          </cell>
        </row>
        <row r="3032">
          <cell r="B3032" t="str">
            <v>صدام</v>
          </cell>
          <cell r="C3032" t="str">
            <v>Saddam</v>
          </cell>
        </row>
        <row r="3033">
          <cell r="B3033" t="str">
            <v>صدقة</v>
          </cell>
          <cell r="C3033" t="str">
            <v>Sdqh</v>
          </cell>
        </row>
        <row r="3034">
          <cell r="B3034" t="str">
            <v>صديق</v>
          </cell>
          <cell r="C3034" t="str">
            <v>Sdiq</v>
          </cell>
        </row>
        <row r="3035">
          <cell r="B3035" t="str">
            <v>صديقة</v>
          </cell>
          <cell r="C3035" t="str">
            <v>Sdiqa</v>
          </cell>
        </row>
        <row r="3036">
          <cell r="B3036" t="str">
            <v>صريح</v>
          </cell>
          <cell r="C3036" t="str">
            <v>Sarih</v>
          </cell>
        </row>
        <row r="3037">
          <cell r="B3037" t="str">
            <v>صغير</v>
          </cell>
          <cell r="C3037" t="str">
            <v>Sakir</v>
          </cell>
        </row>
        <row r="3038">
          <cell r="B3038" t="str">
            <v>صفاء</v>
          </cell>
          <cell r="C3038" t="str">
            <v>Safaa</v>
          </cell>
        </row>
        <row r="3039">
          <cell r="B3039" t="str">
            <v>صفوان</v>
          </cell>
          <cell r="C3039" t="str">
            <v>Safwan</v>
          </cell>
        </row>
        <row r="3040">
          <cell r="B3040" t="str">
            <v>صفوت</v>
          </cell>
          <cell r="C3040" t="str">
            <v>Safwat</v>
          </cell>
        </row>
        <row r="3041">
          <cell r="B3041" t="str">
            <v>صفية</v>
          </cell>
          <cell r="C3041" t="str">
            <v>Safia</v>
          </cell>
        </row>
        <row r="3042">
          <cell r="B3042" t="str">
            <v>صقر</v>
          </cell>
          <cell r="C3042" t="str">
            <v>Saqr</v>
          </cell>
        </row>
        <row r="3043">
          <cell r="B3043" t="str">
            <v>صلاح</v>
          </cell>
          <cell r="C3043" t="str">
            <v>Salah</v>
          </cell>
        </row>
        <row r="3044">
          <cell r="B3044" t="str">
            <v>صلاح الدين</v>
          </cell>
          <cell r="C3044" t="str">
            <v>Salah Aldin</v>
          </cell>
        </row>
        <row r="3045">
          <cell r="B3045" t="str">
            <v>صلحي</v>
          </cell>
          <cell r="C3045" t="str">
            <v>Slhi</v>
          </cell>
        </row>
        <row r="3046">
          <cell r="B3046" t="str">
            <v>صليح</v>
          </cell>
          <cell r="C3046" t="str">
            <v>Solih</v>
          </cell>
        </row>
        <row r="3047">
          <cell r="B3047" t="str">
            <v>صمام</v>
          </cell>
          <cell r="C3047" t="str">
            <v>Samam</v>
          </cell>
        </row>
        <row r="3048">
          <cell r="B3048" t="str">
            <v>صمدان</v>
          </cell>
          <cell r="C3048" t="str">
            <v>Samdan</v>
          </cell>
        </row>
        <row r="3049">
          <cell r="B3049" t="str">
            <v>صمصام</v>
          </cell>
          <cell r="C3049" t="str">
            <v>Samsam</v>
          </cell>
        </row>
        <row r="3050">
          <cell r="B3050" t="str">
            <v>صمود</v>
          </cell>
          <cell r="C3050" t="str">
            <v>Smwd</v>
          </cell>
        </row>
        <row r="3051">
          <cell r="B3051" t="str">
            <v>صنوي</v>
          </cell>
          <cell r="C3051" t="str">
            <v>Sanwi</v>
          </cell>
        </row>
        <row r="3052">
          <cell r="B3052" t="str">
            <v>صهيب</v>
          </cell>
          <cell r="C3052" t="str">
            <v>Suhaib</v>
          </cell>
        </row>
        <row r="3053">
          <cell r="B3053" t="str">
            <v>صوال</v>
          </cell>
          <cell r="C3053" t="str">
            <v>Sawal</v>
          </cell>
        </row>
        <row r="3054">
          <cell r="B3054" t="str">
            <v>صوفان</v>
          </cell>
          <cell r="C3054" t="str">
            <v>Sufan</v>
          </cell>
        </row>
        <row r="3055">
          <cell r="B3055" t="str">
            <v>صوفي</v>
          </cell>
          <cell r="C3055" t="str">
            <v>Soufi</v>
          </cell>
        </row>
        <row r="3056">
          <cell r="B3056" t="str">
            <v>صوفيا</v>
          </cell>
          <cell r="C3056" t="str">
            <v>Sofia</v>
          </cell>
        </row>
        <row r="3057">
          <cell r="B3057" t="str">
            <v>صولان</v>
          </cell>
          <cell r="C3057" t="str">
            <v>Swlan</v>
          </cell>
        </row>
        <row r="3058">
          <cell r="B3058" t="str">
            <v>صومل</v>
          </cell>
          <cell r="C3058" t="str">
            <v>Suml</v>
          </cell>
        </row>
        <row r="3059">
          <cell r="B3059" t="str">
            <v>صيادي</v>
          </cell>
          <cell r="C3059" t="str">
            <v>Siaadi</v>
          </cell>
        </row>
        <row r="3060">
          <cell r="B3060" t="str">
            <v>صيام</v>
          </cell>
          <cell r="C3060" t="str">
            <v>Siyam</v>
          </cell>
        </row>
        <row r="3061">
          <cell r="B3061" t="str">
            <v>صيف</v>
          </cell>
          <cell r="C3061" t="str">
            <v>Ssif</v>
          </cell>
        </row>
        <row r="3062">
          <cell r="B3062" t="str">
            <v>ضاحكة</v>
          </cell>
          <cell r="C3062" t="str">
            <v>Dhahka</v>
          </cell>
        </row>
        <row r="3063">
          <cell r="B3063" t="str">
            <v>ضامرة</v>
          </cell>
          <cell r="C3063" t="str">
            <v>Dhamra</v>
          </cell>
        </row>
        <row r="3064">
          <cell r="B3064" t="str">
            <v>ضامنة</v>
          </cell>
          <cell r="C3064" t="str">
            <v>Dhamna</v>
          </cell>
        </row>
        <row r="3065">
          <cell r="B3065" t="str">
            <v>ضاوية</v>
          </cell>
          <cell r="C3065" t="str">
            <v>Dhawia</v>
          </cell>
        </row>
        <row r="3066">
          <cell r="B3066" t="str">
            <v>ضبعان</v>
          </cell>
          <cell r="C3066" t="str">
            <v>Dhbaan</v>
          </cell>
        </row>
        <row r="3067">
          <cell r="B3067" t="str">
            <v>ضحوة</v>
          </cell>
          <cell r="C3067" t="str">
            <v>Dhawa</v>
          </cell>
        </row>
        <row r="3068">
          <cell r="B3068" t="str">
            <v>ضحى</v>
          </cell>
          <cell r="C3068" t="str">
            <v>Dhoha</v>
          </cell>
        </row>
        <row r="3069">
          <cell r="B3069" t="str">
            <v>ضرام</v>
          </cell>
          <cell r="C3069" t="str">
            <v>Dhram</v>
          </cell>
        </row>
        <row r="3070">
          <cell r="B3070" t="str">
            <v>ضريس</v>
          </cell>
          <cell r="C3070" t="str">
            <v>Dhriss</v>
          </cell>
        </row>
        <row r="3071">
          <cell r="B3071" t="str">
            <v>ضياء</v>
          </cell>
          <cell r="C3071" t="str">
            <v>Dhiyaa</v>
          </cell>
        </row>
        <row r="3072">
          <cell r="B3072" t="str">
            <v>ضياء الحق</v>
          </cell>
          <cell r="C3072" t="str">
            <v>Dhiyaa Alhq</v>
          </cell>
        </row>
        <row r="3073">
          <cell r="B3073" t="str">
            <v>ضياء الدين</v>
          </cell>
          <cell r="C3073" t="str">
            <v>Dhyaa Aldin</v>
          </cell>
        </row>
        <row r="3074">
          <cell r="B3074" t="str">
            <v>ضيف الله</v>
          </cell>
          <cell r="C3074" t="str">
            <v>Dhaif Allah</v>
          </cell>
        </row>
        <row r="3075">
          <cell r="B3075" t="str">
            <v>طاحس</v>
          </cell>
          <cell r="C3075" t="str">
            <v>Tahes</v>
          </cell>
        </row>
        <row r="3076">
          <cell r="B3076" t="str">
            <v>طارش</v>
          </cell>
          <cell r="C3076" t="str">
            <v>Tarsh</v>
          </cell>
        </row>
        <row r="3077">
          <cell r="B3077" t="str">
            <v>طارق</v>
          </cell>
          <cell r="C3077" t="str">
            <v>Tareq</v>
          </cell>
        </row>
        <row r="3078">
          <cell r="B3078" t="str">
            <v>طالب</v>
          </cell>
          <cell r="C3078" t="str">
            <v>Taleb</v>
          </cell>
        </row>
        <row r="3079">
          <cell r="B3079" t="str">
            <v>طالوت</v>
          </cell>
          <cell r="C3079" t="str">
            <v>Talout</v>
          </cell>
        </row>
        <row r="3080">
          <cell r="B3080" t="str">
            <v>طامحة</v>
          </cell>
          <cell r="C3080" t="str">
            <v>Tamha</v>
          </cell>
        </row>
        <row r="3081">
          <cell r="B3081" t="str">
            <v>طامش</v>
          </cell>
          <cell r="C3081" t="str">
            <v>Tamsh</v>
          </cell>
        </row>
        <row r="3082">
          <cell r="B3082" t="str">
            <v>طاهر</v>
          </cell>
          <cell r="C3082" t="str">
            <v>Taher</v>
          </cell>
        </row>
        <row r="3083">
          <cell r="B3083" t="str">
            <v>طاهرة</v>
          </cell>
          <cell r="C3083" t="str">
            <v>Tahera</v>
          </cell>
        </row>
        <row r="3084">
          <cell r="B3084" t="str">
            <v>طايع</v>
          </cell>
          <cell r="C3084" t="str">
            <v>Taya</v>
          </cell>
        </row>
        <row r="3085">
          <cell r="B3085" t="str">
            <v>طائع</v>
          </cell>
          <cell r="C3085" t="str">
            <v>Taia</v>
          </cell>
        </row>
        <row r="3086">
          <cell r="B3086" t="str">
            <v>طائعة</v>
          </cell>
          <cell r="C3086" t="str">
            <v>Taa'aa</v>
          </cell>
        </row>
        <row r="3087">
          <cell r="B3087" t="str">
            <v>طبلان</v>
          </cell>
          <cell r="C3087" t="str">
            <v>Tablan</v>
          </cell>
        </row>
        <row r="3088">
          <cell r="B3088" t="str">
            <v>طبلة</v>
          </cell>
          <cell r="C3088" t="str">
            <v>Tablah</v>
          </cell>
        </row>
        <row r="3089">
          <cell r="B3089" t="str">
            <v>طحامة</v>
          </cell>
          <cell r="C3089" t="str">
            <v>Thamh</v>
          </cell>
        </row>
        <row r="3090">
          <cell r="B3090" t="str">
            <v>طحبول</v>
          </cell>
          <cell r="C3090" t="str">
            <v>Tahboul</v>
          </cell>
        </row>
        <row r="3091">
          <cell r="B3091" t="str">
            <v>طربوش</v>
          </cell>
          <cell r="C3091" t="str">
            <v>Trbush</v>
          </cell>
        </row>
        <row r="3092">
          <cell r="B3092" t="str">
            <v>طرفاء</v>
          </cell>
          <cell r="C3092" t="str">
            <v>Tarfaa</v>
          </cell>
        </row>
        <row r="3093">
          <cell r="B3093" t="str">
            <v>طرموم</v>
          </cell>
          <cell r="C3093" t="str">
            <v>Tarmom</v>
          </cell>
        </row>
        <row r="3094">
          <cell r="B3094" t="str">
            <v>طروب</v>
          </cell>
          <cell r="C3094" t="str">
            <v>Troup</v>
          </cell>
        </row>
        <row r="3095">
          <cell r="B3095" t="str">
            <v>طريق</v>
          </cell>
          <cell r="C3095" t="str">
            <v>Tariq</v>
          </cell>
        </row>
        <row r="3096">
          <cell r="B3096" t="str">
            <v>طلاب</v>
          </cell>
          <cell r="C3096" t="str">
            <v>Tlaab</v>
          </cell>
        </row>
        <row r="3097">
          <cell r="B3097" t="str">
            <v>طلال</v>
          </cell>
          <cell r="C3097" t="str">
            <v>Talal</v>
          </cell>
        </row>
        <row r="3098">
          <cell r="B3098" t="str">
            <v>طلحان</v>
          </cell>
          <cell r="C3098" t="str">
            <v>Tlhan</v>
          </cell>
        </row>
        <row r="3099">
          <cell r="B3099" t="str">
            <v>طلحة</v>
          </cell>
          <cell r="C3099" t="str">
            <v>Talhah</v>
          </cell>
        </row>
        <row r="3100">
          <cell r="B3100" t="str">
            <v>طلعت</v>
          </cell>
          <cell r="C3100" t="str">
            <v>Talaat</v>
          </cell>
        </row>
        <row r="3101">
          <cell r="B3101" t="str">
            <v>طنبح</v>
          </cell>
          <cell r="C3101" t="str">
            <v>Tanbah</v>
          </cell>
        </row>
        <row r="3102">
          <cell r="B3102" t="str">
            <v>طنين</v>
          </cell>
          <cell r="C3102" t="str">
            <v>Tanneen</v>
          </cell>
        </row>
        <row r="3103">
          <cell r="B3103" t="str">
            <v>طه</v>
          </cell>
          <cell r="C3103" t="str">
            <v>Taha</v>
          </cell>
        </row>
        <row r="3104">
          <cell r="B3104" t="str">
            <v>طهور</v>
          </cell>
          <cell r="C3104" t="str">
            <v>Tahur</v>
          </cell>
        </row>
        <row r="3105">
          <cell r="B3105" t="str">
            <v>طواف</v>
          </cell>
          <cell r="C3105" t="str">
            <v>Tawaf</v>
          </cell>
        </row>
        <row r="3106">
          <cell r="B3106" t="str">
            <v>طيال</v>
          </cell>
          <cell r="C3106" t="str">
            <v>Tayyal</v>
          </cell>
        </row>
        <row r="3107">
          <cell r="B3107" t="str">
            <v>طيب</v>
          </cell>
          <cell r="C3107" t="str">
            <v>Tayeb</v>
          </cell>
        </row>
        <row r="3108">
          <cell r="B3108" t="str">
            <v>طيباز</v>
          </cell>
          <cell r="C3108" t="str">
            <v>Tibaz</v>
          </cell>
        </row>
        <row r="3109">
          <cell r="B3109" t="str">
            <v>طيبة</v>
          </cell>
          <cell r="C3109" t="str">
            <v>Tyba</v>
          </cell>
        </row>
        <row r="3110">
          <cell r="B3110" t="str">
            <v>طيف</v>
          </cell>
          <cell r="C3110" t="str">
            <v>Taif</v>
          </cell>
        </row>
        <row r="3111">
          <cell r="B3111" t="str">
            <v>طينة</v>
          </cell>
          <cell r="C3111" t="str">
            <v>Tinah</v>
          </cell>
        </row>
        <row r="3112">
          <cell r="B3112" t="str">
            <v>ظاعنة</v>
          </cell>
          <cell r="C3112" t="str">
            <v>Dha'ana</v>
          </cell>
        </row>
        <row r="3113">
          <cell r="B3113" t="str">
            <v>ظافر</v>
          </cell>
          <cell r="C3113" t="str">
            <v>Dhafer</v>
          </cell>
        </row>
        <row r="3114">
          <cell r="B3114" t="str">
            <v>ظافرة</v>
          </cell>
          <cell r="C3114" t="str">
            <v>Dhafra</v>
          </cell>
        </row>
        <row r="3115">
          <cell r="B3115" t="str">
            <v>ظاهرة</v>
          </cell>
          <cell r="C3115" t="str">
            <v>Dhahra</v>
          </cell>
        </row>
        <row r="3116">
          <cell r="B3116" t="str">
            <v>ظبية</v>
          </cell>
          <cell r="C3116" t="str">
            <v>Dhbia</v>
          </cell>
        </row>
        <row r="3117">
          <cell r="B3117" t="str">
            <v>ظريفة</v>
          </cell>
          <cell r="C3117" t="str">
            <v>Dhrifa</v>
          </cell>
        </row>
        <row r="3118">
          <cell r="B3118" t="str">
            <v>ظفرة</v>
          </cell>
          <cell r="C3118" t="str">
            <v>Dhfra</v>
          </cell>
        </row>
        <row r="3119">
          <cell r="B3119" t="str">
            <v>ظفيرة</v>
          </cell>
          <cell r="C3119" t="str">
            <v>Dhfira</v>
          </cell>
        </row>
        <row r="3120">
          <cell r="B3120" t="str">
            <v>ظمياء</v>
          </cell>
          <cell r="C3120" t="str">
            <v>Dhmyaa</v>
          </cell>
        </row>
        <row r="3121">
          <cell r="B3121" t="str">
            <v>ظهيرة</v>
          </cell>
          <cell r="C3121" t="str">
            <v>Dhhira</v>
          </cell>
        </row>
        <row r="3122">
          <cell r="B3122" t="str">
            <v>عابد</v>
          </cell>
          <cell r="C3122" t="str">
            <v>Aabid</v>
          </cell>
        </row>
        <row r="3123">
          <cell r="B3123" t="str">
            <v>عابدة</v>
          </cell>
          <cell r="C3123" t="str">
            <v>Abida</v>
          </cell>
        </row>
        <row r="3124">
          <cell r="B3124" t="str">
            <v>عاتق</v>
          </cell>
          <cell r="C3124" t="str">
            <v>Aateq</v>
          </cell>
        </row>
        <row r="3125">
          <cell r="B3125" t="str">
            <v>عاتقة</v>
          </cell>
          <cell r="C3125" t="str">
            <v>Aateqa</v>
          </cell>
        </row>
        <row r="3126">
          <cell r="B3126" t="str">
            <v>عادل</v>
          </cell>
          <cell r="C3126" t="str">
            <v>Adel</v>
          </cell>
        </row>
        <row r="3127">
          <cell r="B3127" t="str">
            <v>عارف</v>
          </cell>
          <cell r="C3127" t="str">
            <v>Aref</v>
          </cell>
        </row>
        <row r="3128">
          <cell r="B3128" t="str">
            <v>عاشور</v>
          </cell>
          <cell r="C3128" t="str">
            <v>Aashour</v>
          </cell>
        </row>
        <row r="3129">
          <cell r="B3129" t="str">
            <v>عاصف</v>
          </cell>
          <cell r="C3129" t="str">
            <v>Aasef</v>
          </cell>
        </row>
        <row r="3130">
          <cell r="B3130" t="str">
            <v>عاصم</v>
          </cell>
          <cell r="C3130" t="str">
            <v>Asim</v>
          </cell>
        </row>
        <row r="3131">
          <cell r="B3131" t="str">
            <v>عاطف</v>
          </cell>
          <cell r="C3131" t="str">
            <v>Aatf</v>
          </cell>
        </row>
        <row r="3132">
          <cell r="B3132" t="str">
            <v>عاطفة</v>
          </cell>
          <cell r="C3132" t="str">
            <v>Atifa</v>
          </cell>
        </row>
        <row r="3133">
          <cell r="B3133" t="str">
            <v>عافية</v>
          </cell>
          <cell r="C3133" t="str">
            <v>Aafya</v>
          </cell>
        </row>
        <row r="3134">
          <cell r="B3134" t="str">
            <v>عاقل</v>
          </cell>
          <cell r="C3134" t="str">
            <v>Aaql</v>
          </cell>
        </row>
        <row r="3135">
          <cell r="B3135" t="str">
            <v>عاقلة</v>
          </cell>
          <cell r="C3135" t="str">
            <v>Aaqla</v>
          </cell>
        </row>
        <row r="3136">
          <cell r="B3136" t="str">
            <v>عالمة</v>
          </cell>
          <cell r="C3136" t="str">
            <v>Aalma</v>
          </cell>
        </row>
        <row r="3137">
          <cell r="B3137" t="str">
            <v>عالية</v>
          </cell>
          <cell r="C3137" t="str">
            <v>Aalia</v>
          </cell>
        </row>
        <row r="3138">
          <cell r="B3138" t="str">
            <v>عامر</v>
          </cell>
          <cell r="C3138" t="str">
            <v>Amer</v>
          </cell>
        </row>
        <row r="3139">
          <cell r="B3139" t="str">
            <v>عاهد</v>
          </cell>
          <cell r="C3139" t="str">
            <v>Aahid</v>
          </cell>
        </row>
        <row r="3140">
          <cell r="B3140" t="str">
            <v>عايد</v>
          </cell>
          <cell r="C3140" t="str">
            <v>Aaid</v>
          </cell>
        </row>
        <row r="3141">
          <cell r="B3141" t="str">
            <v>عايش</v>
          </cell>
          <cell r="C3141" t="str">
            <v>Ayesh</v>
          </cell>
        </row>
        <row r="3142">
          <cell r="B3142" t="str">
            <v>عايض</v>
          </cell>
          <cell r="C3142" t="str">
            <v>Aayidh</v>
          </cell>
        </row>
        <row r="3143">
          <cell r="B3143" t="str">
            <v>عائد</v>
          </cell>
          <cell r="C3143" t="str">
            <v>Aaed</v>
          </cell>
        </row>
        <row r="3144">
          <cell r="B3144" t="str">
            <v>عائدة</v>
          </cell>
          <cell r="C3144" t="str">
            <v>Aaada</v>
          </cell>
        </row>
        <row r="3145">
          <cell r="B3145" t="str">
            <v>عائش</v>
          </cell>
          <cell r="C3145" t="str">
            <v>Aaash</v>
          </cell>
        </row>
        <row r="3146">
          <cell r="B3146" t="str">
            <v>عائشة</v>
          </cell>
          <cell r="C3146" t="str">
            <v>Aisha</v>
          </cell>
        </row>
        <row r="3147">
          <cell r="B3147" t="str">
            <v>عائض</v>
          </cell>
          <cell r="C3147" t="str">
            <v>Ayedh</v>
          </cell>
        </row>
        <row r="3148">
          <cell r="B3148" t="str">
            <v>عباد</v>
          </cell>
          <cell r="C3148" t="str">
            <v>Abbad</v>
          </cell>
        </row>
        <row r="3149">
          <cell r="B3149" t="str">
            <v>عبادل</v>
          </cell>
          <cell r="C3149" t="str">
            <v>Abadl</v>
          </cell>
        </row>
        <row r="3150">
          <cell r="B3150" t="str">
            <v>عبادي</v>
          </cell>
          <cell r="C3150" t="str">
            <v>Abadi</v>
          </cell>
        </row>
        <row r="3151">
          <cell r="B3151" t="str">
            <v>عباس</v>
          </cell>
          <cell r="C3151" t="str">
            <v>Abbas</v>
          </cell>
        </row>
        <row r="3152">
          <cell r="B3152" t="str">
            <v>عبة</v>
          </cell>
          <cell r="C3152" t="str">
            <v>Abbh</v>
          </cell>
        </row>
        <row r="3153">
          <cell r="B3153" t="str">
            <v>عبد احمد</v>
          </cell>
          <cell r="C3153" t="str">
            <v xml:space="preserve"> Abd Ahmad</v>
          </cell>
        </row>
        <row r="3154">
          <cell r="B3154" t="str">
            <v>عبد ويس</v>
          </cell>
          <cell r="C3154" t="str">
            <v>Abdwes</v>
          </cell>
        </row>
        <row r="3155">
          <cell r="B3155" t="str">
            <v>عبدات</v>
          </cell>
          <cell r="C3155" t="str">
            <v>Abdat</v>
          </cell>
        </row>
        <row r="3156">
          <cell r="B3156" t="str">
            <v>عبداحمد</v>
          </cell>
          <cell r="C3156" t="str">
            <v>Abd Ahmed</v>
          </cell>
        </row>
        <row r="3157">
          <cell r="B3157" t="str">
            <v>عبدالاله</v>
          </cell>
          <cell r="C3157" t="str">
            <v>Abd al-Ilah</v>
          </cell>
        </row>
        <row r="3158">
          <cell r="B3158" t="str">
            <v>عبدالباري</v>
          </cell>
          <cell r="C3158" t="str">
            <v>Abd al-Bari</v>
          </cell>
        </row>
        <row r="3159">
          <cell r="B3159" t="str">
            <v>عبدالبارئ</v>
          </cell>
          <cell r="C3159" t="str">
            <v>Abd al-Bara</v>
          </cell>
        </row>
        <row r="3160">
          <cell r="B3160" t="str">
            <v>عبدالباسط</v>
          </cell>
          <cell r="C3160" t="str">
            <v>Abd al-Basit</v>
          </cell>
        </row>
        <row r="3161">
          <cell r="B3161" t="str">
            <v>عبدالباقي</v>
          </cell>
          <cell r="C3161" t="str">
            <v>Abd al-Baqi</v>
          </cell>
        </row>
        <row r="3162">
          <cell r="B3162" t="str">
            <v>عبدالبديع</v>
          </cell>
          <cell r="C3162" t="str">
            <v>Abd al-Badia</v>
          </cell>
        </row>
        <row r="3163">
          <cell r="B3163" t="str">
            <v>عبدالبصير</v>
          </cell>
          <cell r="C3163" t="str">
            <v>Abd al-Basir</v>
          </cell>
        </row>
        <row r="3164">
          <cell r="B3164" t="str">
            <v>عبدالتواب</v>
          </cell>
          <cell r="C3164" t="str">
            <v>Abd at-Tawwab</v>
          </cell>
        </row>
        <row r="3165">
          <cell r="B3165" t="str">
            <v>عبدالجبار</v>
          </cell>
          <cell r="C3165" t="str">
            <v>Abd al-Jabbar</v>
          </cell>
        </row>
        <row r="3166">
          <cell r="B3166" t="str">
            <v>عبدالجليل</v>
          </cell>
          <cell r="C3166" t="str">
            <v>Abd al-Jalil</v>
          </cell>
        </row>
        <row r="3167">
          <cell r="B3167" t="str">
            <v>عبدالحافظ</v>
          </cell>
          <cell r="C3167" t="str">
            <v>Abd al-Hafidh</v>
          </cell>
        </row>
        <row r="3168">
          <cell r="B3168" t="str">
            <v>عبدالحبيب</v>
          </cell>
          <cell r="C3168" t="str">
            <v>Abd al-Habib</v>
          </cell>
        </row>
        <row r="3169">
          <cell r="B3169" t="str">
            <v>عبدالحفيظ</v>
          </cell>
          <cell r="C3169" t="str">
            <v>Abd al-Hafeedh</v>
          </cell>
        </row>
        <row r="3170">
          <cell r="B3170" t="str">
            <v>عبدالحق</v>
          </cell>
          <cell r="C3170" t="str">
            <v>Abd Alhaq</v>
          </cell>
        </row>
        <row r="3171">
          <cell r="B3171" t="str">
            <v>عبدالحكيم</v>
          </cell>
          <cell r="C3171" t="str">
            <v>Abd al-Hakim</v>
          </cell>
        </row>
        <row r="3172">
          <cell r="B3172" t="str">
            <v>عبدالحليم</v>
          </cell>
          <cell r="C3172" t="str">
            <v>Abd al-Halim</v>
          </cell>
        </row>
        <row r="3173">
          <cell r="B3173" t="str">
            <v>عبدالحميد</v>
          </cell>
          <cell r="C3173" t="str">
            <v>Abd al-Hamid</v>
          </cell>
        </row>
        <row r="3174">
          <cell r="B3174" t="str">
            <v>عبدالحي</v>
          </cell>
          <cell r="C3174" t="str">
            <v>Abd al-hayy</v>
          </cell>
        </row>
        <row r="3175">
          <cell r="B3175" t="str">
            <v>عبدالخالق</v>
          </cell>
          <cell r="C3175" t="str">
            <v>Abd al-Khaleq</v>
          </cell>
        </row>
        <row r="3176">
          <cell r="B3176" t="str">
            <v>عبدالخبير</v>
          </cell>
          <cell r="C3176" t="str">
            <v>Abd al-Khabir</v>
          </cell>
        </row>
        <row r="3177">
          <cell r="B3177" t="str">
            <v>عبدالخير</v>
          </cell>
          <cell r="C3177" t="str">
            <v>Abdul Khair</v>
          </cell>
        </row>
        <row r="3178">
          <cell r="B3178" t="str">
            <v>عبدالدائم</v>
          </cell>
          <cell r="C3178" t="str">
            <v>Abd Aldaam</v>
          </cell>
        </row>
        <row r="3179">
          <cell r="B3179" t="str">
            <v>عبدالرافع</v>
          </cell>
          <cell r="C3179" t="str">
            <v>Abd ar-Raafa</v>
          </cell>
        </row>
        <row r="3180">
          <cell r="B3180" t="str">
            <v>عبدالرب</v>
          </cell>
          <cell r="C3180" t="str">
            <v>Abd al-Rab</v>
          </cell>
        </row>
        <row r="3181">
          <cell r="B3181" t="str">
            <v>عبدالرحمن</v>
          </cell>
          <cell r="C3181" t="str">
            <v>Abd ar-Rahman</v>
          </cell>
        </row>
        <row r="3182">
          <cell r="B3182" t="str">
            <v>عبدالرحيم</v>
          </cell>
          <cell r="C3182" t="str">
            <v>Abd ar-Rahim</v>
          </cell>
        </row>
        <row r="3183">
          <cell r="B3183" t="str">
            <v>عبدالرزاق</v>
          </cell>
          <cell r="C3183" t="str">
            <v>Abd ar-Razaq</v>
          </cell>
        </row>
        <row r="3184">
          <cell r="B3184" t="str">
            <v>عبدالرشيد</v>
          </cell>
          <cell r="C3184" t="str">
            <v>Abd Alrshid</v>
          </cell>
        </row>
        <row r="3185">
          <cell r="B3185" t="str">
            <v>عبدالرقيب</v>
          </cell>
          <cell r="C3185" t="str">
            <v>Abd ar-Raqib</v>
          </cell>
        </row>
        <row r="3186">
          <cell r="B3186" t="str">
            <v>عبدالرؤوف</v>
          </cell>
          <cell r="C3186" t="str">
            <v>Abd ar-Raoof</v>
          </cell>
        </row>
        <row r="3187">
          <cell r="B3187" t="str">
            <v>عبدالستار</v>
          </cell>
          <cell r="C3187" t="str">
            <v>Abd as-Sattar</v>
          </cell>
        </row>
        <row r="3188">
          <cell r="B3188" t="str">
            <v>عبدالسلام</v>
          </cell>
          <cell r="C3188" t="str">
            <v>Abd as-Salam</v>
          </cell>
        </row>
        <row r="3189">
          <cell r="B3189" t="str">
            <v>عبدالسميع</v>
          </cell>
          <cell r="C3189" t="str">
            <v>Abd as-Saamia</v>
          </cell>
        </row>
        <row r="3190">
          <cell r="B3190" t="str">
            <v>عبدالشكور</v>
          </cell>
          <cell r="C3190" t="str">
            <v>Abd ash-Shakur</v>
          </cell>
        </row>
        <row r="3191">
          <cell r="B3191" t="str">
            <v>عبدالصبور</v>
          </cell>
          <cell r="C3191" t="str">
            <v>Abd as-Sabuor</v>
          </cell>
        </row>
        <row r="3192">
          <cell r="B3192" t="str">
            <v>عبدالصمد</v>
          </cell>
          <cell r="C3192" t="str">
            <v>Abd as-Samad</v>
          </cell>
        </row>
        <row r="3193">
          <cell r="B3193" t="str">
            <v>عبدالظاهر</v>
          </cell>
          <cell r="C3193" t="str">
            <v>Abd az-Dhahir</v>
          </cell>
        </row>
        <row r="3194">
          <cell r="B3194" t="str">
            <v>عبدالعالم</v>
          </cell>
          <cell r="C3194" t="str">
            <v>Abd al-Alaalm</v>
          </cell>
        </row>
        <row r="3195">
          <cell r="B3195" t="str">
            <v>عبدالعزيز</v>
          </cell>
          <cell r="C3195" t="str">
            <v>Abd al-Azeez</v>
          </cell>
        </row>
        <row r="3196">
          <cell r="B3196" t="str">
            <v>عبدالعظيم</v>
          </cell>
          <cell r="C3196" t="str">
            <v>Abd al-Adhim</v>
          </cell>
        </row>
        <row r="3197">
          <cell r="B3197" t="str">
            <v>عبدالعليم</v>
          </cell>
          <cell r="C3197" t="str">
            <v>Abd al-Aleem</v>
          </cell>
        </row>
        <row r="3198">
          <cell r="B3198" t="str">
            <v>عبدالغفار</v>
          </cell>
          <cell r="C3198" t="str">
            <v>Abd al-Ghaffar</v>
          </cell>
        </row>
        <row r="3199">
          <cell r="B3199" t="str">
            <v>عبدالغفور</v>
          </cell>
          <cell r="C3199" t="str">
            <v>Abd al-Ghafoor</v>
          </cell>
        </row>
        <row r="3200">
          <cell r="B3200" t="str">
            <v>عبدالغني</v>
          </cell>
          <cell r="C3200" t="str">
            <v>Abd al-Ghani</v>
          </cell>
        </row>
        <row r="3201">
          <cell r="B3201" t="str">
            <v>عبدالفتاح</v>
          </cell>
          <cell r="C3201" t="str">
            <v>Abd al-Fattah</v>
          </cell>
        </row>
        <row r="3202">
          <cell r="B3202" t="str">
            <v>عبدالقادر</v>
          </cell>
          <cell r="C3202" t="str">
            <v>Abd al-Qadir</v>
          </cell>
        </row>
        <row r="3203">
          <cell r="B3203" t="str">
            <v>عبدالقاهر</v>
          </cell>
          <cell r="C3203" t="str">
            <v>Abd al-Qaahr</v>
          </cell>
        </row>
        <row r="3204">
          <cell r="B3204" t="str">
            <v>عبدالقدوس</v>
          </cell>
          <cell r="C3204" t="str">
            <v>Abd al-Qaddus</v>
          </cell>
        </row>
        <row r="3205">
          <cell r="B3205" t="str">
            <v>عبدالقهار</v>
          </cell>
          <cell r="C3205" t="str">
            <v>Abd al-Qahhaar</v>
          </cell>
        </row>
        <row r="3206">
          <cell r="B3206" t="str">
            <v>عبدالقوي</v>
          </cell>
          <cell r="C3206" t="str">
            <v>Abd al-Qawiyy</v>
          </cell>
        </row>
        <row r="3207">
          <cell r="B3207" t="str">
            <v>عبدالقيوم</v>
          </cell>
          <cell r="C3207" t="str">
            <v>Abd al-Qayyoom</v>
          </cell>
        </row>
        <row r="3208">
          <cell r="B3208" t="str">
            <v>عبدالكافي</v>
          </cell>
          <cell r="C3208" t="str">
            <v>Abd al-kafi</v>
          </cell>
        </row>
        <row r="3209">
          <cell r="B3209" t="str">
            <v>عبدالكريم</v>
          </cell>
          <cell r="C3209" t="str">
            <v>Abd al-Karim</v>
          </cell>
        </row>
        <row r="3210">
          <cell r="B3210" t="str">
            <v>عبداللاه</v>
          </cell>
          <cell r="C3210" t="str">
            <v>Abd al-Allaah</v>
          </cell>
        </row>
        <row r="3211">
          <cell r="B3211" t="str">
            <v>عبداللطيف</v>
          </cell>
          <cell r="C3211" t="str">
            <v>Abd al-Latif</v>
          </cell>
        </row>
        <row r="3212">
          <cell r="B3212" t="str">
            <v>عبدالله</v>
          </cell>
          <cell r="C3212" t="str">
            <v>Abd Allah</v>
          </cell>
        </row>
        <row r="3213">
          <cell r="B3213" t="str">
            <v>عبدالماجد</v>
          </cell>
          <cell r="C3213" t="str">
            <v>Abd Almajd</v>
          </cell>
        </row>
        <row r="3214">
          <cell r="B3214" t="str">
            <v>عبدالمجيب</v>
          </cell>
          <cell r="C3214" t="str">
            <v>Abd al-Mujib</v>
          </cell>
        </row>
        <row r="3215">
          <cell r="B3215" t="str">
            <v>عبدالمجيد</v>
          </cell>
          <cell r="C3215" t="str">
            <v>Abd al-Majid</v>
          </cell>
        </row>
        <row r="3216">
          <cell r="B3216" t="str">
            <v>عبدالمحسن</v>
          </cell>
          <cell r="C3216" t="str">
            <v>Abd al-Mohsen</v>
          </cell>
        </row>
        <row r="3217">
          <cell r="B3217" t="str">
            <v>عبدالمحيي</v>
          </cell>
          <cell r="C3217" t="str">
            <v>Abd al-Muhyi</v>
          </cell>
        </row>
        <row r="3218">
          <cell r="B3218" t="str">
            <v>عبدالمطلب</v>
          </cell>
          <cell r="C3218" t="str">
            <v>Abd Almtalb</v>
          </cell>
        </row>
        <row r="3219">
          <cell r="B3219" t="str">
            <v>عبدالمعز</v>
          </cell>
          <cell r="C3219" t="str">
            <v>Abd al-Mueez</v>
          </cell>
        </row>
        <row r="3220">
          <cell r="B3220" t="str">
            <v>عبدالمعطي</v>
          </cell>
          <cell r="C3220" t="str">
            <v>Abd al-Muati</v>
          </cell>
        </row>
        <row r="3221">
          <cell r="B3221" t="str">
            <v>عبدالمعين</v>
          </cell>
          <cell r="C3221" t="str">
            <v>Abd al-Muain</v>
          </cell>
        </row>
        <row r="3222">
          <cell r="B3222" t="str">
            <v>عبدالمغني</v>
          </cell>
          <cell r="C3222" t="str">
            <v>Abd al-Mughni</v>
          </cell>
        </row>
        <row r="3223">
          <cell r="B3223" t="str">
            <v>عبدالمقتدر</v>
          </cell>
          <cell r="C3223" t="str">
            <v>Abd al-Muqtadir</v>
          </cell>
        </row>
        <row r="3224">
          <cell r="B3224" t="str">
            <v>عبدالملك</v>
          </cell>
          <cell r="C3224" t="str">
            <v>Abd al-Malik</v>
          </cell>
        </row>
        <row r="3225">
          <cell r="B3225" t="str">
            <v>عبدالمنعم</v>
          </cell>
          <cell r="C3225" t="str">
            <v>Abd al-Munam</v>
          </cell>
        </row>
        <row r="3226">
          <cell r="B3226" t="str">
            <v>عبدالمولى</v>
          </cell>
          <cell r="C3226" t="str">
            <v>Abd al-Mola</v>
          </cell>
        </row>
        <row r="3227">
          <cell r="B3227" t="str">
            <v>عبدالمؤمن</v>
          </cell>
          <cell r="C3227" t="str">
            <v>Abd al-Mumen</v>
          </cell>
        </row>
        <row r="3228">
          <cell r="B3228" t="str">
            <v>عبدالناصر</v>
          </cell>
          <cell r="C3228" t="str">
            <v>Abd al-Nassir</v>
          </cell>
        </row>
        <row r="3229">
          <cell r="B3229" t="str">
            <v>عبدالنبي</v>
          </cell>
          <cell r="C3229" t="str">
            <v>Abdalnabi</v>
          </cell>
        </row>
        <row r="3230">
          <cell r="B3230" t="str">
            <v>عبدالنور</v>
          </cell>
          <cell r="C3230" t="str">
            <v>Abd an-Nur</v>
          </cell>
        </row>
        <row r="3231">
          <cell r="B3231" t="str">
            <v>عبدالهادي</v>
          </cell>
          <cell r="C3231" t="str">
            <v>Abd al-Hadi</v>
          </cell>
        </row>
        <row r="3232">
          <cell r="B3232" t="str">
            <v>عبدالواحد</v>
          </cell>
          <cell r="C3232" t="str">
            <v>Abd al-Wahid</v>
          </cell>
        </row>
        <row r="3233">
          <cell r="B3233" t="str">
            <v>عبدالوارث</v>
          </cell>
          <cell r="C3233" t="str">
            <v>Abd al-Warith</v>
          </cell>
        </row>
        <row r="3234">
          <cell r="B3234" t="str">
            <v>عبدالواسع</v>
          </cell>
          <cell r="C3234" t="str">
            <v>Abd al-Wasa</v>
          </cell>
        </row>
        <row r="3235">
          <cell r="B3235" t="str">
            <v>عبدالودود</v>
          </cell>
          <cell r="C3235" t="str">
            <v>Abd al-Wadud</v>
          </cell>
        </row>
        <row r="3236">
          <cell r="B3236" t="str">
            <v>عبدالوكيل</v>
          </cell>
          <cell r="C3236" t="str">
            <v>Abd al-Wakil</v>
          </cell>
        </row>
        <row r="3237">
          <cell r="B3237" t="str">
            <v>عبدالولي</v>
          </cell>
          <cell r="C3237" t="str">
            <v>Abd al-Waliy</v>
          </cell>
        </row>
        <row r="3238">
          <cell r="B3238" t="str">
            <v>عبدالوهاب</v>
          </cell>
          <cell r="C3238" t="str">
            <v>Abd al-Wahhaab</v>
          </cell>
        </row>
        <row r="3239">
          <cell r="B3239" t="str">
            <v>عبدان</v>
          </cell>
          <cell r="C3239" t="str">
            <v>Abdan</v>
          </cell>
        </row>
        <row r="3240">
          <cell r="B3240" t="str">
            <v>عبدربه</v>
          </cell>
          <cell r="C3240" t="str">
            <v>Abderba</v>
          </cell>
        </row>
        <row r="3241">
          <cell r="B3241" t="str">
            <v>عبده</v>
          </cell>
          <cell r="C3241" t="str">
            <v>Abda</v>
          </cell>
        </row>
        <row r="3242">
          <cell r="B3242" t="str">
            <v>عبدون</v>
          </cell>
          <cell r="C3242" t="str">
            <v>Abdoun</v>
          </cell>
        </row>
        <row r="3243">
          <cell r="B3243" t="str">
            <v>عبدي</v>
          </cell>
          <cell r="C3243" t="str">
            <v>Abdi</v>
          </cell>
        </row>
        <row r="3244">
          <cell r="B3244" t="str">
            <v>عبدين</v>
          </cell>
          <cell r="C3244" t="str">
            <v>Abdeen</v>
          </cell>
        </row>
        <row r="3245">
          <cell r="B3245" t="str">
            <v>عبش</v>
          </cell>
          <cell r="C3245" t="str">
            <v>Abash</v>
          </cell>
        </row>
        <row r="3246">
          <cell r="B3246" t="str">
            <v>عبلة</v>
          </cell>
          <cell r="C3246" t="str">
            <v>Abla</v>
          </cell>
        </row>
        <row r="3247">
          <cell r="B3247" t="str">
            <v>عبود</v>
          </cell>
          <cell r="C3247" t="str">
            <v>Abood</v>
          </cell>
        </row>
        <row r="3248">
          <cell r="B3248" t="str">
            <v>عبيد</v>
          </cell>
          <cell r="C3248" t="str">
            <v>Ubid</v>
          </cell>
        </row>
        <row r="3249">
          <cell r="B3249" t="str">
            <v>عبير</v>
          </cell>
          <cell r="C3249" t="str">
            <v>Abeer</v>
          </cell>
        </row>
        <row r="3250">
          <cell r="B3250" t="str">
            <v>عبيه</v>
          </cell>
          <cell r="C3250" t="str">
            <v>Abieh</v>
          </cell>
        </row>
        <row r="3251">
          <cell r="B3251" t="str">
            <v>عتاب</v>
          </cell>
          <cell r="C3251" t="str">
            <v>Atab</v>
          </cell>
        </row>
        <row r="3252">
          <cell r="B3252" t="str">
            <v>عتيق</v>
          </cell>
          <cell r="C3252" t="str">
            <v>Ateeq</v>
          </cell>
        </row>
        <row r="3253">
          <cell r="B3253" t="str">
            <v>عثمان</v>
          </cell>
          <cell r="C3253" t="str">
            <v>Uthman</v>
          </cell>
        </row>
        <row r="3254">
          <cell r="B3254" t="str">
            <v>عجاج</v>
          </cell>
          <cell r="C3254" t="str">
            <v>Ajaj</v>
          </cell>
        </row>
        <row r="3255">
          <cell r="B3255" t="str">
            <v>عجلان</v>
          </cell>
          <cell r="C3255" t="str">
            <v>Ajlan</v>
          </cell>
        </row>
        <row r="3256">
          <cell r="B3256" t="str">
            <v>عداية</v>
          </cell>
          <cell r="C3256" t="str">
            <v>Adayh</v>
          </cell>
        </row>
        <row r="3257">
          <cell r="B3257" t="str">
            <v>عدنان</v>
          </cell>
          <cell r="C3257" t="str">
            <v>Adnan</v>
          </cell>
        </row>
        <row r="3258">
          <cell r="B3258" t="str">
            <v>عدي</v>
          </cell>
          <cell r="C3258" t="str">
            <v>Uday</v>
          </cell>
        </row>
        <row r="3259">
          <cell r="B3259" t="str">
            <v>عديلة</v>
          </cell>
          <cell r="C3259" t="str">
            <v>Adila</v>
          </cell>
        </row>
        <row r="3260">
          <cell r="B3260" t="str">
            <v>عرام</v>
          </cell>
          <cell r="C3260" t="str">
            <v>Aram</v>
          </cell>
        </row>
        <row r="3261">
          <cell r="B3261" t="str">
            <v>عرب</v>
          </cell>
          <cell r="C3261" t="str">
            <v>Arb</v>
          </cell>
        </row>
        <row r="3262">
          <cell r="B3262" t="str">
            <v>عربي</v>
          </cell>
          <cell r="C3262" t="str">
            <v>Arabi</v>
          </cell>
        </row>
        <row r="3263">
          <cell r="B3263" t="str">
            <v>عرجاش</v>
          </cell>
          <cell r="C3263" t="str">
            <v>Arjash</v>
          </cell>
        </row>
        <row r="3264">
          <cell r="B3264" t="str">
            <v>عرجشة</v>
          </cell>
          <cell r="C3264" t="str">
            <v>Arashah</v>
          </cell>
        </row>
        <row r="3265">
          <cell r="B3265" t="str">
            <v>عردوم</v>
          </cell>
          <cell r="C3265" t="str">
            <v>Ardom</v>
          </cell>
        </row>
        <row r="3266">
          <cell r="B3266" t="str">
            <v>عرفات</v>
          </cell>
          <cell r="C3266" t="str">
            <v>Arafat</v>
          </cell>
        </row>
        <row r="3267">
          <cell r="B3267" t="str">
            <v>عرفان</v>
          </cell>
          <cell r="C3267" t="str">
            <v>Arfan</v>
          </cell>
        </row>
        <row r="3268">
          <cell r="B3268" t="str">
            <v>عركم</v>
          </cell>
          <cell r="C3268" t="str">
            <v>Arkm</v>
          </cell>
        </row>
        <row r="3269">
          <cell r="B3269" t="str">
            <v>عروب</v>
          </cell>
          <cell r="C3269" t="str">
            <v>Arob</v>
          </cell>
        </row>
        <row r="3270">
          <cell r="B3270" t="str">
            <v>عروة</v>
          </cell>
          <cell r="C3270" t="str">
            <v>Arwah</v>
          </cell>
        </row>
        <row r="3271">
          <cell r="B3271" t="str">
            <v>عريب</v>
          </cell>
          <cell r="C3271" t="str">
            <v>Eriab</v>
          </cell>
        </row>
        <row r="3272">
          <cell r="B3272" t="str">
            <v>عريدان</v>
          </cell>
          <cell r="C3272" t="str">
            <v>Aridan</v>
          </cell>
        </row>
        <row r="3273">
          <cell r="B3273" t="str">
            <v>عريفي</v>
          </cell>
          <cell r="C3273" t="str">
            <v>Arifi</v>
          </cell>
        </row>
        <row r="3274">
          <cell r="B3274" t="str">
            <v>عرين</v>
          </cell>
          <cell r="C3274" t="str">
            <v>Arin</v>
          </cell>
        </row>
        <row r="3275">
          <cell r="B3275" t="str">
            <v>عزالدين</v>
          </cell>
          <cell r="C3275" t="str">
            <v>Azzaldin</v>
          </cell>
        </row>
        <row r="3276">
          <cell r="B3276" t="str">
            <v>عزام</v>
          </cell>
          <cell r="C3276" t="str">
            <v>Azzam</v>
          </cell>
        </row>
        <row r="3277">
          <cell r="B3277" t="str">
            <v>عزان</v>
          </cell>
          <cell r="C3277" t="str">
            <v>Ezzan</v>
          </cell>
        </row>
        <row r="3278">
          <cell r="B3278" t="str">
            <v>عزة</v>
          </cell>
          <cell r="C3278" t="str">
            <v>Azza</v>
          </cell>
        </row>
        <row r="3279">
          <cell r="B3279" t="str">
            <v>عزم</v>
          </cell>
          <cell r="C3279" t="str">
            <v>Azm</v>
          </cell>
        </row>
        <row r="3280">
          <cell r="B3280" t="str">
            <v>عزمي</v>
          </cell>
          <cell r="C3280" t="str">
            <v>Azmi</v>
          </cell>
        </row>
        <row r="3281">
          <cell r="B3281" t="str">
            <v>عزي</v>
          </cell>
          <cell r="C3281" t="str">
            <v>Azi</v>
          </cell>
        </row>
        <row r="3282">
          <cell r="B3282" t="str">
            <v>عزية</v>
          </cell>
          <cell r="C3282" t="str">
            <v>Aziah</v>
          </cell>
        </row>
        <row r="3283">
          <cell r="B3283" t="str">
            <v>عزيز</v>
          </cell>
          <cell r="C3283" t="str">
            <v>Aziz</v>
          </cell>
        </row>
        <row r="3284">
          <cell r="B3284" t="str">
            <v>عزيزة</v>
          </cell>
          <cell r="C3284" t="str">
            <v>Aziza</v>
          </cell>
        </row>
        <row r="3285">
          <cell r="B3285" t="str">
            <v>عساج</v>
          </cell>
          <cell r="C3285" t="str">
            <v>Assaj</v>
          </cell>
        </row>
        <row r="3286">
          <cell r="B3286" t="str">
            <v>عسكر</v>
          </cell>
          <cell r="C3286" t="str">
            <v>Askr</v>
          </cell>
        </row>
        <row r="3287">
          <cell r="B3287" t="str">
            <v>عسلان</v>
          </cell>
          <cell r="C3287" t="str">
            <v>Aaslan</v>
          </cell>
        </row>
        <row r="3288">
          <cell r="B3288" t="str">
            <v>عسيل</v>
          </cell>
          <cell r="C3288" t="str">
            <v>Assil</v>
          </cell>
        </row>
        <row r="3289">
          <cell r="B3289" t="str">
            <v>عسيلة</v>
          </cell>
          <cell r="C3289" t="str">
            <v>Asileh</v>
          </cell>
        </row>
        <row r="3290">
          <cell r="B3290" t="str">
            <v>عشال</v>
          </cell>
          <cell r="C3290" t="str">
            <v>Ashal</v>
          </cell>
        </row>
        <row r="3291">
          <cell r="B3291" t="str">
            <v>عشقم</v>
          </cell>
          <cell r="C3291" t="str">
            <v>Aashqm</v>
          </cell>
        </row>
        <row r="3292">
          <cell r="B3292" t="str">
            <v>عشيش</v>
          </cell>
          <cell r="C3292" t="str">
            <v>Ashish</v>
          </cell>
        </row>
        <row r="3293">
          <cell r="B3293" t="str">
            <v>عصام</v>
          </cell>
          <cell r="C3293" t="str">
            <v>Essam</v>
          </cell>
        </row>
        <row r="3294">
          <cell r="B3294" t="str">
            <v>عصبة</v>
          </cell>
          <cell r="C3294" t="str">
            <v>Aosbah</v>
          </cell>
        </row>
        <row r="3295">
          <cell r="B3295" t="str">
            <v>عصمت</v>
          </cell>
          <cell r="C3295" t="str">
            <v>Osmat</v>
          </cell>
        </row>
        <row r="3296">
          <cell r="B3296" t="str">
            <v>عصوم</v>
          </cell>
          <cell r="C3296" t="str">
            <v>Assum</v>
          </cell>
        </row>
        <row r="3297">
          <cell r="B3297" t="str">
            <v>عطا</v>
          </cell>
          <cell r="C3297" t="str">
            <v>Ata</v>
          </cell>
        </row>
        <row r="3298">
          <cell r="B3298" t="str">
            <v>عطاء</v>
          </cell>
          <cell r="C3298" t="str">
            <v>Ataa</v>
          </cell>
        </row>
        <row r="3299">
          <cell r="B3299" t="str">
            <v>عطار</v>
          </cell>
          <cell r="C3299" t="str">
            <v>Attar</v>
          </cell>
        </row>
        <row r="3300">
          <cell r="B3300" t="str">
            <v>عطروس</v>
          </cell>
          <cell r="C3300" t="str">
            <v>Atros</v>
          </cell>
        </row>
        <row r="3301">
          <cell r="B3301" t="str">
            <v>عطروش</v>
          </cell>
          <cell r="C3301" t="str">
            <v>Atrwsh</v>
          </cell>
        </row>
        <row r="3302">
          <cell r="B3302" t="str">
            <v>عطرية</v>
          </cell>
          <cell r="C3302" t="str">
            <v>Atreea</v>
          </cell>
        </row>
        <row r="3303">
          <cell r="B3303" t="str">
            <v>عطشان</v>
          </cell>
          <cell r="C3303" t="str">
            <v>Atshan</v>
          </cell>
        </row>
        <row r="3304">
          <cell r="B3304" t="str">
            <v>عطوف</v>
          </cell>
          <cell r="C3304" t="str">
            <v>Atwf</v>
          </cell>
        </row>
        <row r="3305">
          <cell r="B3305" t="str">
            <v>عطوفة</v>
          </cell>
          <cell r="C3305" t="str">
            <v>Attoufah</v>
          </cell>
        </row>
        <row r="3306">
          <cell r="B3306" t="str">
            <v>عطية</v>
          </cell>
          <cell r="C3306" t="str">
            <v>Atiyah</v>
          </cell>
        </row>
        <row r="3307">
          <cell r="B3307" t="str">
            <v>عطيري</v>
          </cell>
          <cell r="C3307" t="str">
            <v>Atiri</v>
          </cell>
        </row>
        <row r="3308">
          <cell r="B3308" t="str">
            <v>عطيف</v>
          </cell>
          <cell r="C3308" t="str">
            <v>Atif</v>
          </cell>
        </row>
        <row r="3309">
          <cell r="B3309" t="str">
            <v>عطيفة</v>
          </cell>
          <cell r="C3309" t="str">
            <v>Attifa</v>
          </cell>
        </row>
        <row r="3310">
          <cell r="B3310" t="str">
            <v>عفاش</v>
          </cell>
          <cell r="C3310" t="str">
            <v>Afaash</v>
          </cell>
        </row>
        <row r="3311">
          <cell r="B3311" t="str">
            <v>عفاف</v>
          </cell>
          <cell r="C3311" t="str">
            <v>Afaf</v>
          </cell>
        </row>
        <row r="3312">
          <cell r="B3312" t="str">
            <v>عفرا</v>
          </cell>
          <cell r="C3312" t="str">
            <v>Afra</v>
          </cell>
        </row>
        <row r="3313">
          <cell r="B3313" t="str">
            <v>عفيف</v>
          </cell>
          <cell r="C3313" t="str">
            <v>Afif</v>
          </cell>
        </row>
        <row r="3314">
          <cell r="B3314" t="str">
            <v>عقاب</v>
          </cell>
          <cell r="C3314" t="str">
            <v>Aoqab</v>
          </cell>
        </row>
        <row r="3315">
          <cell r="B3315" t="str">
            <v>عقبات</v>
          </cell>
          <cell r="C3315" t="str">
            <v>Aqbat</v>
          </cell>
        </row>
        <row r="3316">
          <cell r="B3316" t="str">
            <v>عقبة</v>
          </cell>
          <cell r="C3316" t="str">
            <v>Aoqbah</v>
          </cell>
        </row>
        <row r="3317">
          <cell r="B3317" t="str">
            <v>عقلان</v>
          </cell>
          <cell r="C3317" t="str">
            <v>Aqlan</v>
          </cell>
        </row>
        <row r="3318">
          <cell r="B3318" t="str">
            <v>عقلون</v>
          </cell>
          <cell r="C3318" t="str">
            <v>Aqlwn</v>
          </cell>
        </row>
        <row r="3319">
          <cell r="B3319" t="str">
            <v>عقمان</v>
          </cell>
          <cell r="C3319" t="str">
            <v>Awqaman</v>
          </cell>
        </row>
        <row r="3320">
          <cell r="B3320" t="str">
            <v>عقيدة</v>
          </cell>
          <cell r="C3320" t="str">
            <v>Aqidah</v>
          </cell>
        </row>
        <row r="3321">
          <cell r="B3321" t="str">
            <v>عقيل</v>
          </cell>
          <cell r="C3321" t="str">
            <v>Aqil</v>
          </cell>
        </row>
        <row r="3322">
          <cell r="B3322" t="str">
            <v>عكار</v>
          </cell>
          <cell r="C3322" t="str">
            <v>Akkar</v>
          </cell>
        </row>
        <row r="3323">
          <cell r="B3323" t="str">
            <v>عكد</v>
          </cell>
          <cell r="C3323" t="str">
            <v>Akd</v>
          </cell>
        </row>
        <row r="3324">
          <cell r="B3324" t="str">
            <v>عكرمة</v>
          </cell>
          <cell r="C3324" t="str">
            <v>Ikrima</v>
          </cell>
        </row>
        <row r="3325">
          <cell r="B3325" t="str">
            <v>عكيش</v>
          </cell>
          <cell r="C3325" t="str">
            <v>Akish</v>
          </cell>
        </row>
        <row r="3326">
          <cell r="B3326" t="str">
            <v>علا</v>
          </cell>
          <cell r="C3326" t="str">
            <v>ala</v>
          </cell>
        </row>
        <row r="3327">
          <cell r="B3327" t="str">
            <v>علاء</v>
          </cell>
          <cell r="C3327" t="str">
            <v>Alaa</v>
          </cell>
        </row>
        <row r="3328">
          <cell r="B3328" t="str">
            <v>علاء الدين</v>
          </cell>
          <cell r="C3328" t="str">
            <v>Alaa Aldin</v>
          </cell>
        </row>
        <row r="3329">
          <cell r="B3329" t="str">
            <v>علام</v>
          </cell>
          <cell r="C3329" t="str">
            <v>Allam</v>
          </cell>
        </row>
        <row r="3330">
          <cell r="B3330" t="str">
            <v>علان</v>
          </cell>
          <cell r="C3330" t="str">
            <v>Allan</v>
          </cell>
        </row>
        <row r="3331">
          <cell r="B3331" t="str">
            <v>علاو</v>
          </cell>
          <cell r="C3331" t="str">
            <v>Allaw</v>
          </cell>
        </row>
        <row r="3332">
          <cell r="B3332" t="str">
            <v>علو</v>
          </cell>
          <cell r="C3332" t="str">
            <v>Alu</v>
          </cell>
        </row>
        <row r="3333">
          <cell r="B3333" t="str">
            <v>علوان</v>
          </cell>
          <cell r="C3333" t="str">
            <v>Alwan</v>
          </cell>
        </row>
        <row r="3334">
          <cell r="B3334" t="str">
            <v>علوس</v>
          </cell>
          <cell r="C3334" t="str">
            <v>Alus</v>
          </cell>
        </row>
        <row r="3335">
          <cell r="B3335" t="str">
            <v>علوي</v>
          </cell>
          <cell r="C3335" t="str">
            <v>Alawi</v>
          </cell>
        </row>
        <row r="3336">
          <cell r="B3336" t="str">
            <v>على الله</v>
          </cell>
          <cell r="C3336" t="str">
            <v>Ala Allah</v>
          </cell>
        </row>
        <row r="3337">
          <cell r="B3337" t="str">
            <v>علي</v>
          </cell>
          <cell r="C3337" t="str">
            <v>Ali</v>
          </cell>
        </row>
        <row r="3338">
          <cell r="B3338" t="str">
            <v>علياء</v>
          </cell>
          <cell r="C3338" t="str">
            <v>Alyaa</v>
          </cell>
        </row>
        <row r="3339">
          <cell r="B3339" t="str">
            <v>عليان</v>
          </cell>
          <cell r="C3339" t="str">
            <v>Elian</v>
          </cell>
        </row>
        <row r="3340">
          <cell r="B3340" t="str">
            <v>عليش</v>
          </cell>
          <cell r="C3340" t="str">
            <v>Alish</v>
          </cell>
        </row>
        <row r="3341">
          <cell r="B3341" t="str">
            <v>عليوه</v>
          </cell>
          <cell r="C3341" t="str">
            <v>Aliwa</v>
          </cell>
        </row>
        <row r="3342">
          <cell r="B3342" t="str">
            <v>عماد</v>
          </cell>
          <cell r="C3342" t="str">
            <v>Emad</v>
          </cell>
        </row>
        <row r="3343">
          <cell r="B3343" t="str">
            <v>عماد الدين</v>
          </cell>
          <cell r="C3343" t="str">
            <v>Amad Aldin</v>
          </cell>
        </row>
        <row r="3344">
          <cell r="B3344" t="str">
            <v>عمار</v>
          </cell>
          <cell r="C3344" t="str">
            <v>Ammar</v>
          </cell>
        </row>
        <row r="3345">
          <cell r="B3345" t="str">
            <v>عماري</v>
          </cell>
          <cell r="C3345" t="str">
            <v>Ammari</v>
          </cell>
        </row>
        <row r="3346">
          <cell r="B3346" t="str">
            <v>عمر</v>
          </cell>
          <cell r="C3346" t="str">
            <v>Umar</v>
          </cell>
        </row>
        <row r="3347">
          <cell r="B3347" t="str">
            <v>عمرو</v>
          </cell>
          <cell r="C3347" t="str">
            <v>Amro</v>
          </cell>
        </row>
        <row r="3348">
          <cell r="B3348" t="str">
            <v>عمقة</v>
          </cell>
          <cell r="C3348" t="str">
            <v>Aomqah</v>
          </cell>
        </row>
        <row r="3349">
          <cell r="B3349" t="str">
            <v>عمير</v>
          </cell>
          <cell r="C3349" t="str">
            <v>Aumir</v>
          </cell>
        </row>
        <row r="3350">
          <cell r="B3350" t="str">
            <v>عميران</v>
          </cell>
          <cell r="C3350" t="str">
            <v>Umairan</v>
          </cell>
        </row>
        <row r="3351">
          <cell r="B3351" t="str">
            <v>عنابه</v>
          </cell>
          <cell r="C3351" t="str">
            <v>Annaba</v>
          </cell>
        </row>
        <row r="3352">
          <cell r="B3352" t="str">
            <v>عنان</v>
          </cell>
          <cell r="C3352" t="str">
            <v>Annan</v>
          </cell>
        </row>
        <row r="3353">
          <cell r="B3353" t="str">
            <v>عناية الله</v>
          </cell>
          <cell r="C3353" t="str">
            <v>EnayetAllah</v>
          </cell>
        </row>
        <row r="3354">
          <cell r="B3354" t="str">
            <v>عنبر</v>
          </cell>
          <cell r="C3354" t="str">
            <v>Anbar</v>
          </cell>
        </row>
        <row r="3355">
          <cell r="B3355" t="str">
            <v>عنتر</v>
          </cell>
          <cell r="C3355" t="str">
            <v>Antar</v>
          </cell>
        </row>
        <row r="3356">
          <cell r="B3356" t="str">
            <v>عنود</v>
          </cell>
          <cell r="C3356" t="str">
            <v>Anod</v>
          </cell>
        </row>
        <row r="3357">
          <cell r="B3357" t="str">
            <v>عهد</v>
          </cell>
          <cell r="C3357" t="str">
            <v>Ahd</v>
          </cell>
        </row>
        <row r="3358">
          <cell r="B3358" t="str">
            <v>عهود</v>
          </cell>
          <cell r="C3358" t="str">
            <v>Uhud</v>
          </cell>
        </row>
        <row r="3359">
          <cell r="B3359" t="str">
            <v>عواد</v>
          </cell>
          <cell r="C3359" t="str">
            <v>Aawad</v>
          </cell>
        </row>
        <row r="3360">
          <cell r="B3360" t="str">
            <v>عوادة</v>
          </cell>
          <cell r="C3360" t="str">
            <v>Aouadh</v>
          </cell>
        </row>
        <row r="3361">
          <cell r="B3361" t="str">
            <v>عواس</v>
          </cell>
          <cell r="C3361" t="str">
            <v>Awas</v>
          </cell>
        </row>
        <row r="3362">
          <cell r="B3362" t="str">
            <v>عواض</v>
          </cell>
          <cell r="C3362" t="str">
            <v>Awaadh</v>
          </cell>
        </row>
        <row r="3363">
          <cell r="B3363" t="str">
            <v>عوض</v>
          </cell>
          <cell r="C3363" t="str">
            <v>Awadh</v>
          </cell>
        </row>
        <row r="3364">
          <cell r="B3364" t="str">
            <v>عوض روح</v>
          </cell>
          <cell r="C3364" t="str">
            <v>Awadh Rouh</v>
          </cell>
        </row>
        <row r="3365">
          <cell r="B3365" t="str">
            <v>عوضة</v>
          </cell>
          <cell r="C3365" t="str">
            <v>Awdhah</v>
          </cell>
        </row>
        <row r="3366">
          <cell r="B3366" t="str">
            <v>عوضه</v>
          </cell>
          <cell r="C3366" t="str">
            <v>Audhh</v>
          </cell>
        </row>
        <row r="3367">
          <cell r="B3367" t="str">
            <v>عوفان</v>
          </cell>
          <cell r="C3367" t="str">
            <v>Aufan</v>
          </cell>
        </row>
        <row r="3368">
          <cell r="B3368" t="str">
            <v>عون</v>
          </cell>
          <cell r="C3368" t="str">
            <v>Aoun</v>
          </cell>
        </row>
        <row r="3369">
          <cell r="B3369" t="str">
            <v>عون الله</v>
          </cell>
          <cell r="C3369" t="str">
            <v>Awn Allah</v>
          </cell>
        </row>
        <row r="3370">
          <cell r="B3370" t="str">
            <v>عوني</v>
          </cell>
          <cell r="C3370" t="str">
            <v>Awny</v>
          </cell>
        </row>
        <row r="3371">
          <cell r="B3371" t="str">
            <v>عياد</v>
          </cell>
          <cell r="C3371" t="str">
            <v>Ayad</v>
          </cell>
        </row>
        <row r="3372">
          <cell r="B3372" t="str">
            <v>عياش</v>
          </cell>
          <cell r="C3372" t="str">
            <v>Ayyash</v>
          </cell>
        </row>
        <row r="3373">
          <cell r="B3373" t="str">
            <v>عيد</v>
          </cell>
          <cell r="C3373" t="str">
            <v>Aid</v>
          </cell>
        </row>
        <row r="3374">
          <cell r="B3374" t="str">
            <v>عيدروس</v>
          </cell>
          <cell r="C3374" t="str">
            <v>Eidros</v>
          </cell>
        </row>
        <row r="3375">
          <cell r="B3375" t="str">
            <v>عيسى</v>
          </cell>
          <cell r="C3375" t="str">
            <v>Aissa</v>
          </cell>
        </row>
        <row r="3376">
          <cell r="B3376" t="str">
            <v>عيسي</v>
          </cell>
          <cell r="C3376" t="str">
            <v>Aissi</v>
          </cell>
        </row>
        <row r="3377">
          <cell r="B3377" t="str">
            <v>عيشان</v>
          </cell>
          <cell r="C3377" t="str">
            <v>Aishan</v>
          </cell>
        </row>
        <row r="3378">
          <cell r="B3378" t="str">
            <v>عيضة</v>
          </cell>
          <cell r="C3378" t="str">
            <v>Aidha</v>
          </cell>
        </row>
        <row r="3379">
          <cell r="B3379" t="str">
            <v>عيقان</v>
          </cell>
          <cell r="C3379" t="str">
            <v>Aigan</v>
          </cell>
        </row>
        <row r="3380">
          <cell r="B3380" t="str">
            <v>عيناش</v>
          </cell>
          <cell r="C3380" t="str">
            <v>Ainash</v>
          </cell>
        </row>
        <row r="3381">
          <cell r="B3381" t="str">
            <v>عيوف</v>
          </cell>
          <cell r="C3381" t="str">
            <v>Ayouf</v>
          </cell>
        </row>
        <row r="3382">
          <cell r="B3382" t="str">
            <v>غابش</v>
          </cell>
          <cell r="C3382" t="str">
            <v>Gabesh</v>
          </cell>
        </row>
        <row r="3383">
          <cell r="B3383" t="str">
            <v>غادة</v>
          </cell>
          <cell r="C3383" t="str">
            <v>Ghada</v>
          </cell>
        </row>
        <row r="3384">
          <cell r="B3384" t="str">
            <v>غازي</v>
          </cell>
          <cell r="C3384" t="str">
            <v>Ghazi</v>
          </cell>
        </row>
        <row r="3385">
          <cell r="B3385" t="str">
            <v>غافرة</v>
          </cell>
          <cell r="C3385" t="str">
            <v>Ghafira</v>
          </cell>
        </row>
        <row r="3386">
          <cell r="B3386" t="str">
            <v>غالب</v>
          </cell>
          <cell r="C3386" t="str">
            <v>Ghaleb</v>
          </cell>
        </row>
        <row r="3387">
          <cell r="B3387" t="str">
            <v>غالية</v>
          </cell>
          <cell r="C3387" t="str">
            <v>Ghalia</v>
          </cell>
        </row>
        <row r="3388">
          <cell r="B3388" t="str">
            <v>غانم</v>
          </cell>
          <cell r="C3388" t="str">
            <v>Ghanem</v>
          </cell>
        </row>
        <row r="3389">
          <cell r="B3389" t="str">
            <v>غانية</v>
          </cell>
          <cell r="C3389" t="str">
            <v>Ghania</v>
          </cell>
        </row>
        <row r="3390">
          <cell r="B3390" t="str">
            <v>غاية</v>
          </cell>
          <cell r="C3390" t="str">
            <v>Ghaya</v>
          </cell>
        </row>
        <row r="3391">
          <cell r="B3391" t="str">
            <v>غبر</v>
          </cell>
          <cell r="C3391" t="str">
            <v>Ghbr</v>
          </cell>
        </row>
        <row r="3392">
          <cell r="B3392" t="str">
            <v>غبش</v>
          </cell>
          <cell r="C3392" t="str">
            <v>Ghbsh</v>
          </cell>
        </row>
        <row r="3393">
          <cell r="B3393" t="str">
            <v>غثيم</v>
          </cell>
          <cell r="C3393" t="str">
            <v>Ghathim</v>
          </cell>
        </row>
        <row r="3394">
          <cell r="B3394" t="str">
            <v>غدر</v>
          </cell>
          <cell r="C3394" t="str">
            <v>Ghdr</v>
          </cell>
        </row>
        <row r="3395">
          <cell r="B3395" t="str">
            <v>غدير</v>
          </cell>
          <cell r="C3395" t="str">
            <v>Ghadir</v>
          </cell>
        </row>
        <row r="3396">
          <cell r="B3396" t="str">
            <v>غراب</v>
          </cell>
          <cell r="C3396" t="str">
            <v>Ghorab</v>
          </cell>
        </row>
        <row r="3397">
          <cell r="B3397" t="str">
            <v>غراد</v>
          </cell>
          <cell r="C3397" t="str">
            <v>Ghrad</v>
          </cell>
        </row>
        <row r="3398">
          <cell r="B3398" t="str">
            <v>غرام</v>
          </cell>
          <cell r="C3398" t="str">
            <v>Ghram</v>
          </cell>
        </row>
        <row r="3399">
          <cell r="B3399" t="str">
            <v>غرامة</v>
          </cell>
          <cell r="C3399" t="str">
            <v>Ghrama</v>
          </cell>
        </row>
        <row r="3400">
          <cell r="B3400" t="str">
            <v>غروب</v>
          </cell>
          <cell r="C3400" t="str">
            <v>Ghrwb</v>
          </cell>
        </row>
        <row r="3401">
          <cell r="B3401" t="str">
            <v>غريب</v>
          </cell>
          <cell r="C3401" t="str">
            <v>Garib</v>
          </cell>
        </row>
        <row r="3402">
          <cell r="B3402" t="str">
            <v>غزال</v>
          </cell>
          <cell r="C3402" t="str">
            <v>Ghazal</v>
          </cell>
        </row>
        <row r="3403">
          <cell r="B3403" t="str">
            <v>غزوان</v>
          </cell>
          <cell r="C3403" t="str">
            <v>Ghazwan</v>
          </cell>
        </row>
        <row r="3404">
          <cell r="B3404" t="str">
            <v>غسان</v>
          </cell>
          <cell r="C3404" t="str">
            <v>Ghassan</v>
          </cell>
        </row>
        <row r="3405">
          <cell r="B3405" t="str">
            <v>غصاب</v>
          </cell>
          <cell r="C3405" t="str">
            <v>Ghasab</v>
          </cell>
        </row>
        <row r="3406">
          <cell r="B3406" t="str">
            <v>غصان</v>
          </cell>
          <cell r="C3406" t="str">
            <v>Ghasan</v>
          </cell>
        </row>
        <row r="3407">
          <cell r="B3407" t="str">
            <v>غضبان</v>
          </cell>
          <cell r="C3407" t="str">
            <v>Ghadhban</v>
          </cell>
        </row>
        <row r="3408">
          <cell r="B3408" t="str">
            <v>غضيب</v>
          </cell>
          <cell r="C3408" t="str">
            <v>Ghodhib</v>
          </cell>
        </row>
        <row r="3409">
          <cell r="B3409" t="str">
            <v>غلاب</v>
          </cell>
          <cell r="C3409" t="str">
            <v>Ghalab</v>
          </cell>
        </row>
        <row r="3410">
          <cell r="B3410" t="str">
            <v>غليس</v>
          </cell>
          <cell r="C3410" t="str">
            <v>Ghalis</v>
          </cell>
        </row>
        <row r="3411">
          <cell r="B3411" t="str">
            <v>غليون</v>
          </cell>
          <cell r="C3411" t="str">
            <v>Ghliun</v>
          </cell>
        </row>
        <row r="3412">
          <cell r="B3412" t="str">
            <v>غمدان</v>
          </cell>
          <cell r="C3412" t="str">
            <v>Ghamdan</v>
          </cell>
        </row>
        <row r="3413">
          <cell r="B3413" t="str">
            <v>غمضان</v>
          </cell>
          <cell r="C3413" t="str">
            <v>Ghmdhan</v>
          </cell>
        </row>
        <row r="3414">
          <cell r="B3414" t="str">
            <v>غنيمة</v>
          </cell>
          <cell r="C3414" t="str">
            <v>Ghnima</v>
          </cell>
        </row>
        <row r="3415">
          <cell r="B3415" t="str">
            <v>غوبة</v>
          </cell>
          <cell r="C3415" t="str">
            <v>Ghwba</v>
          </cell>
        </row>
        <row r="3416">
          <cell r="B3416" t="str">
            <v>غيث</v>
          </cell>
          <cell r="C3416" t="str">
            <v>Ghaith</v>
          </cell>
        </row>
        <row r="3417">
          <cell r="B3417" t="str">
            <v>غيداء</v>
          </cell>
          <cell r="C3417" t="str">
            <v>Ghaidaa</v>
          </cell>
        </row>
        <row r="3418">
          <cell r="B3418" t="str">
            <v>غيفاء</v>
          </cell>
          <cell r="C3418" t="str">
            <v>Ghifa</v>
          </cell>
        </row>
        <row r="3419">
          <cell r="B3419" t="str">
            <v>غيلان</v>
          </cell>
          <cell r="C3419" t="str">
            <v>Ghailan</v>
          </cell>
        </row>
        <row r="3420">
          <cell r="B3420" t="str">
            <v>فاتح</v>
          </cell>
          <cell r="C3420" t="str">
            <v>Fateh</v>
          </cell>
        </row>
        <row r="3421">
          <cell r="B3421" t="str">
            <v>فاتن</v>
          </cell>
          <cell r="C3421" t="str">
            <v>Faten</v>
          </cell>
        </row>
        <row r="3422">
          <cell r="B3422" t="str">
            <v>فاخر</v>
          </cell>
          <cell r="C3422" t="str">
            <v>Fakhir</v>
          </cell>
        </row>
        <row r="3423">
          <cell r="B3423" t="str">
            <v>فادي</v>
          </cell>
          <cell r="C3423" t="str">
            <v>Fadi</v>
          </cell>
        </row>
        <row r="3424">
          <cell r="B3424" t="str">
            <v>فارس</v>
          </cell>
          <cell r="C3424" t="str">
            <v>Fares</v>
          </cell>
        </row>
        <row r="3425">
          <cell r="B3425" t="str">
            <v>فارع</v>
          </cell>
          <cell r="C3425" t="str">
            <v>Faara</v>
          </cell>
        </row>
        <row r="3426">
          <cell r="B3426" t="str">
            <v>فارهة</v>
          </cell>
          <cell r="C3426" t="str">
            <v>Fariaa</v>
          </cell>
        </row>
        <row r="3427">
          <cell r="B3427" t="str">
            <v>فاروق</v>
          </cell>
          <cell r="C3427" t="str">
            <v>Faruq</v>
          </cell>
        </row>
        <row r="3428">
          <cell r="B3428" t="str">
            <v>فازع</v>
          </cell>
          <cell r="C3428" t="str">
            <v>Faza</v>
          </cell>
        </row>
        <row r="3429">
          <cell r="B3429" t="str">
            <v>فاضل</v>
          </cell>
          <cell r="C3429" t="str">
            <v>Fadhel</v>
          </cell>
        </row>
        <row r="3430">
          <cell r="B3430" t="str">
            <v>فاطمة</v>
          </cell>
          <cell r="C3430" t="str">
            <v>Fatima</v>
          </cell>
        </row>
        <row r="3431">
          <cell r="B3431" t="str">
            <v>فاطمة الزهراء</v>
          </cell>
          <cell r="C3431" t="str">
            <v>Fatima al-Zahra</v>
          </cell>
        </row>
        <row r="3432">
          <cell r="B3432" t="str">
            <v>فايز</v>
          </cell>
          <cell r="C3432" t="str">
            <v>Fayez</v>
          </cell>
        </row>
        <row r="3433">
          <cell r="B3433" t="str">
            <v>فايزة</v>
          </cell>
          <cell r="C3433" t="str">
            <v>Fayza</v>
          </cell>
        </row>
        <row r="3434">
          <cell r="B3434" t="str">
            <v>فايق</v>
          </cell>
          <cell r="C3434" t="str">
            <v>Fayeq</v>
          </cell>
        </row>
        <row r="3435">
          <cell r="B3435" t="str">
            <v>فائز</v>
          </cell>
          <cell r="C3435" t="str">
            <v>Faez</v>
          </cell>
        </row>
        <row r="3436">
          <cell r="B3436" t="str">
            <v>فائزة</v>
          </cell>
          <cell r="C3436" t="str">
            <v>Faazah</v>
          </cell>
        </row>
        <row r="3437">
          <cell r="B3437" t="str">
            <v>فائقة</v>
          </cell>
          <cell r="C3437" t="str">
            <v>Faaga</v>
          </cell>
        </row>
        <row r="3438">
          <cell r="B3438" t="str">
            <v>فتح</v>
          </cell>
          <cell r="C3438" t="str">
            <v>Fath</v>
          </cell>
        </row>
        <row r="3439">
          <cell r="B3439" t="str">
            <v>فتح الرحمن</v>
          </cell>
          <cell r="C3439" t="str">
            <v>Fath Alrahman</v>
          </cell>
        </row>
        <row r="3440">
          <cell r="B3440" t="str">
            <v>فتح الله</v>
          </cell>
          <cell r="C3440" t="str">
            <v>Fathallah</v>
          </cell>
        </row>
        <row r="3441">
          <cell r="B3441" t="str">
            <v>فتحي</v>
          </cell>
          <cell r="C3441" t="str">
            <v>Fathi</v>
          </cell>
        </row>
        <row r="3442">
          <cell r="B3442" t="str">
            <v>فتحية</v>
          </cell>
          <cell r="C3442" t="str">
            <v>Fathia</v>
          </cell>
        </row>
        <row r="3443">
          <cell r="B3443" t="str">
            <v>فتنة</v>
          </cell>
          <cell r="C3443" t="str">
            <v>Ftna</v>
          </cell>
        </row>
        <row r="3444">
          <cell r="B3444" t="str">
            <v>فتون</v>
          </cell>
          <cell r="C3444" t="str">
            <v>Ftoon</v>
          </cell>
        </row>
        <row r="3445">
          <cell r="B3445" t="str">
            <v>فجر</v>
          </cell>
          <cell r="C3445" t="str">
            <v>Fjr</v>
          </cell>
        </row>
        <row r="3446">
          <cell r="B3446" t="str">
            <v>فخرالدين</v>
          </cell>
          <cell r="C3446" t="str">
            <v>Fakhr Aldin</v>
          </cell>
        </row>
        <row r="3447">
          <cell r="B3447" t="str">
            <v>فخري</v>
          </cell>
          <cell r="C3447" t="str">
            <v>Fkhri</v>
          </cell>
        </row>
        <row r="3448">
          <cell r="B3448" t="str">
            <v>فخرية</v>
          </cell>
          <cell r="C3448" t="str">
            <v>Fakhriyah</v>
          </cell>
        </row>
        <row r="3449">
          <cell r="B3449" t="str">
            <v>فداء</v>
          </cell>
          <cell r="C3449" t="str">
            <v>Fida</v>
          </cell>
        </row>
        <row r="3450">
          <cell r="B3450" t="str">
            <v>فدوى</v>
          </cell>
          <cell r="C3450" t="str">
            <v>Fadwa</v>
          </cell>
        </row>
        <row r="3451">
          <cell r="B3451" t="str">
            <v>فرات</v>
          </cell>
          <cell r="C3451" t="str">
            <v>Frat</v>
          </cell>
        </row>
        <row r="3452">
          <cell r="B3452" t="str">
            <v>فراس</v>
          </cell>
          <cell r="C3452" t="str">
            <v>Firas</v>
          </cell>
        </row>
        <row r="3453">
          <cell r="B3453" t="str">
            <v>فراص</v>
          </cell>
          <cell r="C3453" t="str">
            <v>Fras</v>
          </cell>
        </row>
        <row r="3454">
          <cell r="B3454" t="str">
            <v>فرج</v>
          </cell>
          <cell r="C3454" t="str">
            <v>Faraj</v>
          </cell>
        </row>
        <row r="3455">
          <cell r="B3455" t="str">
            <v>فرجة</v>
          </cell>
          <cell r="C3455" t="str">
            <v>Forjah</v>
          </cell>
        </row>
        <row r="3456">
          <cell r="B3456" t="str">
            <v>فرح</v>
          </cell>
          <cell r="C3456" t="str">
            <v>Fara</v>
          </cell>
        </row>
        <row r="3457">
          <cell r="B3457" t="str">
            <v>فرحات</v>
          </cell>
          <cell r="C3457" t="str">
            <v>Farahat</v>
          </cell>
        </row>
        <row r="3458">
          <cell r="B3458" t="str">
            <v>فرحان</v>
          </cell>
          <cell r="C3458" t="str">
            <v>Farhan</v>
          </cell>
        </row>
        <row r="3459">
          <cell r="B3459" t="str">
            <v>فردوس</v>
          </cell>
          <cell r="C3459" t="str">
            <v>Fardus</v>
          </cell>
        </row>
        <row r="3460">
          <cell r="B3460" t="str">
            <v>فرزعي</v>
          </cell>
          <cell r="C3460" t="str">
            <v>Frzai</v>
          </cell>
        </row>
        <row r="3461">
          <cell r="B3461" t="str">
            <v>فرسان</v>
          </cell>
          <cell r="C3461" t="str">
            <v>Forsan</v>
          </cell>
        </row>
        <row r="3462">
          <cell r="B3462" t="str">
            <v>فريحة</v>
          </cell>
          <cell r="C3462" t="str">
            <v>Freha</v>
          </cell>
        </row>
        <row r="3463">
          <cell r="B3463" t="str">
            <v>فريد</v>
          </cell>
          <cell r="C3463" t="str">
            <v>Fred</v>
          </cell>
        </row>
        <row r="3464">
          <cell r="B3464" t="str">
            <v>فريدة</v>
          </cell>
          <cell r="C3464" t="str">
            <v>Farida</v>
          </cell>
        </row>
        <row r="3465">
          <cell r="B3465" t="str">
            <v>فضة</v>
          </cell>
          <cell r="C3465" t="str">
            <v>Fdha</v>
          </cell>
        </row>
        <row r="3466">
          <cell r="B3466" t="str">
            <v>فضل</v>
          </cell>
          <cell r="C3466" t="str">
            <v>Fadhl</v>
          </cell>
        </row>
        <row r="3467">
          <cell r="B3467" t="str">
            <v>فضيلة</v>
          </cell>
          <cell r="C3467" t="str">
            <v>Fadhilah</v>
          </cell>
        </row>
        <row r="3468">
          <cell r="B3468" t="str">
            <v>فطانة</v>
          </cell>
          <cell r="C3468" t="str">
            <v>Fatana</v>
          </cell>
        </row>
        <row r="3469">
          <cell r="B3469" t="str">
            <v>فطحان</v>
          </cell>
          <cell r="C3469" t="str">
            <v>Fathan</v>
          </cell>
        </row>
        <row r="3470">
          <cell r="B3470" t="str">
            <v>فطنة</v>
          </cell>
          <cell r="C3470" t="str">
            <v>Fatna</v>
          </cell>
        </row>
        <row r="3471">
          <cell r="B3471" t="str">
            <v>فطوم</v>
          </cell>
          <cell r="C3471" t="str">
            <v>Fattoum</v>
          </cell>
        </row>
        <row r="3472">
          <cell r="B3472" t="str">
            <v>فطيرة</v>
          </cell>
          <cell r="C3472" t="str">
            <v>Frtirah</v>
          </cell>
        </row>
        <row r="3473">
          <cell r="B3473" t="str">
            <v>فطينة</v>
          </cell>
          <cell r="C3473" t="str">
            <v>Fatina</v>
          </cell>
        </row>
        <row r="3474">
          <cell r="B3474" t="str">
            <v>فقي</v>
          </cell>
          <cell r="C3474" t="str">
            <v>Fqqi</v>
          </cell>
        </row>
        <row r="3475">
          <cell r="B3475" t="str">
            <v>فكري</v>
          </cell>
          <cell r="C3475" t="str">
            <v>Fekry</v>
          </cell>
        </row>
        <row r="3476">
          <cell r="B3476" t="str">
            <v>فلاح</v>
          </cell>
          <cell r="C3476" t="str">
            <v>Flaah</v>
          </cell>
        </row>
        <row r="3477">
          <cell r="B3477" t="str">
            <v>فهد</v>
          </cell>
          <cell r="C3477" t="str">
            <v>Fahd</v>
          </cell>
        </row>
        <row r="3478">
          <cell r="B3478" t="str">
            <v>فهمي</v>
          </cell>
          <cell r="C3478" t="str">
            <v>Fahmi</v>
          </cell>
        </row>
        <row r="3479">
          <cell r="B3479" t="str">
            <v>فهمية</v>
          </cell>
          <cell r="C3479" t="str">
            <v>Fahmia</v>
          </cell>
        </row>
        <row r="3480">
          <cell r="B3480" t="str">
            <v>فهيم</v>
          </cell>
          <cell r="C3480" t="str">
            <v>Fahim</v>
          </cell>
        </row>
        <row r="3481">
          <cell r="B3481" t="str">
            <v>فهيمة</v>
          </cell>
          <cell r="C3481" t="str">
            <v>Fahima</v>
          </cell>
        </row>
        <row r="3482">
          <cell r="B3482" t="str">
            <v>فواد</v>
          </cell>
          <cell r="C3482" t="str">
            <v>Fawad</v>
          </cell>
        </row>
        <row r="3483">
          <cell r="B3483" t="str">
            <v>فواز</v>
          </cell>
          <cell r="C3483" t="str">
            <v>Fawaz</v>
          </cell>
        </row>
        <row r="3484">
          <cell r="B3484" t="str">
            <v>فوزي</v>
          </cell>
          <cell r="C3484" t="str">
            <v>Fawzi</v>
          </cell>
        </row>
        <row r="3485">
          <cell r="B3485" t="str">
            <v>فوزية</v>
          </cell>
          <cell r="C3485" t="str">
            <v>Fawzia</v>
          </cell>
        </row>
        <row r="3486">
          <cell r="B3486" t="str">
            <v>فؤاد</v>
          </cell>
          <cell r="C3486" t="str">
            <v>Fouad</v>
          </cell>
        </row>
        <row r="3487">
          <cell r="B3487" t="str">
            <v>فؤاد الدين</v>
          </cell>
          <cell r="C3487" t="str">
            <v>Fouad Aldin</v>
          </cell>
        </row>
        <row r="3488">
          <cell r="B3488" t="str">
            <v>فياض</v>
          </cell>
          <cell r="C3488" t="str">
            <v>Fayyadh</v>
          </cell>
        </row>
        <row r="3489">
          <cell r="B3489" t="str">
            <v>فيروز</v>
          </cell>
          <cell r="C3489" t="str">
            <v>Fayrouz</v>
          </cell>
        </row>
        <row r="3490">
          <cell r="B3490" t="str">
            <v>فيصل</v>
          </cell>
          <cell r="C3490" t="str">
            <v>Faisal</v>
          </cell>
        </row>
        <row r="3491">
          <cell r="B3491" t="str">
            <v>فيضي</v>
          </cell>
          <cell r="C3491" t="str">
            <v>Fidhi</v>
          </cell>
        </row>
        <row r="3492">
          <cell r="B3492" t="str">
            <v>قابوس</v>
          </cell>
          <cell r="C3492" t="str">
            <v>Qaboos</v>
          </cell>
        </row>
        <row r="3493">
          <cell r="B3493" t="str">
            <v>قادري</v>
          </cell>
          <cell r="C3493" t="str">
            <v>Qadri</v>
          </cell>
        </row>
        <row r="3494">
          <cell r="B3494" t="str">
            <v>قاسم</v>
          </cell>
          <cell r="C3494" t="str">
            <v>Qasim</v>
          </cell>
        </row>
        <row r="3495">
          <cell r="B3495" t="str">
            <v>قاشان</v>
          </cell>
          <cell r="C3495" t="str">
            <v>Qashan</v>
          </cell>
        </row>
        <row r="3496">
          <cell r="B3496" t="str">
            <v>قاصرة</v>
          </cell>
          <cell r="C3496" t="str">
            <v>Qasirah</v>
          </cell>
        </row>
        <row r="3497">
          <cell r="B3497" t="str">
            <v>قاضي</v>
          </cell>
          <cell r="C3497" t="str">
            <v>Qadhi</v>
          </cell>
        </row>
        <row r="3498">
          <cell r="B3498" t="str">
            <v>قانعة</v>
          </cell>
          <cell r="C3498" t="str">
            <v>Qana'a</v>
          </cell>
        </row>
        <row r="3499">
          <cell r="B3499" t="str">
            <v>قايد</v>
          </cell>
          <cell r="C3499" t="str">
            <v>Qaid</v>
          </cell>
        </row>
        <row r="3500">
          <cell r="B3500" t="str">
            <v>قائد</v>
          </cell>
          <cell r="C3500" t="str">
            <v>Qaed</v>
          </cell>
        </row>
        <row r="3501">
          <cell r="B3501" t="str">
            <v>قائفي</v>
          </cell>
          <cell r="C3501" t="str">
            <v>Qaafi</v>
          </cell>
        </row>
        <row r="3502">
          <cell r="B3502" t="str">
            <v>قبان</v>
          </cell>
          <cell r="C3502" t="str">
            <v>Qban</v>
          </cell>
        </row>
        <row r="3503">
          <cell r="B3503" t="str">
            <v>قبايل</v>
          </cell>
          <cell r="C3503" t="str">
            <v>Qbail</v>
          </cell>
        </row>
        <row r="3504">
          <cell r="B3504" t="str">
            <v>قبول</v>
          </cell>
          <cell r="C3504" t="str">
            <v>Qaboul</v>
          </cell>
        </row>
        <row r="3505">
          <cell r="B3505" t="str">
            <v>قبيس</v>
          </cell>
          <cell r="C3505" t="str">
            <v>Qubis</v>
          </cell>
        </row>
        <row r="3506">
          <cell r="B3506" t="str">
            <v>قتادة</v>
          </cell>
          <cell r="C3506" t="str">
            <v>Qatada</v>
          </cell>
        </row>
        <row r="3507">
          <cell r="B3507" t="str">
            <v>قتبان</v>
          </cell>
          <cell r="C3507" t="str">
            <v>Qatban</v>
          </cell>
        </row>
        <row r="3508">
          <cell r="B3508" t="str">
            <v>قتيبة</v>
          </cell>
          <cell r="C3508" t="str">
            <v>Qotibah</v>
          </cell>
        </row>
        <row r="3509">
          <cell r="B3509" t="str">
            <v>قحطان</v>
          </cell>
          <cell r="C3509" t="str">
            <v>Qahtan</v>
          </cell>
        </row>
        <row r="3510">
          <cell r="B3510" t="str">
            <v>قدسية</v>
          </cell>
          <cell r="C3510" t="str">
            <v>Qdsia</v>
          </cell>
        </row>
        <row r="3511">
          <cell r="B3511" t="str">
            <v>قرابة</v>
          </cell>
          <cell r="C3511" t="str">
            <v>Qrabh</v>
          </cell>
        </row>
        <row r="3512">
          <cell r="B3512" t="str">
            <v>قراضة</v>
          </cell>
          <cell r="C3512" t="str">
            <v>Qaradhah</v>
          </cell>
        </row>
        <row r="3513">
          <cell r="B3513" t="str">
            <v>قردش</v>
          </cell>
          <cell r="C3513" t="str">
            <v>Qardash</v>
          </cell>
        </row>
        <row r="3514">
          <cell r="B3514" t="str">
            <v>قردع</v>
          </cell>
          <cell r="C3514" t="str">
            <v>Qarda</v>
          </cell>
        </row>
        <row r="3515">
          <cell r="B3515" t="str">
            <v>قرعب</v>
          </cell>
          <cell r="C3515" t="str">
            <v>Qrab</v>
          </cell>
        </row>
        <row r="3516">
          <cell r="B3516" t="str">
            <v>قرمة</v>
          </cell>
          <cell r="C3516" t="str">
            <v>Qrma</v>
          </cell>
        </row>
        <row r="3517">
          <cell r="B3517" t="str">
            <v>قرموش</v>
          </cell>
          <cell r="C3517" t="str">
            <v>Qrmush</v>
          </cell>
        </row>
        <row r="3518">
          <cell r="B3518" t="str">
            <v>قرن</v>
          </cell>
          <cell r="C3518" t="str">
            <v>Qarn</v>
          </cell>
        </row>
        <row r="3519">
          <cell r="B3519" t="str">
            <v>قرن عطا</v>
          </cell>
          <cell r="C3519" t="str">
            <v>Qarn Ata</v>
          </cell>
        </row>
        <row r="3520">
          <cell r="B3520" t="str">
            <v>قرن عطاء</v>
          </cell>
          <cell r="C3520" t="str">
            <v>Qarn Atae</v>
          </cell>
        </row>
        <row r="3521">
          <cell r="B3521" t="str">
            <v>قروشي</v>
          </cell>
          <cell r="C3521" t="str">
            <v>Qaroushi</v>
          </cell>
        </row>
        <row r="3522">
          <cell r="B3522" t="str">
            <v>قروع</v>
          </cell>
          <cell r="C3522" t="str">
            <v>Qaraoua</v>
          </cell>
        </row>
        <row r="3523">
          <cell r="B3523" t="str">
            <v>قرية</v>
          </cell>
          <cell r="C3523" t="str">
            <v>Qaryah</v>
          </cell>
        </row>
        <row r="3524">
          <cell r="B3524" t="str">
            <v>قريش</v>
          </cell>
          <cell r="C3524" t="str">
            <v>Qrish</v>
          </cell>
        </row>
        <row r="3525">
          <cell r="B3525" t="str">
            <v>قرين</v>
          </cell>
          <cell r="C3525" t="str">
            <v>Qureen</v>
          </cell>
        </row>
        <row r="3526">
          <cell r="B3526" t="str">
            <v>قسيم</v>
          </cell>
          <cell r="C3526" t="str">
            <v>Qassim</v>
          </cell>
        </row>
        <row r="3527">
          <cell r="B3527" t="str">
            <v>قشاشة</v>
          </cell>
          <cell r="C3527" t="str">
            <v>Qashasha</v>
          </cell>
        </row>
        <row r="3528">
          <cell r="B3528" t="str">
            <v>قصعة</v>
          </cell>
          <cell r="C3528" t="str">
            <v>Qusaa</v>
          </cell>
        </row>
        <row r="3529">
          <cell r="B3529" t="str">
            <v>قصمة</v>
          </cell>
          <cell r="C3529" t="str">
            <v>Qusma</v>
          </cell>
        </row>
        <row r="3530">
          <cell r="B3530" t="str">
            <v>قصي</v>
          </cell>
          <cell r="C3530" t="str">
            <v>Qusay</v>
          </cell>
        </row>
        <row r="3531">
          <cell r="B3531" t="str">
            <v>قصيلة</v>
          </cell>
          <cell r="C3531" t="str">
            <v>Qsilah</v>
          </cell>
        </row>
        <row r="3532">
          <cell r="B3532" t="str">
            <v>قطاف</v>
          </cell>
          <cell r="C3532" t="str">
            <v>Qtaf</v>
          </cell>
        </row>
        <row r="3533">
          <cell r="B3533" t="str">
            <v>قطر</v>
          </cell>
          <cell r="C3533" t="str">
            <v>Qatar</v>
          </cell>
        </row>
        <row r="3534">
          <cell r="B3534" t="str">
            <v>قطران</v>
          </cell>
          <cell r="C3534" t="str">
            <v>Qotran</v>
          </cell>
        </row>
        <row r="3535">
          <cell r="B3535" t="str">
            <v>قطوب</v>
          </cell>
          <cell r="C3535" t="str">
            <v>Qtwb</v>
          </cell>
        </row>
        <row r="3536">
          <cell r="B3536" t="str">
            <v>قطيان</v>
          </cell>
          <cell r="C3536" t="str">
            <v>Qotaiyan</v>
          </cell>
        </row>
        <row r="3537">
          <cell r="B3537" t="str">
            <v>قعبان</v>
          </cell>
          <cell r="C3537" t="str">
            <v>Qaban</v>
          </cell>
        </row>
        <row r="3538">
          <cell r="B3538" t="str">
            <v>قلفاح</v>
          </cell>
          <cell r="C3538" t="str">
            <v>Qlfah</v>
          </cell>
        </row>
        <row r="3539">
          <cell r="B3539" t="str">
            <v>قماش</v>
          </cell>
          <cell r="C3539" t="str">
            <v>Qmash</v>
          </cell>
        </row>
        <row r="3540">
          <cell r="B3540" t="str">
            <v>قمحان</v>
          </cell>
          <cell r="C3540" t="str">
            <v>Qamhan</v>
          </cell>
        </row>
        <row r="3541">
          <cell r="B3541" t="str">
            <v>قمر</v>
          </cell>
          <cell r="C3541" t="str">
            <v>Qamar</v>
          </cell>
        </row>
        <row r="3542">
          <cell r="B3542" t="str">
            <v>قمقام</v>
          </cell>
          <cell r="C3542" t="str">
            <v>Qamqam</v>
          </cell>
        </row>
        <row r="3543">
          <cell r="B3543" t="str">
            <v>قملان</v>
          </cell>
          <cell r="C3543" t="str">
            <v>Qmlan</v>
          </cell>
        </row>
        <row r="3544">
          <cell r="B3544" t="str">
            <v>قناف</v>
          </cell>
          <cell r="C3544" t="str">
            <v>Qnaf</v>
          </cell>
        </row>
        <row r="3545">
          <cell r="B3545" t="str">
            <v>قنام</v>
          </cell>
          <cell r="C3545" t="str">
            <v>Qanam</v>
          </cell>
        </row>
        <row r="3546">
          <cell r="B3546" t="str">
            <v>قهمان</v>
          </cell>
          <cell r="C3546" t="str">
            <v>Qahman</v>
          </cell>
        </row>
        <row r="3547">
          <cell r="B3547" t="str">
            <v>قهوش</v>
          </cell>
          <cell r="C3547" t="str">
            <v>Qahwsh</v>
          </cell>
        </row>
        <row r="3548">
          <cell r="B3548" t="str">
            <v>قوزع</v>
          </cell>
          <cell r="C3548" t="str">
            <v>Quza</v>
          </cell>
        </row>
        <row r="3549">
          <cell r="B3549" t="str">
            <v>قير</v>
          </cell>
          <cell r="C3549" t="str">
            <v>Qair</v>
          </cell>
        </row>
        <row r="3550">
          <cell r="B3550" t="str">
            <v>قيران</v>
          </cell>
          <cell r="C3550" t="str">
            <v>Qairan</v>
          </cell>
        </row>
        <row r="3551">
          <cell r="B3551" t="str">
            <v>قيس</v>
          </cell>
          <cell r="C3551" t="str">
            <v>Qais</v>
          </cell>
        </row>
        <row r="3552">
          <cell r="B3552" t="str">
            <v>قيصر</v>
          </cell>
          <cell r="C3552" t="str">
            <v>Qisr</v>
          </cell>
        </row>
        <row r="3553">
          <cell r="B3553" t="str">
            <v>قيفة</v>
          </cell>
          <cell r="C3553" t="str">
            <v>Qeifa</v>
          </cell>
        </row>
        <row r="3554">
          <cell r="B3554" t="str">
            <v>كادي</v>
          </cell>
          <cell r="C3554" t="str">
            <v>Cady</v>
          </cell>
        </row>
        <row r="3555">
          <cell r="B3555" t="str">
            <v>كارا</v>
          </cell>
          <cell r="C3555" t="str">
            <v>Kara</v>
          </cell>
        </row>
        <row r="3556">
          <cell r="B3556" t="str">
            <v>كارلا</v>
          </cell>
          <cell r="C3556" t="str">
            <v>Carla</v>
          </cell>
        </row>
        <row r="3557">
          <cell r="B3557" t="str">
            <v>كارم</v>
          </cell>
          <cell r="C3557" t="str">
            <v>Karem</v>
          </cell>
        </row>
        <row r="3558">
          <cell r="B3558" t="str">
            <v>كارمن</v>
          </cell>
          <cell r="C3558" t="str">
            <v>Carmen</v>
          </cell>
        </row>
        <row r="3559">
          <cell r="B3559" t="str">
            <v>كارولين</v>
          </cell>
          <cell r="C3559" t="str">
            <v>Caroline</v>
          </cell>
        </row>
        <row r="3560">
          <cell r="B3560" t="str">
            <v>كارين</v>
          </cell>
          <cell r="C3560" t="str">
            <v>Karen</v>
          </cell>
        </row>
        <row r="3561">
          <cell r="B3561" t="str">
            <v>كاظم</v>
          </cell>
          <cell r="C3561" t="str">
            <v>Kadhem</v>
          </cell>
        </row>
        <row r="3562">
          <cell r="B3562" t="str">
            <v>كامل</v>
          </cell>
          <cell r="C3562" t="str">
            <v>Kamel</v>
          </cell>
        </row>
        <row r="3563">
          <cell r="B3563" t="str">
            <v>كاملة</v>
          </cell>
          <cell r="C3563" t="str">
            <v>Kamila</v>
          </cell>
        </row>
        <row r="3564">
          <cell r="B3564" t="str">
            <v>كاميليا</v>
          </cell>
          <cell r="C3564" t="str">
            <v>Camellia</v>
          </cell>
        </row>
        <row r="3565">
          <cell r="B3565" t="str">
            <v>كباس</v>
          </cell>
          <cell r="C3565" t="str">
            <v>Kbas</v>
          </cell>
        </row>
        <row r="3566">
          <cell r="B3566" t="str">
            <v>كثير</v>
          </cell>
          <cell r="C3566" t="str">
            <v>Kthir</v>
          </cell>
        </row>
        <row r="3567">
          <cell r="B3567" t="str">
            <v>كحلان</v>
          </cell>
          <cell r="C3567" t="str">
            <v>Khlan</v>
          </cell>
        </row>
        <row r="3568">
          <cell r="B3568" t="str">
            <v>كحيل</v>
          </cell>
          <cell r="C3568" t="str">
            <v>Kohail</v>
          </cell>
        </row>
        <row r="3569">
          <cell r="B3569" t="str">
            <v>كدافة</v>
          </cell>
          <cell r="C3569" t="str">
            <v>Kddafh</v>
          </cell>
        </row>
        <row r="3570">
          <cell r="B3570" t="str">
            <v>كديمة</v>
          </cell>
          <cell r="C3570" t="str">
            <v>Kdema</v>
          </cell>
        </row>
        <row r="3571">
          <cell r="B3571" t="str">
            <v>كرامة</v>
          </cell>
          <cell r="C3571" t="str">
            <v>Karama </v>
          </cell>
        </row>
        <row r="3572">
          <cell r="B3572" t="str">
            <v>كرستين</v>
          </cell>
          <cell r="C3572" t="str">
            <v>Christin</v>
          </cell>
        </row>
        <row r="3573">
          <cell r="B3573" t="str">
            <v>كرش</v>
          </cell>
          <cell r="C3573" t="str">
            <v>Karsh</v>
          </cell>
        </row>
        <row r="3574">
          <cell r="B3574" t="str">
            <v>كرم</v>
          </cell>
          <cell r="C3574" t="str">
            <v>Karm </v>
          </cell>
        </row>
        <row r="3575">
          <cell r="B3575" t="str">
            <v>كرمان</v>
          </cell>
          <cell r="C3575" t="str">
            <v>Karman</v>
          </cell>
        </row>
        <row r="3576">
          <cell r="B3576" t="str">
            <v>كرمة</v>
          </cell>
          <cell r="C3576" t="str">
            <v>Karma </v>
          </cell>
        </row>
        <row r="3577">
          <cell r="B3577" t="str">
            <v>كروان</v>
          </cell>
          <cell r="C3577" t="str">
            <v>Karawan</v>
          </cell>
        </row>
        <row r="3578">
          <cell r="B3578" t="str">
            <v>كريب</v>
          </cell>
          <cell r="C3578" t="str">
            <v>Karib</v>
          </cell>
        </row>
        <row r="3579">
          <cell r="B3579" t="str">
            <v>كريش</v>
          </cell>
          <cell r="C3579" t="str">
            <v>Krish</v>
          </cell>
        </row>
        <row r="3580">
          <cell r="B3580" t="str">
            <v>كريم</v>
          </cell>
          <cell r="C3580" t="str">
            <v>Karim</v>
          </cell>
        </row>
        <row r="3581">
          <cell r="B3581" t="str">
            <v>كريمة</v>
          </cell>
          <cell r="C3581" t="str">
            <v>Kareema </v>
          </cell>
        </row>
        <row r="3582">
          <cell r="B3582" t="str">
            <v>كزم</v>
          </cell>
          <cell r="C3582" t="str">
            <v>Kzem</v>
          </cell>
        </row>
        <row r="3583">
          <cell r="B3583" t="str">
            <v>كفاح</v>
          </cell>
          <cell r="C3583" t="str">
            <v>Kifah</v>
          </cell>
        </row>
        <row r="3584">
          <cell r="B3584" t="str">
            <v>كلثوم</v>
          </cell>
          <cell r="C3584" t="str">
            <v>Kalthum</v>
          </cell>
        </row>
        <row r="3585">
          <cell r="B3585" t="str">
            <v>كلز</v>
          </cell>
          <cell r="C3585" t="str">
            <v>Kalaz</v>
          </cell>
        </row>
        <row r="3586">
          <cell r="B3586" t="str">
            <v>كلشات</v>
          </cell>
          <cell r="C3586" t="str">
            <v>Kalshat</v>
          </cell>
        </row>
        <row r="3587">
          <cell r="B3587" t="str">
            <v>كلعوم</v>
          </cell>
          <cell r="C3587" t="str">
            <v>Kaloum</v>
          </cell>
        </row>
        <row r="3588">
          <cell r="B3588" t="str">
            <v>كليب</v>
          </cell>
          <cell r="C3588" t="str">
            <v>Klib</v>
          </cell>
        </row>
        <row r="3589">
          <cell r="B3589" t="str">
            <v>كليم</v>
          </cell>
          <cell r="C3589" t="str">
            <v>Kalim</v>
          </cell>
        </row>
        <row r="3590">
          <cell r="B3590" t="str">
            <v>كمال</v>
          </cell>
          <cell r="C3590" t="str">
            <v>Kamal</v>
          </cell>
        </row>
        <row r="3591">
          <cell r="B3591" t="str">
            <v>كمباتي</v>
          </cell>
          <cell r="C3591" t="str">
            <v>Kmbati</v>
          </cell>
        </row>
        <row r="3592">
          <cell r="B3592" t="str">
            <v>كندش</v>
          </cell>
          <cell r="C3592" t="str">
            <v>Kndsh</v>
          </cell>
        </row>
        <row r="3593">
          <cell r="B3593" t="str">
            <v>كنزي</v>
          </cell>
          <cell r="C3593" t="str">
            <v>Kanzi</v>
          </cell>
        </row>
        <row r="3594">
          <cell r="B3594" t="str">
            <v>كهالي</v>
          </cell>
          <cell r="C3594" t="str">
            <v>Kahali</v>
          </cell>
        </row>
        <row r="3595">
          <cell r="B3595" t="str">
            <v>كهلان</v>
          </cell>
          <cell r="C3595" t="str">
            <v>Kahlan</v>
          </cell>
        </row>
        <row r="3596">
          <cell r="B3596" t="str">
            <v>كوث</v>
          </cell>
          <cell r="C3596" t="str">
            <v>Kuth</v>
          </cell>
        </row>
        <row r="3597">
          <cell r="B3597" t="str">
            <v>كوثر</v>
          </cell>
          <cell r="C3597" t="str">
            <v>Kauthar</v>
          </cell>
        </row>
        <row r="3598">
          <cell r="B3598" t="str">
            <v>كوكب</v>
          </cell>
          <cell r="C3598" t="str">
            <v>Kaukab</v>
          </cell>
        </row>
        <row r="3599">
          <cell r="B3599" t="str">
            <v>كيندا</v>
          </cell>
          <cell r="C3599" t="str">
            <v>Kinda</v>
          </cell>
        </row>
        <row r="3600">
          <cell r="B3600" t="str">
            <v>لاحس</v>
          </cell>
          <cell r="C3600" t="str">
            <v>Lahis</v>
          </cell>
        </row>
        <row r="3601">
          <cell r="B3601" t="str">
            <v>لادن</v>
          </cell>
          <cell r="C3601" t="str">
            <v>Laadn</v>
          </cell>
        </row>
        <row r="3602">
          <cell r="B3602" t="str">
            <v>لارا</v>
          </cell>
          <cell r="C3602" t="str">
            <v>Lara</v>
          </cell>
        </row>
        <row r="3603">
          <cell r="B3603" t="str">
            <v>لالئ</v>
          </cell>
          <cell r="C3603" t="str">
            <v>Laala</v>
          </cell>
        </row>
        <row r="3604">
          <cell r="B3604" t="str">
            <v>لبيب</v>
          </cell>
          <cell r="C3604" t="str">
            <v>Labib</v>
          </cell>
        </row>
        <row r="3605">
          <cell r="B3605" t="str">
            <v>لبيبة</v>
          </cell>
          <cell r="C3605" t="str">
            <v>Labibah</v>
          </cell>
        </row>
        <row r="3606">
          <cell r="B3606" t="str">
            <v>لزرق</v>
          </cell>
          <cell r="C3606" t="str">
            <v>Lazraq</v>
          </cell>
        </row>
        <row r="3607">
          <cell r="B3607" t="str">
            <v>لطف</v>
          </cell>
          <cell r="C3607" t="str">
            <v>Lutf</v>
          </cell>
        </row>
        <row r="3608">
          <cell r="B3608" t="str">
            <v>لطف الله</v>
          </cell>
          <cell r="C3608" t="str">
            <v>Lotf Allah</v>
          </cell>
        </row>
        <row r="3609">
          <cell r="B3609" t="str">
            <v>لطفي</v>
          </cell>
          <cell r="C3609" t="str">
            <v>Lotfi</v>
          </cell>
        </row>
        <row r="3610">
          <cell r="B3610" t="str">
            <v>لطفية</v>
          </cell>
          <cell r="C3610" t="str">
            <v>Lotfia</v>
          </cell>
        </row>
        <row r="3611">
          <cell r="B3611" t="str">
            <v>لطيفة</v>
          </cell>
          <cell r="C3611" t="str">
            <v>Latifa</v>
          </cell>
        </row>
        <row r="3612">
          <cell r="B3612" t="str">
            <v>لعلع</v>
          </cell>
          <cell r="C3612" t="str">
            <v>Lala</v>
          </cell>
        </row>
        <row r="3613">
          <cell r="B3613" t="str">
            <v>لقاء</v>
          </cell>
          <cell r="C3613" t="str">
            <v>Liqaa</v>
          </cell>
        </row>
        <row r="3614">
          <cell r="B3614" t="str">
            <v>لقمان</v>
          </cell>
          <cell r="C3614" t="str">
            <v>Luqman</v>
          </cell>
        </row>
        <row r="3615">
          <cell r="B3615" t="str">
            <v>لمار</v>
          </cell>
          <cell r="C3615" t="str">
            <v>Lamar</v>
          </cell>
        </row>
        <row r="3616">
          <cell r="B3616" t="str">
            <v>لمحة</v>
          </cell>
          <cell r="C3616" t="str">
            <v>Lamha</v>
          </cell>
        </row>
        <row r="3617">
          <cell r="B3617" t="str">
            <v>لملس</v>
          </cell>
          <cell r="C3617" t="str">
            <v>Lamlas</v>
          </cell>
        </row>
        <row r="3618">
          <cell r="B3618" t="str">
            <v>لمي</v>
          </cell>
          <cell r="C3618" t="str">
            <v>LME</v>
          </cell>
        </row>
        <row r="3619">
          <cell r="B3619" t="str">
            <v>لمياء</v>
          </cell>
          <cell r="C3619" t="str">
            <v>Lamiaa</v>
          </cell>
        </row>
        <row r="3620">
          <cell r="B3620" t="str">
            <v>لميح</v>
          </cell>
          <cell r="C3620" t="str">
            <v>Lamih</v>
          </cell>
        </row>
        <row r="3621">
          <cell r="B3621" t="str">
            <v>لوجين</v>
          </cell>
          <cell r="C3621" t="str">
            <v>Luggin</v>
          </cell>
        </row>
        <row r="3622">
          <cell r="B3622" t="str">
            <v>لوزة</v>
          </cell>
          <cell r="C3622" t="str">
            <v>Loza</v>
          </cell>
        </row>
        <row r="3623">
          <cell r="B3623" t="str">
            <v>لوسي</v>
          </cell>
          <cell r="C3623" t="str">
            <v>Lucy</v>
          </cell>
        </row>
        <row r="3624">
          <cell r="B3624" t="str">
            <v>لؤلؤ</v>
          </cell>
          <cell r="C3624" t="str">
            <v>Lualua</v>
          </cell>
        </row>
        <row r="3625">
          <cell r="B3625" t="str">
            <v>لؤلؤة</v>
          </cell>
          <cell r="C3625" t="str">
            <v>Lualuaa</v>
          </cell>
        </row>
        <row r="3626">
          <cell r="B3626" t="str">
            <v>لؤي</v>
          </cell>
          <cell r="C3626" t="str">
            <v>Louay</v>
          </cell>
        </row>
        <row r="3627">
          <cell r="B3627" t="str">
            <v>ليان</v>
          </cell>
          <cell r="C3627" t="str">
            <v>Lian</v>
          </cell>
        </row>
        <row r="3628">
          <cell r="B3628" t="str">
            <v>ليانة</v>
          </cell>
          <cell r="C3628" t="str">
            <v>Liana</v>
          </cell>
        </row>
        <row r="3629">
          <cell r="B3629" t="str">
            <v>ليث</v>
          </cell>
          <cell r="C3629" t="str">
            <v>Laith</v>
          </cell>
        </row>
        <row r="3630">
          <cell r="B3630" t="str">
            <v>ليسا</v>
          </cell>
          <cell r="C3630" t="str">
            <v>Lisa</v>
          </cell>
        </row>
        <row r="3631">
          <cell r="B3631" t="str">
            <v>ليساء</v>
          </cell>
          <cell r="C3631" t="str">
            <v>Lisaa</v>
          </cell>
        </row>
        <row r="3632">
          <cell r="B3632" t="str">
            <v>ليلى</v>
          </cell>
          <cell r="C3632" t="str">
            <v>Lila</v>
          </cell>
        </row>
        <row r="3633">
          <cell r="B3633" t="str">
            <v>ليلياس</v>
          </cell>
          <cell r="C3633" t="str">
            <v>Lilias</v>
          </cell>
        </row>
        <row r="3634">
          <cell r="B3634" t="str">
            <v>ليمار</v>
          </cell>
          <cell r="C3634" t="str">
            <v>Limar</v>
          </cell>
        </row>
        <row r="3635">
          <cell r="B3635" t="str">
            <v>لين</v>
          </cell>
          <cell r="C3635" t="str">
            <v>Lin</v>
          </cell>
        </row>
        <row r="3636">
          <cell r="B3636" t="str">
            <v>لينا</v>
          </cell>
          <cell r="C3636" t="str">
            <v>Lina</v>
          </cell>
        </row>
        <row r="3637">
          <cell r="B3637" t="str">
            <v>ليندا</v>
          </cell>
          <cell r="C3637" t="str">
            <v>Linda</v>
          </cell>
        </row>
        <row r="3638">
          <cell r="B3638" t="str">
            <v>ماجد</v>
          </cell>
          <cell r="C3638" t="str">
            <v>Majid</v>
          </cell>
        </row>
        <row r="3639">
          <cell r="B3639" t="str">
            <v>مارح</v>
          </cell>
          <cell r="C3639" t="str">
            <v>Mareh</v>
          </cell>
        </row>
        <row r="3640">
          <cell r="B3640" t="str">
            <v>مارش</v>
          </cell>
          <cell r="C3640" t="str">
            <v>Marsh</v>
          </cell>
        </row>
        <row r="3641">
          <cell r="B3641" t="str">
            <v>ماريا</v>
          </cell>
          <cell r="C3641" t="str">
            <v>Maria</v>
          </cell>
        </row>
        <row r="3642">
          <cell r="B3642" t="str">
            <v>مارية</v>
          </cell>
          <cell r="C3642" t="str">
            <v>Mariah</v>
          </cell>
        </row>
        <row r="3643">
          <cell r="B3643" t="str">
            <v>مازن</v>
          </cell>
          <cell r="C3643" t="str">
            <v>Mazin</v>
          </cell>
        </row>
        <row r="3644">
          <cell r="B3644" t="str">
            <v>مازنة</v>
          </cell>
          <cell r="C3644" t="str">
            <v>Mazna</v>
          </cell>
        </row>
        <row r="3645">
          <cell r="B3645" t="str">
            <v>مالك</v>
          </cell>
          <cell r="C3645" t="str">
            <v>Malik</v>
          </cell>
        </row>
        <row r="3646">
          <cell r="B3646" t="str">
            <v>مامون</v>
          </cell>
          <cell r="C3646" t="str">
            <v>Mamoun</v>
          </cell>
        </row>
        <row r="3647">
          <cell r="B3647" t="str">
            <v>مانع</v>
          </cell>
          <cell r="C3647" t="str">
            <v>Mana</v>
          </cell>
        </row>
        <row r="3648">
          <cell r="B3648" t="str">
            <v>ماهر</v>
          </cell>
          <cell r="C3648" t="str">
            <v>Maher</v>
          </cell>
        </row>
        <row r="3649">
          <cell r="B3649" t="str">
            <v>ماهيتاب</v>
          </cell>
          <cell r="C3649" t="str">
            <v>Mahitab</v>
          </cell>
        </row>
        <row r="3650">
          <cell r="B3650" t="str">
            <v>مآل</v>
          </cell>
          <cell r="C3650" t="str">
            <v>Maal</v>
          </cell>
        </row>
        <row r="3651">
          <cell r="B3651" t="str">
            <v>مبارك</v>
          </cell>
          <cell r="C3651" t="str">
            <v>Mobark</v>
          </cell>
        </row>
        <row r="3652">
          <cell r="B3652" t="str">
            <v>مبخوت</v>
          </cell>
          <cell r="C3652" t="str">
            <v>Mbkhout</v>
          </cell>
        </row>
        <row r="3653">
          <cell r="B3653" t="str">
            <v>مبروك</v>
          </cell>
          <cell r="C3653" t="str">
            <v>Mabruk</v>
          </cell>
        </row>
        <row r="3654">
          <cell r="B3654" t="str">
            <v>متاش</v>
          </cell>
          <cell r="C3654" t="str">
            <v>Mtash</v>
          </cell>
        </row>
        <row r="3655">
          <cell r="B3655" t="str">
            <v>متعب</v>
          </cell>
          <cell r="C3655" t="str">
            <v>Motaab</v>
          </cell>
        </row>
        <row r="3656">
          <cell r="B3656" t="str">
            <v>متوكل</v>
          </cell>
          <cell r="C3656" t="str">
            <v>Mutawakil</v>
          </cell>
        </row>
        <row r="3657">
          <cell r="B3657" t="str">
            <v>مثقال</v>
          </cell>
          <cell r="C3657" t="str">
            <v>Mthqal</v>
          </cell>
        </row>
        <row r="3658">
          <cell r="B3658" t="str">
            <v>مثنى</v>
          </cell>
          <cell r="C3658" t="str">
            <v>Muthanna</v>
          </cell>
        </row>
        <row r="3659">
          <cell r="B3659" t="str">
            <v>مثني</v>
          </cell>
          <cell r="C3659" t="str">
            <v>Mathni</v>
          </cell>
        </row>
        <row r="3660">
          <cell r="B3660" t="str">
            <v>مجاهد</v>
          </cell>
          <cell r="C3660" t="str">
            <v>Mujahid</v>
          </cell>
        </row>
        <row r="3661">
          <cell r="B3661" t="str">
            <v>مجاهر</v>
          </cell>
          <cell r="C3661" t="str">
            <v>Mojahir</v>
          </cell>
        </row>
        <row r="3662">
          <cell r="B3662" t="str">
            <v>مجد</v>
          </cell>
          <cell r="C3662" t="str">
            <v>Majed</v>
          </cell>
        </row>
        <row r="3663">
          <cell r="B3663" t="str">
            <v>مجدالدين</v>
          </cell>
          <cell r="C3663" t="str">
            <v>Majd Aldin</v>
          </cell>
        </row>
        <row r="3664">
          <cell r="B3664" t="str">
            <v>مجدي</v>
          </cell>
          <cell r="C3664" t="str">
            <v>Magdy</v>
          </cell>
        </row>
        <row r="3665">
          <cell r="B3665" t="str">
            <v>مجغل</v>
          </cell>
          <cell r="C3665" t="str">
            <v>Mjghl</v>
          </cell>
        </row>
        <row r="3666">
          <cell r="B3666" t="str">
            <v>مجفن</v>
          </cell>
          <cell r="C3666" t="str">
            <v>Majfn</v>
          </cell>
        </row>
        <row r="3667">
          <cell r="B3667" t="str">
            <v>مجلي</v>
          </cell>
          <cell r="C3667" t="str">
            <v>Majali</v>
          </cell>
        </row>
        <row r="3668">
          <cell r="B3668" t="str">
            <v>مجمل</v>
          </cell>
          <cell r="C3668" t="str">
            <v>Majamil</v>
          </cell>
        </row>
        <row r="3669">
          <cell r="B3669" t="str">
            <v>مجور</v>
          </cell>
          <cell r="C3669" t="str">
            <v>Mjawar</v>
          </cell>
        </row>
        <row r="3670">
          <cell r="B3670" t="str">
            <v>مجيب</v>
          </cell>
          <cell r="C3670" t="str">
            <v>Mojib</v>
          </cell>
        </row>
        <row r="3671">
          <cell r="B3671" t="str">
            <v>مجيد</v>
          </cell>
          <cell r="C3671" t="str">
            <v>Mjid</v>
          </cell>
        </row>
        <row r="3672">
          <cell r="B3672" t="str">
            <v>محاسن</v>
          </cell>
          <cell r="C3672" t="str">
            <v>Mhasen</v>
          </cell>
        </row>
        <row r="3673">
          <cell r="B3673" t="str">
            <v>محافظة</v>
          </cell>
          <cell r="C3673" t="str">
            <v>Mohafdhah</v>
          </cell>
        </row>
        <row r="3674">
          <cell r="B3674" t="str">
            <v>محاكل</v>
          </cell>
          <cell r="C3674" t="str">
            <v>Muhakil</v>
          </cell>
        </row>
        <row r="3675">
          <cell r="B3675" t="str">
            <v>محب</v>
          </cell>
          <cell r="C3675" t="str">
            <v>Mohib</v>
          </cell>
        </row>
        <row r="3676">
          <cell r="B3676" t="str">
            <v>محبة</v>
          </cell>
          <cell r="C3676" t="str">
            <v>Mahabbah</v>
          </cell>
        </row>
        <row r="3677">
          <cell r="B3677" t="str">
            <v>محبوب</v>
          </cell>
          <cell r="C3677" t="str">
            <v>Mahboob</v>
          </cell>
        </row>
        <row r="3678">
          <cell r="B3678" t="str">
            <v>محجوب</v>
          </cell>
          <cell r="C3678" t="str">
            <v>Mahjwb</v>
          </cell>
        </row>
        <row r="3679">
          <cell r="B3679" t="str">
            <v>محرز</v>
          </cell>
          <cell r="C3679" t="str">
            <v>Mahrz</v>
          </cell>
        </row>
        <row r="3680">
          <cell r="B3680" t="str">
            <v>محرم</v>
          </cell>
          <cell r="C3680" t="str">
            <v>Mohram</v>
          </cell>
        </row>
        <row r="3681">
          <cell r="B3681" t="str">
            <v>محروس</v>
          </cell>
          <cell r="C3681" t="str">
            <v>Mahrus</v>
          </cell>
        </row>
        <row r="3682">
          <cell r="B3682" t="str">
            <v>محسن</v>
          </cell>
          <cell r="C3682" t="str">
            <v>Mohssin</v>
          </cell>
        </row>
        <row r="3683">
          <cell r="B3683" t="str">
            <v>محضار</v>
          </cell>
          <cell r="C3683" t="str">
            <v>Mahdhar</v>
          </cell>
        </row>
        <row r="3684">
          <cell r="B3684" t="str">
            <v>محفوظ</v>
          </cell>
          <cell r="C3684" t="str">
            <v>Mahfudh</v>
          </cell>
        </row>
        <row r="3685">
          <cell r="B3685" t="str">
            <v>محليه</v>
          </cell>
          <cell r="C3685" t="str">
            <v>Mahliah</v>
          </cell>
        </row>
        <row r="3686">
          <cell r="B3686" t="str">
            <v>محمد</v>
          </cell>
          <cell r="C3686" t="str">
            <v>Muhamad</v>
          </cell>
        </row>
        <row r="3687">
          <cell r="B3687" t="str">
            <v>محمود</v>
          </cell>
          <cell r="C3687" t="str">
            <v>Mahmoud</v>
          </cell>
        </row>
        <row r="3688">
          <cell r="B3688" t="str">
            <v>محيا</v>
          </cell>
          <cell r="C3688" t="str">
            <v>Mohaia</v>
          </cell>
        </row>
        <row r="3689">
          <cell r="B3689" t="str">
            <v>محيد</v>
          </cell>
          <cell r="C3689" t="str">
            <v>Mahid</v>
          </cell>
        </row>
        <row r="3690">
          <cell r="B3690" t="str">
            <v>محيرز</v>
          </cell>
          <cell r="C3690" t="str">
            <v>Mahirz</v>
          </cell>
        </row>
        <row r="3691">
          <cell r="B3691" t="str">
            <v>محيندان</v>
          </cell>
          <cell r="C3691" t="str">
            <v>Mahindan</v>
          </cell>
        </row>
        <row r="3692">
          <cell r="B3692" t="str">
            <v>محيي الدين</v>
          </cell>
          <cell r="C3692" t="str">
            <v>Mohiialdin</v>
          </cell>
        </row>
        <row r="3693">
          <cell r="B3693" t="str">
            <v>مختار</v>
          </cell>
          <cell r="C3693" t="str">
            <v>Mukhtar</v>
          </cell>
        </row>
        <row r="3694">
          <cell r="B3694" t="str">
            <v>مخزوم</v>
          </cell>
          <cell r="C3694" t="str">
            <v>Makhzoum</v>
          </cell>
        </row>
        <row r="3695">
          <cell r="B3695" t="str">
            <v>مدار</v>
          </cell>
          <cell r="C3695" t="str">
            <v>Madar</v>
          </cell>
        </row>
        <row r="3696">
          <cell r="B3696" t="str">
            <v>مدرار</v>
          </cell>
          <cell r="C3696" t="str">
            <v>Medrar</v>
          </cell>
        </row>
        <row r="3697">
          <cell r="B3697" t="str">
            <v>مدرك</v>
          </cell>
          <cell r="C3697" t="str">
            <v>Medrak</v>
          </cell>
        </row>
        <row r="3698">
          <cell r="B3698" t="str">
            <v>مدرم</v>
          </cell>
          <cell r="C3698" t="str">
            <v>Madram</v>
          </cell>
        </row>
        <row r="3699">
          <cell r="B3699" t="str">
            <v>مدهش</v>
          </cell>
          <cell r="C3699" t="str">
            <v>Modhash</v>
          </cell>
        </row>
        <row r="3700">
          <cell r="B3700" t="str">
            <v>مدول</v>
          </cell>
          <cell r="C3700" t="str">
            <v>Madol</v>
          </cell>
        </row>
        <row r="3701">
          <cell r="B3701" t="str">
            <v>مدين</v>
          </cell>
          <cell r="C3701" t="str">
            <v>Madian</v>
          </cell>
        </row>
        <row r="3702">
          <cell r="B3702" t="str">
            <v>مذرع</v>
          </cell>
          <cell r="C3702" t="str">
            <v>Mather</v>
          </cell>
        </row>
        <row r="3703">
          <cell r="B3703" t="str">
            <v>مذكور</v>
          </cell>
          <cell r="C3703" t="str">
            <v>Mathkour</v>
          </cell>
        </row>
        <row r="3704">
          <cell r="B3704" t="str">
            <v>مراد</v>
          </cell>
          <cell r="C3704" t="str">
            <v>Mourad</v>
          </cell>
        </row>
        <row r="3705">
          <cell r="B3705" t="str">
            <v>مرام</v>
          </cell>
          <cell r="C3705" t="str">
            <v>Maram</v>
          </cell>
        </row>
        <row r="3706">
          <cell r="B3706" t="str">
            <v>مرتضى</v>
          </cell>
          <cell r="C3706" t="str">
            <v>Murtadha</v>
          </cell>
        </row>
        <row r="3707">
          <cell r="B3707" t="str">
            <v>مرجان</v>
          </cell>
          <cell r="C3707" t="str">
            <v>Morjan</v>
          </cell>
        </row>
        <row r="3708">
          <cell r="B3708" t="str">
            <v>مرح</v>
          </cell>
          <cell r="C3708" t="str">
            <v>Marah</v>
          </cell>
        </row>
        <row r="3709">
          <cell r="B3709" t="str">
            <v>مرحب</v>
          </cell>
          <cell r="C3709" t="str">
            <v>Marhab</v>
          </cell>
        </row>
        <row r="3710">
          <cell r="B3710" t="str">
            <v>مردوف</v>
          </cell>
          <cell r="C3710" t="str">
            <v>Mardouf</v>
          </cell>
        </row>
        <row r="3711">
          <cell r="B3711" t="str">
            <v>مرزاح</v>
          </cell>
          <cell r="C3711" t="str">
            <v>Mrzah</v>
          </cell>
        </row>
        <row r="3712">
          <cell r="B3712" t="str">
            <v>مرزوق</v>
          </cell>
          <cell r="C3712" t="str">
            <v>Marzuq</v>
          </cell>
        </row>
        <row r="3713">
          <cell r="B3713" t="str">
            <v>مرسال</v>
          </cell>
          <cell r="C3713" t="str">
            <v>Mrsal</v>
          </cell>
        </row>
        <row r="3714">
          <cell r="B3714" t="str">
            <v>مرسل</v>
          </cell>
          <cell r="C3714" t="str">
            <v>Morsl</v>
          </cell>
        </row>
        <row r="3715">
          <cell r="B3715" t="str">
            <v>مرسي</v>
          </cell>
          <cell r="C3715" t="str">
            <v>Morsi</v>
          </cell>
        </row>
        <row r="3716">
          <cell r="B3716" t="str">
            <v>مرسي الدين</v>
          </cell>
          <cell r="C3716" t="str">
            <v>Morsi Aldin</v>
          </cell>
        </row>
        <row r="3717">
          <cell r="B3717" t="str">
            <v>مرسيل</v>
          </cell>
          <cell r="C3717" t="str">
            <v>Mrsil</v>
          </cell>
        </row>
        <row r="3718">
          <cell r="B3718" t="str">
            <v>مرشد</v>
          </cell>
          <cell r="C3718" t="str">
            <v>Murshed</v>
          </cell>
        </row>
        <row r="3719">
          <cell r="B3719" t="str">
            <v>مرشدة</v>
          </cell>
          <cell r="C3719" t="str">
            <v>Murshidah</v>
          </cell>
        </row>
        <row r="3720">
          <cell r="B3720" t="str">
            <v>مرعي</v>
          </cell>
          <cell r="C3720" t="str">
            <v>Marai</v>
          </cell>
        </row>
        <row r="3721">
          <cell r="B3721" t="str">
            <v>مرغم</v>
          </cell>
          <cell r="C3721" t="str">
            <v>Marghem</v>
          </cell>
        </row>
        <row r="3722">
          <cell r="B3722" t="str">
            <v>مرفق</v>
          </cell>
          <cell r="C3722" t="str">
            <v>Mrfq</v>
          </cell>
        </row>
        <row r="3723">
          <cell r="B3723" t="str">
            <v>مرق</v>
          </cell>
          <cell r="C3723" t="str">
            <v>Marq</v>
          </cell>
        </row>
        <row r="3724">
          <cell r="B3724" t="str">
            <v>مروان</v>
          </cell>
          <cell r="C3724" t="str">
            <v>Marwan</v>
          </cell>
        </row>
        <row r="3725">
          <cell r="B3725" t="str">
            <v>مروة</v>
          </cell>
          <cell r="C3725" t="str">
            <v>Marwa</v>
          </cell>
        </row>
        <row r="3726">
          <cell r="B3726" t="str">
            <v>مرير</v>
          </cell>
          <cell r="C3726" t="str">
            <v>Marir</v>
          </cell>
        </row>
        <row r="3727">
          <cell r="B3727" t="str">
            <v>مريط</v>
          </cell>
          <cell r="C3727" t="str">
            <v>Mrit</v>
          </cell>
        </row>
        <row r="3728">
          <cell r="B3728" t="str">
            <v>مريم</v>
          </cell>
          <cell r="C3728" t="str">
            <v>Mariam</v>
          </cell>
        </row>
        <row r="3729">
          <cell r="B3729" t="str">
            <v>مزاحم</v>
          </cell>
          <cell r="C3729" t="str">
            <v>Mzahim</v>
          </cell>
        </row>
        <row r="3730">
          <cell r="B3730" t="str">
            <v>مزارق</v>
          </cell>
          <cell r="C3730" t="str">
            <v>Mazarq</v>
          </cell>
        </row>
        <row r="3731">
          <cell r="B3731" t="str">
            <v>مزروع</v>
          </cell>
          <cell r="C3731" t="str">
            <v>Mzrua</v>
          </cell>
        </row>
        <row r="3732">
          <cell r="B3732" t="str">
            <v>مزياني</v>
          </cell>
          <cell r="C3732" t="str">
            <v>Meziani</v>
          </cell>
        </row>
        <row r="3733">
          <cell r="B3733" t="str">
            <v>مساوى</v>
          </cell>
          <cell r="C3733" t="str">
            <v>Masaua</v>
          </cell>
        </row>
        <row r="3734">
          <cell r="B3734" t="str">
            <v>مستور</v>
          </cell>
          <cell r="C3734" t="str">
            <v>Nestor</v>
          </cell>
        </row>
        <row r="3735">
          <cell r="B3735" t="str">
            <v>مسعد</v>
          </cell>
          <cell r="C3735" t="str">
            <v>Massad</v>
          </cell>
        </row>
        <row r="3736">
          <cell r="B3736" t="str">
            <v>مسعود</v>
          </cell>
          <cell r="C3736" t="str">
            <v>Massoud</v>
          </cell>
        </row>
        <row r="3737">
          <cell r="B3737" t="str">
            <v>مسفر</v>
          </cell>
          <cell r="C3737" t="str">
            <v>Mesfer</v>
          </cell>
        </row>
        <row r="3738">
          <cell r="B3738" t="str">
            <v>مسك</v>
          </cell>
          <cell r="C3738" t="str">
            <v>Mesk</v>
          </cell>
        </row>
        <row r="3739">
          <cell r="B3739" t="str">
            <v>مسلي</v>
          </cell>
          <cell r="C3739" t="str">
            <v>Masli</v>
          </cell>
        </row>
        <row r="3740">
          <cell r="B3740" t="str">
            <v>مسمني</v>
          </cell>
          <cell r="C3740" t="str">
            <v>Msmani</v>
          </cell>
        </row>
        <row r="3741">
          <cell r="B3741" t="str">
            <v>مسهون</v>
          </cell>
          <cell r="C3741" t="str">
            <v>Mashon</v>
          </cell>
        </row>
        <row r="3742">
          <cell r="B3742" t="str">
            <v>مسواك</v>
          </cell>
          <cell r="C3742" t="str">
            <v>Mswak</v>
          </cell>
        </row>
        <row r="3743">
          <cell r="B3743" t="str">
            <v>مشتاق</v>
          </cell>
          <cell r="C3743" t="str">
            <v>Mushtaq</v>
          </cell>
        </row>
        <row r="3744">
          <cell r="B3744" t="str">
            <v>مشرح</v>
          </cell>
          <cell r="C3744" t="str">
            <v>Mashrah</v>
          </cell>
        </row>
        <row r="3745">
          <cell r="B3745" t="str">
            <v>مشرف</v>
          </cell>
          <cell r="C3745" t="str">
            <v>Mshrf</v>
          </cell>
        </row>
        <row r="3746">
          <cell r="B3746" t="str">
            <v>مشطا</v>
          </cell>
          <cell r="C3746" t="str">
            <v>Mshta</v>
          </cell>
        </row>
        <row r="3747">
          <cell r="B3747" t="str">
            <v>مشعبة</v>
          </cell>
          <cell r="C3747" t="str">
            <v>Mashabah</v>
          </cell>
        </row>
        <row r="3748">
          <cell r="B3748" t="str">
            <v>مشعل</v>
          </cell>
          <cell r="C3748" t="str">
            <v>Mashal</v>
          </cell>
        </row>
        <row r="3749">
          <cell r="B3749" t="str">
            <v>مشلي</v>
          </cell>
          <cell r="C3749" t="str">
            <v>Mashli</v>
          </cell>
        </row>
        <row r="3750">
          <cell r="B3750" t="str">
            <v>مشني</v>
          </cell>
          <cell r="C3750" t="str">
            <v>Mishni</v>
          </cell>
        </row>
        <row r="3751">
          <cell r="B3751" t="str">
            <v>مشهور</v>
          </cell>
          <cell r="C3751" t="str">
            <v>Mashhour</v>
          </cell>
        </row>
        <row r="3752">
          <cell r="B3752" t="str">
            <v>مشوق</v>
          </cell>
          <cell r="C3752" t="str">
            <v>Mshauq</v>
          </cell>
        </row>
        <row r="3753">
          <cell r="B3753" t="str">
            <v>مشير</v>
          </cell>
          <cell r="C3753" t="str">
            <v>Mushir</v>
          </cell>
        </row>
        <row r="3754">
          <cell r="B3754" t="str">
            <v>مشيرة</v>
          </cell>
          <cell r="C3754" t="str">
            <v>Mushirah</v>
          </cell>
        </row>
        <row r="3755">
          <cell r="B3755" t="str">
            <v>مصطفى</v>
          </cell>
          <cell r="C3755" t="str">
            <v>Mustafa</v>
          </cell>
        </row>
        <row r="3756">
          <cell r="B3756" t="str">
            <v>مصعب</v>
          </cell>
          <cell r="C3756" t="str">
            <v>Musab</v>
          </cell>
        </row>
        <row r="3757">
          <cell r="B3757" t="str">
            <v>مصلح</v>
          </cell>
          <cell r="C3757" t="str">
            <v>Mosleh</v>
          </cell>
        </row>
        <row r="3758">
          <cell r="B3758" t="str">
            <v>مصلي</v>
          </cell>
          <cell r="C3758" t="str">
            <v>Mosali</v>
          </cell>
        </row>
        <row r="3759">
          <cell r="B3759" t="str">
            <v>مطر</v>
          </cell>
          <cell r="C3759" t="str">
            <v>Matar</v>
          </cell>
        </row>
        <row r="3760">
          <cell r="B3760" t="str">
            <v>مطران</v>
          </cell>
          <cell r="C3760" t="str">
            <v>Mutran</v>
          </cell>
        </row>
        <row r="3761">
          <cell r="B3761" t="str">
            <v>مطرف</v>
          </cell>
          <cell r="C3761" t="str">
            <v>Matarf</v>
          </cell>
        </row>
        <row r="3762">
          <cell r="B3762" t="str">
            <v>مطري</v>
          </cell>
          <cell r="C3762" t="str">
            <v>Matari</v>
          </cell>
        </row>
        <row r="3763">
          <cell r="B3763" t="str">
            <v>مطلق</v>
          </cell>
          <cell r="C3763" t="str">
            <v>Motlaq</v>
          </cell>
        </row>
        <row r="3764">
          <cell r="B3764" t="str">
            <v>مطلوب</v>
          </cell>
          <cell r="C3764" t="str">
            <v>Matloub</v>
          </cell>
        </row>
        <row r="3765">
          <cell r="B3765" t="str">
            <v>مطهر</v>
          </cell>
          <cell r="C3765" t="str">
            <v>Metwher</v>
          </cell>
        </row>
        <row r="3766">
          <cell r="B3766" t="str">
            <v>مطير</v>
          </cell>
          <cell r="C3766" t="str">
            <v>Mutair</v>
          </cell>
        </row>
        <row r="3767">
          <cell r="B3767" t="str">
            <v>مطيع</v>
          </cell>
          <cell r="C3767" t="str">
            <v>Mutia</v>
          </cell>
        </row>
        <row r="3768">
          <cell r="B3768" t="str">
            <v>مظفر</v>
          </cell>
          <cell r="C3768" t="str">
            <v>Modhafar</v>
          </cell>
        </row>
        <row r="3769">
          <cell r="B3769" t="str">
            <v>معاذ</v>
          </cell>
          <cell r="C3769" t="str">
            <v>Moaaz</v>
          </cell>
        </row>
        <row r="3770">
          <cell r="B3770" t="str">
            <v>معتز</v>
          </cell>
          <cell r="C3770" t="str">
            <v>Moataz</v>
          </cell>
        </row>
        <row r="3771">
          <cell r="B3771" t="str">
            <v>معتصم</v>
          </cell>
          <cell r="C3771" t="str">
            <v>Mutasim</v>
          </cell>
        </row>
        <row r="3772">
          <cell r="B3772" t="str">
            <v>معتوق</v>
          </cell>
          <cell r="C3772" t="str">
            <v>Maatouk</v>
          </cell>
        </row>
        <row r="3773">
          <cell r="B3773" t="str">
            <v>معد</v>
          </cell>
          <cell r="C3773" t="str">
            <v>Mad</v>
          </cell>
        </row>
        <row r="3774">
          <cell r="B3774" t="str">
            <v>معروف</v>
          </cell>
          <cell r="C3774" t="str">
            <v>Marouf</v>
          </cell>
        </row>
        <row r="3775">
          <cell r="B3775" t="str">
            <v>معزب</v>
          </cell>
          <cell r="C3775" t="str">
            <v>Mazb</v>
          </cell>
        </row>
        <row r="3776">
          <cell r="B3776" t="str">
            <v>معصار</v>
          </cell>
          <cell r="C3776" t="str">
            <v>Massar</v>
          </cell>
        </row>
        <row r="3777">
          <cell r="B3777" t="str">
            <v>معمر</v>
          </cell>
          <cell r="C3777" t="str">
            <v>Muammar</v>
          </cell>
        </row>
        <row r="3778">
          <cell r="B3778" t="str">
            <v>معن</v>
          </cell>
          <cell r="C3778" t="str">
            <v>Maan</v>
          </cell>
        </row>
        <row r="3779">
          <cell r="B3779" t="str">
            <v>معوضة</v>
          </cell>
          <cell r="C3779" t="str">
            <v>Moawadhah</v>
          </cell>
        </row>
        <row r="3780">
          <cell r="B3780" t="str">
            <v>معياد</v>
          </cell>
          <cell r="C3780" t="str">
            <v>Mayad</v>
          </cell>
        </row>
        <row r="3781">
          <cell r="B3781" t="str">
            <v>معيبد</v>
          </cell>
          <cell r="C3781" t="str">
            <v>Maimbd</v>
          </cell>
        </row>
        <row r="3782">
          <cell r="B3782" t="str">
            <v>معيض</v>
          </cell>
          <cell r="C3782" t="str">
            <v>Meedh</v>
          </cell>
        </row>
        <row r="3783">
          <cell r="B3783" t="str">
            <v>مغبش</v>
          </cell>
          <cell r="C3783" t="str">
            <v>Mghbash</v>
          </cell>
        </row>
        <row r="3784">
          <cell r="B3784" t="str">
            <v>مغرم</v>
          </cell>
          <cell r="C3784" t="str">
            <v>Maghram</v>
          </cell>
        </row>
        <row r="3785">
          <cell r="B3785" t="str">
            <v>مغلس</v>
          </cell>
          <cell r="C3785" t="str">
            <v>Moghlis</v>
          </cell>
        </row>
        <row r="3786">
          <cell r="B3786" t="str">
            <v>مغير</v>
          </cell>
          <cell r="C3786" t="str">
            <v>Mogheer</v>
          </cell>
        </row>
        <row r="3787">
          <cell r="B3787" t="str">
            <v>مفتاح</v>
          </cell>
          <cell r="C3787" t="str">
            <v>Moftah</v>
          </cell>
        </row>
        <row r="3788">
          <cell r="B3788" t="str">
            <v>مفتلي</v>
          </cell>
          <cell r="C3788" t="str">
            <v>Maftli</v>
          </cell>
        </row>
        <row r="3789">
          <cell r="B3789" t="str">
            <v>مفرح</v>
          </cell>
          <cell r="C3789" t="str">
            <v>Mfarah</v>
          </cell>
        </row>
        <row r="3790">
          <cell r="B3790" t="str">
            <v>مفضل</v>
          </cell>
          <cell r="C3790" t="str">
            <v>Moufadhal</v>
          </cell>
        </row>
        <row r="3791">
          <cell r="B3791" t="str">
            <v>مفلح</v>
          </cell>
          <cell r="C3791" t="str">
            <v>Moflh</v>
          </cell>
        </row>
        <row r="3792">
          <cell r="B3792" t="str">
            <v>مفيد</v>
          </cell>
          <cell r="C3792" t="str">
            <v>Moufeed</v>
          </cell>
        </row>
        <row r="3793">
          <cell r="B3793" t="str">
            <v>مقبل</v>
          </cell>
          <cell r="C3793" t="str">
            <v>Moqbel</v>
          </cell>
        </row>
        <row r="3794">
          <cell r="B3794" t="str">
            <v>مقبول</v>
          </cell>
          <cell r="C3794" t="str">
            <v>Maqbwl</v>
          </cell>
        </row>
        <row r="3795">
          <cell r="B3795" t="str">
            <v>مقداد</v>
          </cell>
          <cell r="C3795" t="str">
            <v>Meqdad</v>
          </cell>
        </row>
        <row r="3796">
          <cell r="B3796" t="str">
            <v>مقدام</v>
          </cell>
          <cell r="C3796" t="str">
            <v>Mqdam</v>
          </cell>
        </row>
        <row r="3797">
          <cell r="B3797" t="str">
            <v>مقدش</v>
          </cell>
          <cell r="C3797" t="str">
            <v>Maqdash</v>
          </cell>
        </row>
        <row r="3798">
          <cell r="B3798" t="str">
            <v>مقرم</v>
          </cell>
          <cell r="C3798" t="str">
            <v>Mqrm</v>
          </cell>
        </row>
        <row r="3799">
          <cell r="B3799" t="str">
            <v>مقشم</v>
          </cell>
          <cell r="C3799" t="str">
            <v>Maqsham</v>
          </cell>
        </row>
        <row r="3800">
          <cell r="B3800" t="str">
            <v>مقصع</v>
          </cell>
          <cell r="C3800" t="str">
            <v>Maqsaa</v>
          </cell>
        </row>
        <row r="3801">
          <cell r="B3801" t="str">
            <v>مكة</v>
          </cell>
          <cell r="C3801" t="str">
            <v>Makkah</v>
          </cell>
        </row>
        <row r="3802">
          <cell r="B3802" t="str">
            <v>مكرد</v>
          </cell>
          <cell r="C3802" t="str">
            <v>Mokred</v>
          </cell>
        </row>
        <row r="3803">
          <cell r="B3803" t="str">
            <v>مكي</v>
          </cell>
          <cell r="C3803" t="str">
            <v>Makki</v>
          </cell>
        </row>
        <row r="3804">
          <cell r="B3804" t="str">
            <v>مكية</v>
          </cell>
          <cell r="C3804" t="str">
            <v>Makkiyah</v>
          </cell>
        </row>
        <row r="3805">
          <cell r="B3805" t="str">
            <v>مكين</v>
          </cell>
          <cell r="C3805" t="str">
            <v>Makin</v>
          </cell>
        </row>
        <row r="3806">
          <cell r="B3806" t="str">
            <v>ملاح</v>
          </cell>
          <cell r="C3806" t="str">
            <v>MAllah</v>
          </cell>
        </row>
        <row r="3807">
          <cell r="B3807" t="str">
            <v>ملاطف</v>
          </cell>
          <cell r="C3807" t="str">
            <v>Molatef</v>
          </cell>
        </row>
        <row r="3808">
          <cell r="B3808" t="str">
            <v>ملاك</v>
          </cell>
          <cell r="C3808" t="str">
            <v>Mlak</v>
          </cell>
        </row>
        <row r="3809">
          <cell r="B3809" t="str">
            <v>ملحان</v>
          </cell>
          <cell r="C3809" t="str">
            <v>Melhan</v>
          </cell>
        </row>
        <row r="3810">
          <cell r="B3810" t="str">
            <v>ملك</v>
          </cell>
          <cell r="C3810" t="str">
            <v>Malk</v>
          </cell>
        </row>
        <row r="3811">
          <cell r="B3811" t="str">
            <v>ملكة</v>
          </cell>
          <cell r="C3811" t="str">
            <v>Mlkah</v>
          </cell>
        </row>
        <row r="3812">
          <cell r="B3812" t="str">
            <v>ملهي</v>
          </cell>
          <cell r="C3812" t="str">
            <v>Melhi</v>
          </cell>
        </row>
        <row r="3813">
          <cell r="B3813" t="str">
            <v>مليحة</v>
          </cell>
          <cell r="C3813" t="str">
            <v>Maliha</v>
          </cell>
        </row>
        <row r="3814">
          <cell r="B3814" t="str">
            <v>مليون</v>
          </cell>
          <cell r="C3814" t="str">
            <v>Million</v>
          </cell>
        </row>
        <row r="3815">
          <cell r="B3815" t="str">
            <v>ممدوح</v>
          </cell>
          <cell r="C3815" t="str">
            <v>Mamdouh</v>
          </cell>
        </row>
        <row r="3816">
          <cell r="B3816" t="str">
            <v>منار</v>
          </cell>
          <cell r="C3816" t="str">
            <v>Manar</v>
          </cell>
        </row>
        <row r="3817">
          <cell r="B3817" t="str">
            <v>مناع</v>
          </cell>
          <cell r="C3817" t="str">
            <v>Mannaa</v>
          </cell>
        </row>
        <row r="3818">
          <cell r="B3818" t="str">
            <v>منال</v>
          </cell>
          <cell r="C3818" t="str">
            <v>Manal</v>
          </cell>
        </row>
        <row r="3819">
          <cell r="B3819" t="str">
            <v>منة الله</v>
          </cell>
          <cell r="C3819" t="str">
            <v>Mana Allah</v>
          </cell>
        </row>
        <row r="3820">
          <cell r="B3820" t="str">
            <v>منت الله</v>
          </cell>
          <cell r="C3820" t="str">
            <v>Mennat Allah</v>
          </cell>
        </row>
        <row r="3821">
          <cell r="B3821" t="str">
            <v>منتصر</v>
          </cell>
          <cell r="C3821" t="str">
            <v>Montaser</v>
          </cell>
        </row>
        <row r="3822">
          <cell r="B3822" t="str">
            <v>منذر</v>
          </cell>
          <cell r="C3822" t="str">
            <v>Munther</v>
          </cell>
        </row>
        <row r="3823">
          <cell r="B3823" t="str">
            <v>منشدة</v>
          </cell>
          <cell r="C3823" t="str">
            <v>Munshda</v>
          </cell>
        </row>
        <row r="3824">
          <cell r="B3824" t="str">
            <v>منشلين</v>
          </cell>
          <cell r="C3824" t="str">
            <v>Mnshlin</v>
          </cell>
        </row>
        <row r="3825">
          <cell r="B3825" t="str">
            <v>منصر</v>
          </cell>
          <cell r="C3825" t="str">
            <v>Monassar</v>
          </cell>
        </row>
        <row r="3826">
          <cell r="B3826" t="str">
            <v>منصور</v>
          </cell>
          <cell r="C3826" t="str">
            <v>Mansour</v>
          </cell>
        </row>
        <row r="3827">
          <cell r="B3827" t="str">
            <v>منقذ</v>
          </cell>
          <cell r="C3827" t="str">
            <v>Monqthe</v>
          </cell>
        </row>
        <row r="3828">
          <cell r="B3828" t="str">
            <v>منقوش</v>
          </cell>
          <cell r="C3828" t="str">
            <v>Manqoush</v>
          </cell>
        </row>
        <row r="3829">
          <cell r="B3829" t="str">
            <v>منوبي</v>
          </cell>
          <cell r="C3829" t="str">
            <v>Manoubi</v>
          </cell>
        </row>
        <row r="3830">
          <cell r="B3830" t="str">
            <v>منى</v>
          </cell>
          <cell r="C3830" t="str">
            <v>Muna</v>
          </cell>
        </row>
        <row r="3831">
          <cell r="B3831" t="str">
            <v>منيباري</v>
          </cell>
          <cell r="C3831" t="str">
            <v>Manibari</v>
          </cell>
        </row>
        <row r="3832">
          <cell r="B3832" t="str">
            <v>منير</v>
          </cell>
          <cell r="C3832" t="str">
            <v>Mounir</v>
          </cell>
        </row>
        <row r="3833">
          <cell r="B3833" t="str">
            <v>منيف</v>
          </cell>
          <cell r="C3833" t="str">
            <v>Manif</v>
          </cell>
        </row>
        <row r="3834">
          <cell r="B3834" t="str">
            <v>مها</v>
          </cell>
          <cell r="C3834" t="str">
            <v>Maha</v>
          </cell>
        </row>
        <row r="3835">
          <cell r="B3835" t="str">
            <v>مهاد</v>
          </cell>
          <cell r="C3835" t="str">
            <v>Mahad</v>
          </cell>
        </row>
        <row r="3836">
          <cell r="B3836" t="str">
            <v>مهجر</v>
          </cell>
          <cell r="C3836" t="str">
            <v>Mahjr</v>
          </cell>
        </row>
        <row r="3837">
          <cell r="B3837" t="str">
            <v>مهجل</v>
          </cell>
          <cell r="C3837" t="str">
            <v>Mehjal</v>
          </cell>
        </row>
        <row r="3838">
          <cell r="B3838" t="str">
            <v>مهدي</v>
          </cell>
          <cell r="C3838" t="str">
            <v>Mahdi</v>
          </cell>
        </row>
        <row r="3839">
          <cell r="B3839" t="str">
            <v>مهدية</v>
          </cell>
          <cell r="C3839" t="str">
            <v>Mahdia</v>
          </cell>
        </row>
        <row r="3840">
          <cell r="B3840" t="str">
            <v>مهنا</v>
          </cell>
          <cell r="C3840" t="str">
            <v>Muhanna</v>
          </cell>
        </row>
        <row r="3841">
          <cell r="B3841" t="str">
            <v>مهند</v>
          </cell>
          <cell r="C3841" t="str">
            <v>Muhannad</v>
          </cell>
        </row>
        <row r="3842">
          <cell r="B3842" t="str">
            <v>مهيب</v>
          </cell>
          <cell r="C3842" t="str">
            <v>Moheeb</v>
          </cell>
        </row>
        <row r="3843">
          <cell r="B3843" t="str">
            <v>مهيم</v>
          </cell>
          <cell r="C3843" t="str">
            <v>Mhim</v>
          </cell>
        </row>
        <row r="3844">
          <cell r="B3844" t="str">
            <v>مهيوب</v>
          </cell>
          <cell r="C3844" t="str">
            <v>Mahyoub</v>
          </cell>
        </row>
        <row r="3845">
          <cell r="B3845" t="str">
            <v>موسى</v>
          </cell>
          <cell r="C3845" t="str">
            <v>Mussa</v>
          </cell>
        </row>
        <row r="3846">
          <cell r="B3846" t="str">
            <v>موفق</v>
          </cell>
          <cell r="C3846" t="str">
            <v>Mowafaq</v>
          </cell>
        </row>
        <row r="3847">
          <cell r="B3847" t="str">
            <v>مولى</v>
          </cell>
          <cell r="C3847" t="str">
            <v>Mula</v>
          </cell>
        </row>
        <row r="3848">
          <cell r="B3848" t="str">
            <v>مؤتمر</v>
          </cell>
          <cell r="C3848" t="str">
            <v>Moatamr</v>
          </cell>
        </row>
        <row r="3849">
          <cell r="B3849" t="str">
            <v>مؤمن</v>
          </cell>
          <cell r="C3849" t="str">
            <v>Moumen</v>
          </cell>
        </row>
        <row r="3850">
          <cell r="B3850" t="str">
            <v>مؤيد</v>
          </cell>
          <cell r="C3850" t="str">
            <v>Moaid</v>
          </cell>
        </row>
        <row r="3851">
          <cell r="B3851" t="str">
            <v>مي</v>
          </cell>
          <cell r="C3851" t="str">
            <v>Mai</v>
          </cell>
        </row>
        <row r="3852">
          <cell r="B3852" t="str">
            <v>مياس</v>
          </cell>
          <cell r="C3852" t="str">
            <v>Mays</v>
          </cell>
        </row>
        <row r="3853">
          <cell r="B3853" t="str">
            <v>مياسة</v>
          </cell>
          <cell r="C3853" t="str">
            <v>Miasa</v>
          </cell>
        </row>
        <row r="3854">
          <cell r="B3854" t="str">
            <v>ميثاء</v>
          </cell>
          <cell r="C3854" t="str">
            <v>Metha</v>
          </cell>
        </row>
        <row r="3855">
          <cell r="B3855" t="str">
            <v>ميثاق</v>
          </cell>
          <cell r="C3855" t="str">
            <v>Mithaq</v>
          </cell>
        </row>
        <row r="3856">
          <cell r="B3856" t="str">
            <v>ميرال</v>
          </cell>
          <cell r="C3856" t="str">
            <v>Meral</v>
          </cell>
        </row>
        <row r="3857">
          <cell r="B3857" t="str">
            <v>ميساك</v>
          </cell>
          <cell r="C3857" t="str">
            <v>Misask</v>
          </cell>
        </row>
        <row r="3858">
          <cell r="B3858" t="str">
            <v>ميسون</v>
          </cell>
          <cell r="C3858" t="str">
            <v>Mason</v>
          </cell>
        </row>
        <row r="3859">
          <cell r="B3859" t="str">
            <v>ميمونة</v>
          </cell>
          <cell r="C3859" t="str">
            <v>Maimunah</v>
          </cell>
        </row>
        <row r="3860">
          <cell r="B3860" t="str">
            <v>نابغة</v>
          </cell>
          <cell r="C3860" t="str">
            <v>Nabgha</v>
          </cell>
        </row>
        <row r="3861">
          <cell r="B3861" t="str">
            <v>ناجحة</v>
          </cell>
          <cell r="C3861" t="str">
            <v>Najha</v>
          </cell>
        </row>
        <row r="3862">
          <cell r="B3862" t="str">
            <v>ناجي</v>
          </cell>
          <cell r="C3862" t="str">
            <v>Naji</v>
          </cell>
        </row>
        <row r="3863">
          <cell r="B3863" t="str">
            <v>نادر</v>
          </cell>
          <cell r="C3863" t="str">
            <v>Nader</v>
          </cell>
        </row>
        <row r="3864">
          <cell r="B3864" t="str">
            <v>نادرة</v>
          </cell>
          <cell r="C3864" t="str">
            <v>Nadrah</v>
          </cell>
        </row>
        <row r="3865">
          <cell r="B3865" t="str">
            <v>نادية</v>
          </cell>
          <cell r="C3865" t="str">
            <v>Nadia</v>
          </cell>
        </row>
        <row r="3866">
          <cell r="B3866" t="str">
            <v>نادين</v>
          </cell>
          <cell r="C3866" t="str">
            <v>Nadine</v>
          </cell>
        </row>
        <row r="3867">
          <cell r="B3867" t="str">
            <v>نازين</v>
          </cell>
          <cell r="C3867" t="str">
            <v>Nazin</v>
          </cell>
        </row>
        <row r="3868">
          <cell r="B3868" t="str">
            <v>ناشر</v>
          </cell>
          <cell r="C3868" t="str">
            <v>Nasher</v>
          </cell>
        </row>
        <row r="3869">
          <cell r="B3869" t="str">
            <v>ناصر</v>
          </cell>
          <cell r="C3869" t="str">
            <v>Nasser</v>
          </cell>
        </row>
        <row r="3870">
          <cell r="B3870" t="str">
            <v>ناصرة</v>
          </cell>
          <cell r="C3870" t="str">
            <v>Nassera</v>
          </cell>
        </row>
        <row r="3871">
          <cell r="B3871" t="str">
            <v>ناظم</v>
          </cell>
          <cell r="C3871" t="str">
            <v>Nadhm</v>
          </cell>
        </row>
        <row r="3872">
          <cell r="B3872" t="str">
            <v>نافع</v>
          </cell>
          <cell r="C3872" t="str">
            <v>Nafea</v>
          </cell>
        </row>
        <row r="3873">
          <cell r="B3873" t="str">
            <v>نافعة</v>
          </cell>
          <cell r="C3873" t="str">
            <v>Nafiaa</v>
          </cell>
        </row>
        <row r="3874">
          <cell r="B3874" t="str">
            <v>ناقوس</v>
          </cell>
          <cell r="C3874" t="str">
            <v>Naqous</v>
          </cell>
        </row>
        <row r="3875">
          <cell r="B3875" t="str">
            <v>نانسي</v>
          </cell>
          <cell r="C3875" t="str">
            <v>Nancy</v>
          </cell>
        </row>
        <row r="3876">
          <cell r="B3876" t="str">
            <v>ناهض</v>
          </cell>
          <cell r="C3876" t="str">
            <v>Nahidh</v>
          </cell>
        </row>
        <row r="3877">
          <cell r="B3877" t="str">
            <v>ناوة</v>
          </cell>
          <cell r="C3877" t="str">
            <v>Nawa</v>
          </cell>
        </row>
        <row r="3878">
          <cell r="B3878" t="str">
            <v>نايف</v>
          </cell>
          <cell r="C3878" t="str">
            <v>Naif</v>
          </cell>
        </row>
        <row r="3879">
          <cell r="B3879" t="str">
            <v>نائف</v>
          </cell>
          <cell r="C3879" t="str">
            <v>Naef</v>
          </cell>
        </row>
        <row r="3880">
          <cell r="B3880" t="str">
            <v>نبيل</v>
          </cell>
          <cell r="C3880" t="str">
            <v>Nabil</v>
          </cell>
        </row>
        <row r="3881">
          <cell r="B3881" t="str">
            <v>نبيلة</v>
          </cell>
          <cell r="C3881" t="str">
            <v>Nabila</v>
          </cell>
        </row>
        <row r="3882">
          <cell r="B3882" t="str">
            <v>نجاة</v>
          </cell>
          <cell r="C3882" t="str">
            <v>Naqaa</v>
          </cell>
        </row>
        <row r="3883">
          <cell r="B3883" t="str">
            <v>نجاد</v>
          </cell>
          <cell r="C3883" t="str">
            <v>Najad</v>
          </cell>
        </row>
        <row r="3884">
          <cell r="B3884" t="str">
            <v>نجار</v>
          </cell>
          <cell r="C3884" t="str">
            <v>Najjar</v>
          </cell>
        </row>
        <row r="3885">
          <cell r="B3885" t="str">
            <v>نجلا</v>
          </cell>
          <cell r="C3885" t="str">
            <v>Najla</v>
          </cell>
        </row>
        <row r="3886">
          <cell r="B3886" t="str">
            <v>نجلاء</v>
          </cell>
          <cell r="C3886" t="str">
            <v>Najla'a</v>
          </cell>
        </row>
        <row r="3887">
          <cell r="B3887" t="str">
            <v>نجم</v>
          </cell>
          <cell r="C3887" t="str">
            <v>Najm</v>
          </cell>
        </row>
        <row r="3888">
          <cell r="B3888" t="str">
            <v>نجم الدين</v>
          </cell>
          <cell r="C3888" t="str">
            <v>Najmaldin</v>
          </cell>
        </row>
        <row r="3889">
          <cell r="B3889" t="str">
            <v>نجود</v>
          </cell>
          <cell r="C3889" t="str">
            <v>Nujood</v>
          </cell>
        </row>
        <row r="3890">
          <cell r="B3890" t="str">
            <v>نجوى</v>
          </cell>
          <cell r="C3890" t="str">
            <v>Najwa</v>
          </cell>
        </row>
        <row r="3891">
          <cell r="B3891" t="str">
            <v>نجيب</v>
          </cell>
          <cell r="C3891" t="str">
            <v>Najib</v>
          </cell>
        </row>
        <row r="3892">
          <cell r="B3892" t="str">
            <v>نجيبة</v>
          </cell>
          <cell r="C3892" t="str">
            <v>Najeeba</v>
          </cell>
        </row>
        <row r="3893">
          <cell r="B3893" t="str">
            <v>نخوة</v>
          </cell>
          <cell r="C3893" t="str">
            <v>Nakhweh</v>
          </cell>
        </row>
        <row r="3894">
          <cell r="B3894" t="str">
            <v>نداء</v>
          </cell>
          <cell r="C3894" t="str">
            <v>Ndaa</v>
          </cell>
        </row>
        <row r="3895">
          <cell r="B3895" t="str">
            <v>ندى</v>
          </cell>
          <cell r="C3895" t="str">
            <v>Nada</v>
          </cell>
        </row>
        <row r="3896">
          <cell r="B3896" t="str">
            <v>ندية</v>
          </cell>
          <cell r="C3896" t="str">
            <v>Ndya</v>
          </cell>
        </row>
        <row r="3897">
          <cell r="B3897" t="str">
            <v>نديش</v>
          </cell>
          <cell r="C3897" t="str">
            <v>Nadish</v>
          </cell>
        </row>
        <row r="3898">
          <cell r="B3898" t="str">
            <v>نديم</v>
          </cell>
          <cell r="C3898" t="str">
            <v>Nadim</v>
          </cell>
        </row>
        <row r="3899">
          <cell r="B3899" t="str">
            <v>نذير</v>
          </cell>
          <cell r="C3899" t="str">
            <v>Nazir</v>
          </cell>
        </row>
        <row r="3900">
          <cell r="B3900" t="str">
            <v>نرجس</v>
          </cell>
          <cell r="C3900" t="str">
            <v>Naris</v>
          </cell>
        </row>
        <row r="3901">
          <cell r="B3901" t="str">
            <v>نرفانا</v>
          </cell>
          <cell r="C3901" t="str">
            <v>Nervana</v>
          </cell>
        </row>
        <row r="3902">
          <cell r="B3902" t="str">
            <v>نرمين</v>
          </cell>
          <cell r="C3902" t="str">
            <v>Nermin</v>
          </cell>
        </row>
        <row r="3903">
          <cell r="B3903" t="str">
            <v>نزار</v>
          </cell>
          <cell r="C3903" t="str">
            <v>Nazar</v>
          </cell>
        </row>
        <row r="3904">
          <cell r="B3904" t="str">
            <v>نزهة</v>
          </cell>
          <cell r="C3904" t="str">
            <v>Nzha</v>
          </cell>
        </row>
        <row r="3905">
          <cell r="B3905" t="str">
            <v>نزيه</v>
          </cell>
          <cell r="C3905" t="str">
            <v>Nazih</v>
          </cell>
        </row>
        <row r="3906">
          <cell r="B3906" t="str">
            <v>نزيهة</v>
          </cell>
          <cell r="C3906" t="str">
            <v>Naziha</v>
          </cell>
        </row>
        <row r="3907">
          <cell r="B3907" t="str">
            <v>نسر</v>
          </cell>
          <cell r="C3907" t="str">
            <v>Nssr</v>
          </cell>
        </row>
        <row r="3908">
          <cell r="B3908" t="str">
            <v>نسرين</v>
          </cell>
          <cell r="C3908" t="str">
            <v>Nisreen</v>
          </cell>
        </row>
        <row r="3909">
          <cell r="B3909" t="str">
            <v>نسمات</v>
          </cell>
          <cell r="C3909" t="str">
            <v>Nasmat</v>
          </cell>
        </row>
        <row r="3910">
          <cell r="B3910" t="str">
            <v>نسيبة</v>
          </cell>
          <cell r="C3910" t="str">
            <v>Nusseibeh</v>
          </cell>
        </row>
        <row r="3911">
          <cell r="B3911" t="str">
            <v>نسيم</v>
          </cell>
          <cell r="C3911" t="str">
            <v>Nasim</v>
          </cell>
        </row>
        <row r="3912">
          <cell r="B3912" t="str">
            <v>نشم</v>
          </cell>
          <cell r="C3912" t="str">
            <v>Nashm</v>
          </cell>
        </row>
        <row r="3913">
          <cell r="B3913" t="str">
            <v>نشوان</v>
          </cell>
          <cell r="C3913" t="str">
            <v>Nashwan</v>
          </cell>
        </row>
        <row r="3914">
          <cell r="B3914" t="str">
            <v>نصار</v>
          </cell>
          <cell r="C3914" t="str">
            <v>Nassari</v>
          </cell>
        </row>
        <row r="3915">
          <cell r="B3915" t="str">
            <v>نصاري</v>
          </cell>
          <cell r="C3915" t="str">
            <v>Nasari</v>
          </cell>
        </row>
        <row r="3916">
          <cell r="B3916" t="str">
            <v>نصر</v>
          </cell>
          <cell r="C3916" t="str">
            <v>Nsr</v>
          </cell>
        </row>
        <row r="3917">
          <cell r="B3917" t="str">
            <v>نصرالدين</v>
          </cell>
          <cell r="C3917" t="str">
            <v>Nasr Aldin</v>
          </cell>
        </row>
        <row r="3918">
          <cell r="B3918" t="str">
            <v>نصرالله</v>
          </cell>
          <cell r="C3918" t="str">
            <v>Nasr Allah</v>
          </cell>
        </row>
        <row r="3919">
          <cell r="B3919" t="str">
            <v>نصرة</v>
          </cell>
          <cell r="C3919" t="str">
            <v>Nasra</v>
          </cell>
        </row>
        <row r="3920">
          <cell r="B3920" t="str">
            <v>نصري</v>
          </cell>
          <cell r="C3920" t="str">
            <v>Nasri</v>
          </cell>
        </row>
        <row r="3921">
          <cell r="B3921" t="str">
            <v>نصف الليل</v>
          </cell>
          <cell r="C3921" t="str">
            <v>Nsf Allil</v>
          </cell>
        </row>
        <row r="3922">
          <cell r="B3922" t="str">
            <v>نصير</v>
          </cell>
          <cell r="C3922" t="str">
            <v>Nasere</v>
          </cell>
        </row>
        <row r="3923">
          <cell r="B3923" t="str">
            <v>نضار</v>
          </cell>
          <cell r="C3923" t="str">
            <v>Nadhar</v>
          </cell>
        </row>
        <row r="3924">
          <cell r="B3924" t="str">
            <v>نضال</v>
          </cell>
          <cell r="C3924" t="str">
            <v>Nidhal</v>
          </cell>
        </row>
        <row r="3925">
          <cell r="B3925" t="str">
            <v>نظام</v>
          </cell>
          <cell r="C3925" t="str">
            <v>Nedham</v>
          </cell>
        </row>
        <row r="3926">
          <cell r="B3926" t="str">
            <v>نظمي</v>
          </cell>
          <cell r="C3926" t="str">
            <v>Nadhmi</v>
          </cell>
        </row>
        <row r="3927">
          <cell r="B3927" t="str">
            <v>نعمات</v>
          </cell>
          <cell r="C3927" t="str">
            <v>Neamat</v>
          </cell>
        </row>
        <row r="3928">
          <cell r="B3928" t="str">
            <v>نعمة</v>
          </cell>
          <cell r="C3928" t="str">
            <v>Naamah</v>
          </cell>
        </row>
        <row r="3929">
          <cell r="B3929" t="str">
            <v>نعيم</v>
          </cell>
          <cell r="C3929" t="str">
            <v>Naim</v>
          </cell>
        </row>
        <row r="3930">
          <cell r="B3930" t="str">
            <v>نعيمة</v>
          </cell>
          <cell r="C3930" t="str">
            <v>Naima</v>
          </cell>
        </row>
        <row r="3931">
          <cell r="B3931" t="str">
            <v>نقطة</v>
          </cell>
          <cell r="C3931" t="str">
            <v>Naqtah</v>
          </cell>
        </row>
        <row r="3932">
          <cell r="B3932" t="str">
            <v>نمران</v>
          </cell>
          <cell r="C3932" t="str">
            <v>Nemran</v>
          </cell>
        </row>
        <row r="3933">
          <cell r="B3933" t="str">
            <v>نهاد</v>
          </cell>
          <cell r="C3933" t="str">
            <v>Nihad</v>
          </cell>
        </row>
        <row r="3934">
          <cell r="B3934" t="str">
            <v>نهاوند</v>
          </cell>
          <cell r="C3934" t="str">
            <v>Nehund</v>
          </cell>
        </row>
        <row r="3935">
          <cell r="B3935" t="str">
            <v>نهر</v>
          </cell>
          <cell r="C3935" t="str">
            <v>Nhr</v>
          </cell>
        </row>
        <row r="3936">
          <cell r="B3936" t="str">
            <v>نهشل</v>
          </cell>
          <cell r="C3936" t="str">
            <v>Nhshal</v>
          </cell>
        </row>
        <row r="3937">
          <cell r="B3937" t="str">
            <v>نهلة</v>
          </cell>
          <cell r="C3937" t="str">
            <v>Nahla</v>
          </cell>
        </row>
        <row r="3938">
          <cell r="B3938" t="str">
            <v>نهى</v>
          </cell>
          <cell r="C3938" t="str">
            <v>Noha</v>
          </cell>
        </row>
        <row r="3939">
          <cell r="B3939" t="str">
            <v>نوارس</v>
          </cell>
          <cell r="C3939" t="str">
            <v>Nauars</v>
          </cell>
        </row>
        <row r="3940">
          <cell r="B3940" t="str">
            <v>نواف</v>
          </cell>
          <cell r="C3940" t="str">
            <v>Nawaf</v>
          </cell>
        </row>
        <row r="3941">
          <cell r="B3941" t="str">
            <v>نوال</v>
          </cell>
          <cell r="C3941" t="str">
            <v>Nawal</v>
          </cell>
        </row>
        <row r="3942">
          <cell r="B3942" t="str">
            <v>نوح</v>
          </cell>
          <cell r="C3942" t="str">
            <v>Noah</v>
          </cell>
        </row>
        <row r="3943">
          <cell r="B3943" t="str">
            <v>نور</v>
          </cell>
          <cell r="C3943" t="str">
            <v>Noor</v>
          </cell>
        </row>
        <row r="3944">
          <cell r="B3944" t="str">
            <v>نور الحق</v>
          </cell>
          <cell r="C3944" t="str">
            <v>Nur Alhaq</v>
          </cell>
        </row>
        <row r="3945">
          <cell r="B3945" t="str">
            <v>نورالدين</v>
          </cell>
          <cell r="C3945" t="str">
            <v>Nooraldin</v>
          </cell>
        </row>
        <row r="3946">
          <cell r="B3946" t="str">
            <v>نورسين</v>
          </cell>
          <cell r="C3946" t="str">
            <v>Noorsin</v>
          </cell>
        </row>
        <row r="3947">
          <cell r="B3947" t="str">
            <v>نوري</v>
          </cell>
          <cell r="C3947" t="str">
            <v>Noori</v>
          </cell>
        </row>
        <row r="3948">
          <cell r="B3948" t="str">
            <v>نورية</v>
          </cell>
          <cell r="C3948" t="str">
            <v>Nooria</v>
          </cell>
        </row>
        <row r="3949">
          <cell r="B3949" t="str">
            <v>نوفة</v>
          </cell>
          <cell r="C3949" t="str">
            <v>Nuva</v>
          </cell>
        </row>
        <row r="3950">
          <cell r="B3950" t="str">
            <v>نوير</v>
          </cell>
          <cell r="C3950" t="str">
            <v>Noir</v>
          </cell>
        </row>
        <row r="3951">
          <cell r="B3951" t="str">
            <v>نيال</v>
          </cell>
          <cell r="C3951" t="str">
            <v>Naiyal</v>
          </cell>
        </row>
        <row r="3952">
          <cell r="B3952" t="str">
            <v>هاجر</v>
          </cell>
          <cell r="C3952" t="str">
            <v>Haajar</v>
          </cell>
        </row>
        <row r="3953">
          <cell r="B3953" t="str">
            <v>هاجرة</v>
          </cell>
          <cell r="C3953" t="str">
            <v>Haajara</v>
          </cell>
        </row>
        <row r="3954">
          <cell r="B3954" t="str">
            <v>هادي</v>
          </cell>
          <cell r="C3954" t="str">
            <v>Hadi</v>
          </cell>
        </row>
        <row r="3955">
          <cell r="B3955" t="str">
            <v>هادية</v>
          </cell>
          <cell r="C3955" t="str">
            <v>Hadia</v>
          </cell>
        </row>
        <row r="3956">
          <cell r="B3956" t="str">
            <v>هارون</v>
          </cell>
          <cell r="C3956" t="str">
            <v>Haroon</v>
          </cell>
        </row>
        <row r="3957">
          <cell r="B3957" t="str">
            <v>هاشم</v>
          </cell>
          <cell r="C3957" t="str">
            <v>Hashim</v>
          </cell>
        </row>
        <row r="3958">
          <cell r="B3958" t="str">
            <v>هاني</v>
          </cell>
          <cell r="C3958" t="str">
            <v>Hani</v>
          </cell>
        </row>
        <row r="3959">
          <cell r="B3959" t="str">
            <v>هانية</v>
          </cell>
          <cell r="C3959" t="str">
            <v>Hania</v>
          </cell>
        </row>
        <row r="3960">
          <cell r="B3960" t="str">
            <v>هايل</v>
          </cell>
          <cell r="C3960" t="str">
            <v>Hail</v>
          </cell>
        </row>
        <row r="3961">
          <cell r="B3961" t="str">
            <v>هائل</v>
          </cell>
          <cell r="C3961" t="str">
            <v>Haal</v>
          </cell>
        </row>
        <row r="3962">
          <cell r="B3962" t="str">
            <v>هبة</v>
          </cell>
          <cell r="C3962" t="str">
            <v>Hiba</v>
          </cell>
        </row>
        <row r="3963">
          <cell r="B3963" t="str">
            <v>هبة الله</v>
          </cell>
          <cell r="C3963" t="str">
            <v>Heba Allah</v>
          </cell>
        </row>
        <row r="3964">
          <cell r="B3964" t="str">
            <v>هبه</v>
          </cell>
          <cell r="C3964" t="str">
            <v>Hebah</v>
          </cell>
        </row>
        <row r="3965">
          <cell r="B3965" t="str">
            <v>هتون</v>
          </cell>
          <cell r="C3965" t="str">
            <v>Hattun</v>
          </cell>
        </row>
        <row r="3966">
          <cell r="B3966" t="str">
            <v>هدوان</v>
          </cell>
          <cell r="C3966" t="str">
            <v>Hadwan</v>
          </cell>
        </row>
        <row r="3967">
          <cell r="B3967" t="str">
            <v>هدوين</v>
          </cell>
          <cell r="C3967" t="str">
            <v>Hdwin</v>
          </cell>
        </row>
        <row r="3968">
          <cell r="B3968" t="str">
            <v>هدى</v>
          </cell>
          <cell r="C3968" t="str">
            <v>Huda</v>
          </cell>
        </row>
        <row r="3969">
          <cell r="B3969" t="str">
            <v>هديب</v>
          </cell>
          <cell r="C3969" t="str">
            <v>Hadeeb</v>
          </cell>
        </row>
        <row r="3970">
          <cell r="B3970" t="str">
            <v>هديل</v>
          </cell>
          <cell r="C3970" t="str">
            <v>Hadeel</v>
          </cell>
        </row>
        <row r="3971">
          <cell r="B3971" t="str">
            <v>هذال</v>
          </cell>
          <cell r="C3971" t="str">
            <v>binHathal</v>
          </cell>
        </row>
        <row r="3972">
          <cell r="B3972" t="str">
            <v>هراش</v>
          </cell>
          <cell r="C3972" t="str">
            <v>Harash</v>
          </cell>
        </row>
        <row r="3973">
          <cell r="B3973" t="str">
            <v>هراوة</v>
          </cell>
          <cell r="C3973" t="str">
            <v>Herauh</v>
          </cell>
        </row>
        <row r="3974">
          <cell r="B3974" t="str">
            <v>هرمس</v>
          </cell>
          <cell r="C3974" t="str">
            <v>Hermes</v>
          </cell>
        </row>
        <row r="3975">
          <cell r="B3975" t="str">
            <v>هزاع</v>
          </cell>
          <cell r="C3975" t="str">
            <v>Hazza</v>
          </cell>
        </row>
        <row r="3976">
          <cell r="B3976" t="str">
            <v>هزام</v>
          </cell>
          <cell r="C3976" t="str">
            <v>Hzam</v>
          </cell>
        </row>
        <row r="3977">
          <cell r="B3977" t="str">
            <v>هشام</v>
          </cell>
          <cell r="C3977" t="str">
            <v>Hisham</v>
          </cell>
        </row>
        <row r="3978">
          <cell r="B3978" t="str">
            <v>هطيف</v>
          </cell>
          <cell r="C3978" t="str">
            <v>Hotif</v>
          </cell>
        </row>
        <row r="3979">
          <cell r="B3979" t="str">
            <v>هفوف</v>
          </cell>
          <cell r="C3979" t="str">
            <v>Hafwf</v>
          </cell>
        </row>
        <row r="3980">
          <cell r="B3980" t="str">
            <v>هلا</v>
          </cell>
          <cell r="C3980" t="str">
            <v>Hala</v>
          </cell>
        </row>
        <row r="3981">
          <cell r="B3981" t="str">
            <v>هلال</v>
          </cell>
          <cell r="C3981" t="str">
            <v>Hilal</v>
          </cell>
        </row>
        <row r="3982">
          <cell r="B3982" t="str">
            <v>هليل</v>
          </cell>
          <cell r="C3982" t="str">
            <v>Hlil</v>
          </cell>
        </row>
        <row r="3983">
          <cell r="B3983" t="str">
            <v>هماش</v>
          </cell>
          <cell r="C3983" t="str">
            <v>Hmash</v>
          </cell>
        </row>
        <row r="3984">
          <cell r="B3984" t="str">
            <v>همام</v>
          </cell>
          <cell r="C3984" t="str">
            <v>Hammam</v>
          </cell>
        </row>
        <row r="3985">
          <cell r="B3985" t="str">
            <v>همسة</v>
          </cell>
          <cell r="C3985" t="str">
            <v>Hamsa</v>
          </cell>
        </row>
        <row r="3986">
          <cell r="B3986" t="str">
            <v>هميل</v>
          </cell>
          <cell r="C3986" t="str">
            <v>Hamil</v>
          </cell>
        </row>
        <row r="3987">
          <cell r="B3987" t="str">
            <v>هناء</v>
          </cell>
          <cell r="C3987" t="str">
            <v>Hana</v>
          </cell>
        </row>
        <row r="3988">
          <cell r="B3988" t="str">
            <v>هندة</v>
          </cell>
          <cell r="C3988" t="str">
            <v>Handh</v>
          </cell>
        </row>
        <row r="3989">
          <cell r="B3989" t="str">
            <v>هنية</v>
          </cell>
          <cell r="C3989" t="str">
            <v>Haniyah</v>
          </cell>
        </row>
        <row r="3990">
          <cell r="B3990" t="str">
            <v>هويدا</v>
          </cell>
          <cell r="C3990" t="str">
            <v>Howaida</v>
          </cell>
        </row>
        <row r="3991">
          <cell r="B3991" t="str">
            <v>هويدي</v>
          </cell>
          <cell r="C3991" t="str">
            <v>Howaidy</v>
          </cell>
        </row>
        <row r="3992">
          <cell r="B3992" t="str">
            <v>هيثم</v>
          </cell>
          <cell r="C3992" t="str">
            <v>Haitham</v>
          </cell>
        </row>
        <row r="3993">
          <cell r="B3993" t="str">
            <v>هيسان</v>
          </cell>
          <cell r="C3993" t="str">
            <v>Hissan</v>
          </cell>
        </row>
        <row r="3994">
          <cell r="B3994" t="str">
            <v>هيصمي</v>
          </cell>
          <cell r="C3994" t="str">
            <v>Hissmi</v>
          </cell>
        </row>
        <row r="3995">
          <cell r="B3995" t="str">
            <v>هيفاء</v>
          </cell>
          <cell r="C3995" t="str">
            <v>Haifaa</v>
          </cell>
        </row>
        <row r="3996">
          <cell r="B3996" t="str">
            <v>هيكل</v>
          </cell>
          <cell r="C3996" t="str">
            <v>Haikal</v>
          </cell>
        </row>
        <row r="3997">
          <cell r="B3997" t="str">
            <v>هيلان</v>
          </cell>
          <cell r="C3997" t="str">
            <v>Hailan</v>
          </cell>
        </row>
        <row r="3998">
          <cell r="B3998" t="str">
            <v>هيلة</v>
          </cell>
          <cell r="C3998" t="str">
            <v>Haila</v>
          </cell>
        </row>
        <row r="3999">
          <cell r="B3999" t="str">
            <v>هيلمان</v>
          </cell>
          <cell r="C3999" t="str">
            <v>Hillman</v>
          </cell>
        </row>
        <row r="4000">
          <cell r="B4000" t="str">
            <v>هيه</v>
          </cell>
          <cell r="C4000" t="str">
            <v>Hyah</v>
          </cell>
        </row>
        <row r="4001">
          <cell r="B4001" t="str">
            <v>وادي</v>
          </cell>
          <cell r="C4001" t="str">
            <v>Wadi</v>
          </cell>
        </row>
        <row r="4002">
          <cell r="B4002" t="str">
            <v>وارد</v>
          </cell>
          <cell r="C4002" t="str">
            <v>Ward</v>
          </cell>
        </row>
        <row r="4003">
          <cell r="B4003" t="str">
            <v>وازع</v>
          </cell>
          <cell r="C4003" t="str">
            <v>Waza</v>
          </cell>
        </row>
        <row r="4004">
          <cell r="B4004" t="str">
            <v>واسكين</v>
          </cell>
          <cell r="C4004" t="str">
            <v>Waskin</v>
          </cell>
        </row>
        <row r="4005">
          <cell r="B4005" t="str">
            <v>واصف</v>
          </cell>
          <cell r="C4005" t="str">
            <v>Wassif</v>
          </cell>
        </row>
        <row r="4006">
          <cell r="B4006" t="str">
            <v>واصل</v>
          </cell>
          <cell r="C4006" t="str">
            <v>Wasl</v>
          </cell>
        </row>
        <row r="4007">
          <cell r="B4007" t="str">
            <v>واعد</v>
          </cell>
          <cell r="C4007" t="str">
            <v>Waad</v>
          </cell>
        </row>
        <row r="4008">
          <cell r="B4008" t="str">
            <v>وافد</v>
          </cell>
          <cell r="C4008" t="str">
            <v>Wafid</v>
          </cell>
        </row>
        <row r="4009">
          <cell r="B4009" t="str">
            <v>وافدة</v>
          </cell>
          <cell r="C4009" t="str">
            <v>Wafidah</v>
          </cell>
        </row>
        <row r="4010">
          <cell r="B4010" t="str">
            <v>وافي</v>
          </cell>
          <cell r="C4010" t="str">
            <v>Wafi</v>
          </cell>
        </row>
        <row r="4011">
          <cell r="B4011" t="str">
            <v>واكـد</v>
          </cell>
          <cell r="C4011" t="str">
            <v>Waked</v>
          </cell>
        </row>
        <row r="4012">
          <cell r="B4012" t="str">
            <v>وائل</v>
          </cell>
          <cell r="C4012" t="str">
            <v>Wael</v>
          </cell>
        </row>
        <row r="4013">
          <cell r="B4013" t="str">
            <v>وبران</v>
          </cell>
          <cell r="C4013" t="str">
            <v>Wbran</v>
          </cell>
        </row>
        <row r="4014">
          <cell r="B4014" t="str">
            <v>وثاب</v>
          </cell>
          <cell r="C4014" t="str">
            <v>Wathaab</v>
          </cell>
        </row>
        <row r="4015">
          <cell r="B4015" t="str">
            <v>وثيق</v>
          </cell>
          <cell r="C4015" t="str">
            <v>Wathiq</v>
          </cell>
        </row>
        <row r="4016">
          <cell r="B4016" t="str">
            <v>وجد</v>
          </cell>
          <cell r="C4016" t="str">
            <v>Wajd</v>
          </cell>
        </row>
        <row r="4017">
          <cell r="B4017" t="str">
            <v>وجدان</v>
          </cell>
          <cell r="C4017" t="str">
            <v>Wijdan</v>
          </cell>
        </row>
        <row r="4018">
          <cell r="B4018" t="str">
            <v>وجدي</v>
          </cell>
          <cell r="C4018" t="str">
            <v>Wajdi</v>
          </cell>
        </row>
        <row r="4019">
          <cell r="B4019" t="str">
            <v>وحيد</v>
          </cell>
          <cell r="C4019" t="str">
            <v>Wahid</v>
          </cell>
        </row>
        <row r="4020">
          <cell r="B4020" t="str">
            <v>وداد</v>
          </cell>
          <cell r="C4020" t="str">
            <v>Wedad</v>
          </cell>
        </row>
        <row r="4021">
          <cell r="B4021" t="str">
            <v>ودعان</v>
          </cell>
          <cell r="C4021" t="str">
            <v>Wedaan</v>
          </cell>
        </row>
        <row r="4022">
          <cell r="B4022" t="str">
            <v>ودف</v>
          </cell>
          <cell r="C4022" t="str">
            <v>Wadf</v>
          </cell>
        </row>
        <row r="4023">
          <cell r="B4023" t="str">
            <v>ودود</v>
          </cell>
          <cell r="C4023" t="str">
            <v>Wadood</v>
          </cell>
        </row>
        <row r="4024">
          <cell r="B4024" t="str">
            <v>ودوود</v>
          </cell>
          <cell r="C4024" t="str">
            <v>Wadwd</v>
          </cell>
        </row>
        <row r="4025">
          <cell r="B4025" t="str">
            <v>وديدة</v>
          </cell>
          <cell r="C4025" t="str">
            <v>Wadida</v>
          </cell>
        </row>
        <row r="4026">
          <cell r="B4026" t="str">
            <v>وديع</v>
          </cell>
          <cell r="C4026" t="str">
            <v>Wadea</v>
          </cell>
        </row>
        <row r="4027">
          <cell r="B4027" t="str">
            <v>وردة</v>
          </cell>
          <cell r="C4027" t="str">
            <v>Wrdah</v>
          </cell>
        </row>
        <row r="4028">
          <cell r="B4028" t="str">
            <v>وردي</v>
          </cell>
          <cell r="C4028" t="str">
            <v>Wrdi</v>
          </cell>
        </row>
        <row r="4029">
          <cell r="B4029" t="str">
            <v>وزير</v>
          </cell>
          <cell r="C4029" t="str">
            <v>Wazir</v>
          </cell>
        </row>
        <row r="4030">
          <cell r="B4030" t="str">
            <v>وسام</v>
          </cell>
          <cell r="C4030" t="str">
            <v>Wesam</v>
          </cell>
        </row>
        <row r="4031">
          <cell r="B4031" t="str">
            <v>وسيم</v>
          </cell>
          <cell r="C4031" t="str">
            <v>Waseem</v>
          </cell>
        </row>
        <row r="4032">
          <cell r="B4032" t="str">
            <v>وسيمة</v>
          </cell>
          <cell r="C4032" t="str">
            <v>Wasima</v>
          </cell>
        </row>
        <row r="4033">
          <cell r="B4033" t="str">
            <v>وصاف</v>
          </cell>
          <cell r="C4033" t="str">
            <v>Weesaf</v>
          </cell>
        </row>
        <row r="4034">
          <cell r="B4034" t="str">
            <v>وضاح</v>
          </cell>
          <cell r="C4034" t="str">
            <v>Wadhah</v>
          </cell>
        </row>
        <row r="4035">
          <cell r="B4035" t="str">
            <v>وعد</v>
          </cell>
          <cell r="C4035" t="str">
            <v>Wad</v>
          </cell>
        </row>
        <row r="4036">
          <cell r="B4036" t="str">
            <v>وفاء</v>
          </cell>
          <cell r="C4036" t="str">
            <v>Wafaa</v>
          </cell>
        </row>
        <row r="4037">
          <cell r="B4037" t="str">
            <v>وفيق</v>
          </cell>
          <cell r="C4037" t="str">
            <v>Wafik</v>
          </cell>
        </row>
        <row r="4038">
          <cell r="B4038" t="str">
            <v>وقاد</v>
          </cell>
          <cell r="C4038" t="str">
            <v>Waqqad</v>
          </cell>
        </row>
        <row r="4039">
          <cell r="B4039" t="str">
            <v>ولي الدين</v>
          </cell>
          <cell r="C4039" t="str">
            <v>Waliuddin</v>
          </cell>
        </row>
        <row r="4040">
          <cell r="B4040" t="str">
            <v>وليد</v>
          </cell>
          <cell r="C4040" t="str">
            <v>Walid</v>
          </cell>
        </row>
        <row r="4041">
          <cell r="B4041" t="str">
            <v>وهاس</v>
          </cell>
          <cell r="C4041" t="str">
            <v>Whass</v>
          </cell>
        </row>
        <row r="4042">
          <cell r="B4042" t="str">
            <v>وهبان</v>
          </cell>
          <cell r="C4042" t="str">
            <v>Whban</v>
          </cell>
        </row>
        <row r="4043">
          <cell r="B4043" t="str">
            <v>وهبي</v>
          </cell>
          <cell r="C4043" t="str">
            <v>Wahbi</v>
          </cell>
        </row>
        <row r="4044">
          <cell r="B4044" t="str">
            <v>وهيب</v>
          </cell>
          <cell r="C4044" t="str">
            <v>Wahib</v>
          </cell>
        </row>
        <row r="4045">
          <cell r="B4045" t="str">
            <v>وهيبة</v>
          </cell>
          <cell r="C4045" t="str">
            <v>Wahiba</v>
          </cell>
        </row>
        <row r="4046">
          <cell r="B4046" t="str">
            <v>ويس</v>
          </cell>
          <cell r="C4046" t="str">
            <v>Wes</v>
          </cell>
        </row>
        <row r="4047">
          <cell r="B4047" t="str">
            <v>وئام</v>
          </cell>
          <cell r="C4047" t="str">
            <v>Weaam</v>
          </cell>
        </row>
        <row r="4048">
          <cell r="B4048" t="str">
            <v>ياسر</v>
          </cell>
          <cell r="C4048" t="str">
            <v>Yasser</v>
          </cell>
        </row>
        <row r="4049">
          <cell r="B4049" t="str">
            <v>ياسرة</v>
          </cell>
          <cell r="C4049" t="str">
            <v>Yasra</v>
          </cell>
        </row>
        <row r="4050">
          <cell r="B4050" t="str">
            <v>ياسمين</v>
          </cell>
          <cell r="C4050" t="str">
            <v>Yasmine</v>
          </cell>
        </row>
        <row r="4051">
          <cell r="B4051" t="str">
            <v>ياسين</v>
          </cell>
          <cell r="C4051" t="str">
            <v>Yaseen</v>
          </cell>
        </row>
        <row r="4052">
          <cell r="B4052" t="str">
            <v>يافعة</v>
          </cell>
          <cell r="C4052" t="str">
            <v>Yafeeaa</v>
          </cell>
        </row>
        <row r="4053">
          <cell r="B4053" t="str">
            <v>ياقوت</v>
          </cell>
          <cell r="C4053" t="str">
            <v>Yaqout</v>
          </cell>
        </row>
        <row r="4054">
          <cell r="B4054" t="str">
            <v>ياقوتة</v>
          </cell>
          <cell r="C4054" t="str">
            <v>Yaqouta</v>
          </cell>
        </row>
        <row r="4055">
          <cell r="B4055" t="str">
            <v>يامن</v>
          </cell>
          <cell r="C4055" t="str">
            <v>Yaman</v>
          </cell>
        </row>
        <row r="4056">
          <cell r="B4056" t="str">
            <v>يامنة</v>
          </cell>
          <cell r="C4056" t="str">
            <v>Yamana</v>
          </cell>
        </row>
        <row r="4057">
          <cell r="B4057" t="str">
            <v>يامي</v>
          </cell>
          <cell r="C4057" t="str">
            <v>Yami</v>
          </cell>
        </row>
        <row r="4058">
          <cell r="B4058" t="str">
            <v>ياية</v>
          </cell>
          <cell r="C4058" t="str">
            <v>Yayh</v>
          </cell>
        </row>
        <row r="4059">
          <cell r="B4059" t="str">
            <v>يحيى</v>
          </cell>
          <cell r="C4059" t="str">
            <v>Yahya</v>
          </cell>
        </row>
        <row r="4060">
          <cell r="B4060" t="str">
            <v>يزن</v>
          </cell>
          <cell r="C4060" t="str">
            <v>Yazan</v>
          </cell>
        </row>
        <row r="4061">
          <cell r="B4061" t="str">
            <v>يزيد</v>
          </cell>
          <cell r="C4061" t="str">
            <v>Yazid</v>
          </cell>
        </row>
        <row r="4062">
          <cell r="B4062" t="str">
            <v>يسارة</v>
          </cell>
          <cell r="C4062" t="str">
            <v>Ysara</v>
          </cell>
        </row>
        <row r="4063">
          <cell r="B4063" t="str">
            <v>يسرى</v>
          </cell>
          <cell r="C4063" t="str">
            <v>Yusra</v>
          </cell>
        </row>
        <row r="4064">
          <cell r="B4064" t="str">
            <v>يسري</v>
          </cell>
          <cell r="C4064" t="str">
            <v>Yousri</v>
          </cell>
        </row>
        <row r="4065">
          <cell r="B4065" t="str">
            <v>يسلم</v>
          </cell>
          <cell r="C4065" t="str">
            <v>Yaslam</v>
          </cell>
        </row>
        <row r="4066">
          <cell r="B4066" t="str">
            <v>يسيرة</v>
          </cell>
          <cell r="C4066" t="str">
            <v>Yasira</v>
          </cell>
        </row>
        <row r="4067">
          <cell r="B4067" t="str">
            <v>يعشوت</v>
          </cell>
          <cell r="C4067" t="str">
            <v>Yashout</v>
          </cell>
        </row>
        <row r="4068">
          <cell r="B4068" t="str">
            <v>يعقوب</v>
          </cell>
          <cell r="C4068" t="str">
            <v>Yaqoub</v>
          </cell>
        </row>
        <row r="4069">
          <cell r="B4069" t="str">
            <v>يعلى</v>
          </cell>
          <cell r="C4069" t="str">
            <v>Yala</v>
          </cell>
        </row>
        <row r="4070">
          <cell r="B4070" t="str">
            <v>يعني</v>
          </cell>
          <cell r="C4070" t="str">
            <v>Yaani</v>
          </cell>
        </row>
        <row r="4071">
          <cell r="B4071" t="str">
            <v>يعيش</v>
          </cell>
          <cell r="C4071" t="str">
            <v>Ya'aish</v>
          </cell>
        </row>
        <row r="4072">
          <cell r="B4072" t="str">
            <v>يفوز</v>
          </cell>
          <cell r="C4072" t="str">
            <v>Yafwz</v>
          </cell>
        </row>
        <row r="4073">
          <cell r="B4073" t="str">
            <v>يقظى</v>
          </cell>
          <cell r="C4073" t="str">
            <v>Yaqdha</v>
          </cell>
        </row>
        <row r="4074">
          <cell r="B4074" t="str">
            <v>يقين</v>
          </cell>
          <cell r="C4074" t="str">
            <v>Yaqin</v>
          </cell>
        </row>
        <row r="4075">
          <cell r="B4075" t="str">
            <v>يمنى</v>
          </cell>
          <cell r="C4075" t="str">
            <v>Yumna</v>
          </cell>
        </row>
        <row r="4076">
          <cell r="B4076" t="str">
            <v>يمني</v>
          </cell>
          <cell r="C4076" t="str">
            <v>Yemen</v>
          </cell>
        </row>
        <row r="4077">
          <cell r="B4077" t="str">
            <v>ينوف</v>
          </cell>
          <cell r="C4077" t="str">
            <v>Yenof</v>
          </cell>
        </row>
        <row r="4078">
          <cell r="B4078" t="str">
            <v>يوسف</v>
          </cell>
          <cell r="C4078" t="str">
            <v>Yousef</v>
          </cell>
        </row>
        <row r="4079">
          <cell r="B4079" t="str">
            <v>يونس</v>
          </cell>
          <cell r="C4079" t="str">
            <v>Younes</v>
          </cell>
        </row>
        <row r="4080">
          <cell r="B4080" t="str">
            <v>يمنية</v>
          </cell>
          <cell r="C4080" t="str">
            <v>Yemen</v>
          </cell>
        </row>
        <row r="4081">
          <cell r="B4081" t="str">
            <v>اشجر</v>
          </cell>
          <cell r="C4081" t="str">
            <v>ASHGER</v>
          </cell>
        </row>
        <row r="4082">
          <cell r="B4082" t="str">
            <v>اصف</v>
          </cell>
          <cell r="C4082" t="str">
            <v>ASSEF</v>
          </cell>
        </row>
        <row r="4083">
          <cell r="B4083" t="str">
            <v>دموع</v>
          </cell>
          <cell r="C4083" t="str">
            <v>DEMOOA</v>
          </cell>
        </row>
        <row r="4084">
          <cell r="B4084" t="str">
            <v>راحيل</v>
          </cell>
          <cell r="C4084" t="str">
            <v>RAHEEL</v>
          </cell>
        </row>
        <row r="4085">
          <cell r="B4085" t="str">
            <v>سيمون</v>
          </cell>
          <cell r="C4085" t="str">
            <v>SAIMOON</v>
          </cell>
        </row>
        <row r="4086">
          <cell r="B4086" t="str">
            <v>سريا</v>
          </cell>
          <cell r="C4086" t="str">
            <v>SURAYA</v>
          </cell>
        </row>
        <row r="4087">
          <cell r="B4087" t="str">
            <v>مجيدة</v>
          </cell>
          <cell r="C4087" t="str">
            <v>MAGEEDAH</v>
          </cell>
        </row>
        <row r="4088">
          <cell r="B4088" t="str">
            <v>وصاب السافل</v>
          </cell>
          <cell r="C4088" t="str">
            <v>Wasab Alsafel</v>
          </cell>
        </row>
        <row r="4089">
          <cell r="B4089" t="str">
            <v>هبةالرحمن</v>
          </cell>
          <cell r="C4089" t="str">
            <v>Hebt Arahman</v>
          </cell>
        </row>
        <row r="4090">
          <cell r="B4090" t="str">
            <v>الفرحان</v>
          </cell>
          <cell r="C4090" t="str">
            <v>Alfrhan</v>
          </cell>
        </row>
        <row r="4091">
          <cell r="B4091" t="str">
            <v>شلفان</v>
          </cell>
          <cell r="C4091" t="str">
            <v>Shalfan</v>
          </cell>
        </row>
        <row r="4092">
          <cell r="B4092" t="str">
            <v>نشطان</v>
          </cell>
          <cell r="C4092" t="str">
            <v>Nashtan</v>
          </cell>
        </row>
        <row r="4093">
          <cell r="B4093" t="str">
            <v>خادم</v>
          </cell>
          <cell r="C4093" t="str">
            <v>Khadem</v>
          </cell>
        </row>
        <row r="4094">
          <cell r="B4094" t="str">
            <v>الخادم</v>
          </cell>
          <cell r="C4094" t="str">
            <v>Alkhadem</v>
          </cell>
        </row>
        <row r="4095">
          <cell r="B4095" t="str">
            <v>رانا</v>
          </cell>
          <cell r="C4095" t="str">
            <v>Rana</v>
          </cell>
        </row>
        <row r="4096">
          <cell r="B4096" t="str">
            <v>ليزا</v>
          </cell>
          <cell r="C4096" t="str">
            <v>Leza</v>
          </cell>
        </row>
        <row r="4097">
          <cell r="B4097" t="str">
            <v>يحيي</v>
          </cell>
          <cell r="C4097" t="str">
            <v>Yahya</v>
          </cell>
        </row>
        <row r="4098">
          <cell r="B4098" t="str">
            <v>داود</v>
          </cell>
          <cell r="C4098" t="str">
            <v>Dawood</v>
          </cell>
        </row>
        <row r="4099">
          <cell r="B4099" t="str">
            <v>هنيدة</v>
          </cell>
          <cell r="C4099" t="str">
            <v>Hunaidah</v>
          </cell>
        </row>
      </sheetData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1">
    <tabColor indexed="26"/>
  </sheetPr>
  <dimension ref="A1:BH89"/>
  <sheetViews>
    <sheetView showZeros="0" rightToLeft="1" tabSelected="1" view="pageBreakPreview" zoomScale="90" zoomScaleNormal="100" zoomScaleSheetLayoutView="90" workbookViewId="0">
      <selection activeCell="BB16" sqref="BB16"/>
    </sheetView>
  </sheetViews>
  <sheetFormatPr defaultColWidth="2.375" defaultRowHeight="13.35" customHeight="1" x14ac:dyDescent="0.25"/>
  <cols>
    <col min="1" max="1" width="2.375" style="1"/>
    <col min="2" max="2" width="20.625" style="1" customWidth="1"/>
    <col min="3" max="8" width="2.375" style="1"/>
    <col min="9" max="53" width="2.5" style="1" customWidth="1"/>
    <col min="54" max="54" width="3.625" style="1" customWidth="1"/>
    <col min="55" max="55" width="2.5" style="1" customWidth="1"/>
    <col min="56" max="56" width="3.625" style="1" customWidth="1"/>
    <col min="57" max="57" width="4" style="1" customWidth="1"/>
    <col min="58" max="58" width="4.125" style="1" customWidth="1"/>
    <col min="59" max="59" width="10.875" style="1" customWidth="1"/>
    <col min="60" max="60" width="9.25" style="1" customWidth="1"/>
    <col min="61" max="16384" width="2.375" style="1"/>
  </cols>
  <sheetData>
    <row r="1" spans="1:60" ht="13.35" customHeight="1" x14ac:dyDescent="0.25">
      <c r="A1" s="53" t="s">
        <v>107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</row>
    <row r="2" spans="1:60" ht="13.35" customHeight="1" x14ac:dyDescent="0.25">
      <c r="B2" s="1" t="s">
        <v>0</v>
      </c>
      <c r="AP2" s="2"/>
      <c r="AQ2" s="2"/>
      <c r="AR2" s="2"/>
      <c r="AS2" s="44" t="s">
        <v>1</v>
      </c>
      <c r="AT2" s="44"/>
      <c r="AU2" s="44"/>
      <c r="AV2" s="44"/>
      <c r="AW2" s="44"/>
      <c r="AX2" s="44" t="s">
        <v>2</v>
      </c>
      <c r="AY2" s="44"/>
      <c r="AZ2" s="44"/>
      <c r="BA2" s="44"/>
      <c r="BB2" s="44"/>
      <c r="BC2" s="44"/>
      <c r="BD2" s="44"/>
      <c r="BE2" s="44"/>
      <c r="BF2" s="2"/>
    </row>
    <row r="3" spans="1:60" ht="13.35" customHeight="1" x14ac:dyDescent="0.25">
      <c r="B3" s="1" t="s">
        <v>3</v>
      </c>
      <c r="AP3" s="2"/>
      <c r="AQ3" s="2"/>
      <c r="AR3" s="2"/>
      <c r="AS3" s="44" t="s">
        <v>4</v>
      </c>
      <c r="AT3" s="44"/>
      <c r="AU3" s="44"/>
      <c r="AV3" s="44"/>
      <c r="AW3" s="44"/>
      <c r="AX3" s="44" t="s">
        <v>105</v>
      </c>
      <c r="AY3" s="44"/>
      <c r="AZ3" s="44"/>
      <c r="BA3" s="44"/>
      <c r="BB3" s="44"/>
      <c r="BC3" s="44"/>
      <c r="BD3" s="44"/>
      <c r="BE3" s="44"/>
      <c r="BF3" s="2"/>
    </row>
    <row r="4" spans="1:60" ht="13.35" customHeight="1" x14ac:dyDescent="0.25">
      <c r="B4" s="1" t="s">
        <v>5</v>
      </c>
      <c r="AP4" s="2"/>
      <c r="AQ4" s="2"/>
      <c r="AR4" s="2"/>
      <c r="AS4" s="44" t="s">
        <v>6</v>
      </c>
      <c r="AT4" s="44"/>
      <c r="AU4" s="44"/>
      <c r="AV4" s="44"/>
      <c r="AW4" s="44"/>
      <c r="AX4" s="44" t="s">
        <v>106</v>
      </c>
      <c r="AY4" s="44"/>
      <c r="AZ4" s="44"/>
      <c r="BA4" s="44"/>
      <c r="BB4" s="44"/>
      <c r="BC4" s="44"/>
      <c r="BD4" s="44"/>
      <c r="BE4" s="44"/>
    </row>
    <row r="5" spans="1:60" ht="13.35" customHeight="1" x14ac:dyDescent="0.25">
      <c r="B5" s="1" t="s">
        <v>7</v>
      </c>
      <c r="H5" s="52" t="s">
        <v>8</v>
      </c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V5" s="44" t="s">
        <v>9</v>
      </c>
      <c r="AW5" s="44"/>
      <c r="AX5" s="44"/>
      <c r="AY5" s="3">
        <f>IF(B15=0,"",$A15/25+1)</f>
        <v>1.04</v>
      </c>
      <c r="AZ5" s="1" t="s">
        <v>10</v>
      </c>
      <c r="BA5" s="1">
        <v>2</v>
      </c>
    </row>
    <row r="6" spans="1:60" ht="13.35" customHeight="1" x14ac:dyDescent="0.25">
      <c r="A6" s="44" t="s">
        <v>11</v>
      </c>
      <c r="B6" s="44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</row>
    <row r="7" spans="1:60" ht="21" customHeight="1" thickBot="1" x14ac:dyDescent="0.3">
      <c r="A7" s="45" t="s">
        <v>12</v>
      </c>
      <c r="B7" s="45"/>
      <c r="O7" s="46" t="s">
        <v>13</v>
      </c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</row>
    <row r="8" spans="1:60" ht="13.35" customHeight="1" thickTop="1" thickBot="1" x14ac:dyDescent="0.3">
      <c r="A8" s="4"/>
      <c r="B8" s="39" t="s">
        <v>14</v>
      </c>
      <c r="C8" s="47"/>
      <c r="D8" s="39" t="s">
        <v>15</v>
      </c>
      <c r="E8" s="40"/>
      <c r="F8" s="40"/>
      <c r="G8" s="40"/>
      <c r="H8" s="48"/>
      <c r="I8" s="39" t="s">
        <v>16</v>
      </c>
      <c r="J8" s="40"/>
      <c r="K8" s="40"/>
      <c r="L8" s="40"/>
      <c r="M8" s="48"/>
      <c r="N8" s="39" t="s">
        <v>17</v>
      </c>
      <c r="O8" s="40"/>
      <c r="P8" s="40"/>
      <c r="Q8" s="40"/>
      <c r="R8" s="48"/>
      <c r="S8" s="39" t="s">
        <v>18</v>
      </c>
      <c r="T8" s="40"/>
      <c r="U8" s="40"/>
      <c r="V8" s="40"/>
      <c r="W8" s="48"/>
      <c r="X8" s="39" t="s">
        <v>19</v>
      </c>
      <c r="Y8" s="40"/>
      <c r="Z8" s="40"/>
      <c r="AA8" s="40"/>
      <c r="AB8" s="48"/>
      <c r="AC8" s="49" t="s">
        <v>20</v>
      </c>
      <c r="AD8" s="50"/>
      <c r="AE8" s="50"/>
      <c r="AF8" s="50"/>
      <c r="AG8" s="51"/>
      <c r="AH8" s="39" t="s">
        <v>21</v>
      </c>
      <c r="AI8" s="40"/>
      <c r="AJ8" s="40"/>
      <c r="AK8" s="40"/>
      <c r="AL8" s="41"/>
      <c r="AM8" s="39" t="s">
        <v>22</v>
      </c>
      <c r="AN8" s="40"/>
      <c r="AO8" s="40"/>
      <c r="AP8" s="40"/>
      <c r="AQ8" s="41"/>
      <c r="AR8" s="39" t="s">
        <v>23</v>
      </c>
      <c r="AS8" s="40"/>
      <c r="AT8" s="40"/>
      <c r="AU8" s="40"/>
      <c r="AV8" s="41"/>
      <c r="AW8" s="39" t="s">
        <v>24</v>
      </c>
      <c r="AX8" s="40"/>
      <c r="AY8" s="40"/>
      <c r="AZ8" s="40"/>
      <c r="BA8" s="41"/>
      <c r="BB8" s="42" t="s">
        <v>25</v>
      </c>
      <c r="BC8" s="42" t="s">
        <v>26</v>
      </c>
      <c r="BD8" s="32" t="s">
        <v>27</v>
      </c>
      <c r="BE8" s="32" t="s">
        <v>28</v>
      </c>
      <c r="BF8" s="32" t="s">
        <v>29</v>
      </c>
      <c r="BG8"/>
      <c r="BH8"/>
    </row>
    <row r="9" spans="1:60" ht="13.35" customHeight="1" thickTop="1" x14ac:dyDescent="0.25">
      <c r="A9" s="35" t="s">
        <v>30</v>
      </c>
      <c r="B9" s="35" t="s">
        <v>31</v>
      </c>
      <c r="C9" s="37" t="s">
        <v>32</v>
      </c>
      <c r="D9" s="26" t="s">
        <v>33</v>
      </c>
      <c r="E9" s="27"/>
      <c r="F9" s="27" t="s">
        <v>34</v>
      </c>
      <c r="G9" s="27"/>
      <c r="H9" s="5"/>
      <c r="I9" s="26" t="s">
        <v>33</v>
      </c>
      <c r="J9" s="27"/>
      <c r="K9" s="27" t="s">
        <v>34</v>
      </c>
      <c r="L9" s="27"/>
      <c r="M9" s="28" t="s">
        <v>35</v>
      </c>
      <c r="N9" s="26" t="s">
        <v>33</v>
      </c>
      <c r="O9" s="27"/>
      <c r="P9" s="27" t="s">
        <v>34</v>
      </c>
      <c r="Q9" s="27"/>
      <c r="R9" s="28" t="s">
        <v>35</v>
      </c>
      <c r="S9" s="26" t="s">
        <v>33</v>
      </c>
      <c r="T9" s="27"/>
      <c r="U9" s="27" t="s">
        <v>34</v>
      </c>
      <c r="V9" s="27"/>
      <c r="W9" s="28" t="s">
        <v>35</v>
      </c>
      <c r="X9" s="26" t="s">
        <v>33</v>
      </c>
      <c r="Y9" s="27"/>
      <c r="Z9" s="27" t="s">
        <v>34</v>
      </c>
      <c r="AA9" s="27"/>
      <c r="AB9" s="28" t="s">
        <v>35</v>
      </c>
      <c r="AC9" s="26" t="s">
        <v>33</v>
      </c>
      <c r="AD9" s="27"/>
      <c r="AE9" s="27" t="s">
        <v>34</v>
      </c>
      <c r="AF9" s="27"/>
      <c r="AG9" s="28" t="s">
        <v>35</v>
      </c>
      <c r="AH9" s="26" t="s">
        <v>33</v>
      </c>
      <c r="AI9" s="27"/>
      <c r="AJ9" s="27" t="s">
        <v>34</v>
      </c>
      <c r="AK9" s="27"/>
      <c r="AL9" s="28" t="s">
        <v>35</v>
      </c>
      <c r="AM9" s="26" t="s">
        <v>33</v>
      </c>
      <c r="AN9" s="27"/>
      <c r="AO9" s="27" t="s">
        <v>34</v>
      </c>
      <c r="AP9" s="27"/>
      <c r="AQ9" s="28" t="s">
        <v>35</v>
      </c>
      <c r="AR9" s="26" t="s">
        <v>33</v>
      </c>
      <c r="AS9" s="27"/>
      <c r="AT9" s="27" t="s">
        <v>34</v>
      </c>
      <c r="AU9" s="27"/>
      <c r="AV9" s="28" t="s">
        <v>35</v>
      </c>
      <c r="AW9" s="26" t="s">
        <v>33</v>
      </c>
      <c r="AX9" s="27"/>
      <c r="AY9" s="27" t="s">
        <v>34</v>
      </c>
      <c r="AZ9" s="27"/>
      <c r="BA9" s="28" t="s">
        <v>35</v>
      </c>
      <c r="BB9" s="43"/>
      <c r="BC9" s="43"/>
      <c r="BD9" s="33"/>
      <c r="BE9" s="33"/>
      <c r="BF9" s="33"/>
      <c r="BG9"/>
    </row>
    <row r="10" spans="1:60" ht="13.35" customHeight="1" x14ac:dyDescent="0.25">
      <c r="A10" s="35"/>
      <c r="B10" s="35"/>
      <c r="C10" s="38"/>
      <c r="D10" s="24" t="s">
        <v>36</v>
      </c>
      <c r="E10" s="25"/>
      <c r="F10" s="25" t="s">
        <v>37</v>
      </c>
      <c r="G10" s="25" t="s">
        <v>38</v>
      </c>
      <c r="H10" s="31" t="s">
        <v>35</v>
      </c>
      <c r="I10" s="24"/>
      <c r="J10" s="25" t="s">
        <v>39</v>
      </c>
      <c r="K10" s="25" t="s">
        <v>37</v>
      </c>
      <c r="L10" s="25" t="s">
        <v>38</v>
      </c>
      <c r="M10" s="29"/>
      <c r="N10" s="24" t="s">
        <v>36</v>
      </c>
      <c r="O10" s="25" t="s">
        <v>39</v>
      </c>
      <c r="P10" s="25" t="s">
        <v>37</v>
      </c>
      <c r="Q10" s="25" t="s">
        <v>38</v>
      </c>
      <c r="R10" s="29"/>
      <c r="S10" s="24" t="s">
        <v>36</v>
      </c>
      <c r="T10" s="25" t="s">
        <v>39</v>
      </c>
      <c r="U10" s="25" t="s">
        <v>37</v>
      </c>
      <c r="V10" s="25" t="s">
        <v>38</v>
      </c>
      <c r="W10" s="29"/>
      <c r="X10" s="24" t="s">
        <v>36</v>
      </c>
      <c r="Y10" s="25" t="s">
        <v>39</v>
      </c>
      <c r="Z10" s="25" t="s">
        <v>37</v>
      </c>
      <c r="AA10" s="25" t="s">
        <v>38</v>
      </c>
      <c r="AB10" s="29"/>
      <c r="AC10" s="24" t="s">
        <v>36</v>
      </c>
      <c r="AD10" s="25" t="s">
        <v>39</v>
      </c>
      <c r="AE10" s="25" t="s">
        <v>37</v>
      </c>
      <c r="AF10" s="25" t="s">
        <v>38</v>
      </c>
      <c r="AG10" s="29"/>
      <c r="AH10" s="24" t="s">
        <v>36</v>
      </c>
      <c r="AI10" s="25" t="s">
        <v>39</v>
      </c>
      <c r="AJ10" s="25" t="s">
        <v>37</v>
      </c>
      <c r="AK10" s="25" t="s">
        <v>38</v>
      </c>
      <c r="AL10" s="29"/>
      <c r="AM10" s="24" t="s">
        <v>36</v>
      </c>
      <c r="AN10" s="25" t="s">
        <v>39</v>
      </c>
      <c r="AO10" s="25" t="s">
        <v>37</v>
      </c>
      <c r="AP10" s="25" t="s">
        <v>38</v>
      </c>
      <c r="AQ10" s="29"/>
      <c r="AR10" s="24" t="s">
        <v>36</v>
      </c>
      <c r="AS10" s="25" t="s">
        <v>39</v>
      </c>
      <c r="AT10" s="25" t="s">
        <v>37</v>
      </c>
      <c r="AU10" s="25" t="s">
        <v>38</v>
      </c>
      <c r="AV10" s="29"/>
      <c r="AW10" s="24" t="s">
        <v>36</v>
      </c>
      <c r="AX10" s="25" t="s">
        <v>39</v>
      </c>
      <c r="AY10" s="25" t="s">
        <v>37</v>
      </c>
      <c r="AZ10" s="25" t="s">
        <v>38</v>
      </c>
      <c r="BA10" s="29"/>
      <c r="BB10" s="43"/>
      <c r="BC10" s="43"/>
      <c r="BD10" s="33"/>
      <c r="BE10" s="33"/>
      <c r="BF10" s="33"/>
      <c r="BG10"/>
    </row>
    <row r="11" spans="1:60" ht="13.35" customHeight="1" x14ac:dyDescent="0.25">
      <c r="A11" s="35"/>
      <c r="B11" s="35"/>
      <c r="C11" s="38"/>
      <c r="D11" s="24"/>
      <c r="E11" s="25"/>
      <c r="F11" s="25"/>
      <c r="G11" s="25"/>
      <c r="H11" s="31"/>
      <c r="I11" s="24"/>
      <c r="J11" s="25"/>
      <c r="K11" s="25"/>
      <c r="L11" s="25"/>
      <c r="M11" s="29"/>
      <c r="N11" s="24"/>
      <c r="O11" s="25"/>
      <c r="P11" s="25"/>
      <c r="Q11" s="25"/>
      <c r="R11" s="29"/>
      <c r="S11" s="24"/>
      <c r="T11" s="25"/>
      <c r="U11" s="25"/>
      <c r="V11" s="25"/>
      <c r="W11" s="29"/>
      <c r="X11" s="24"/>
      <c r="Y11" s="25"/>
      <c r="Z11" s="25"/>
      <c r="AA11" s="25"/>
      <c r="AB11" s="29"/>
      <c r="AC11" s="24"/>
      <c r="AD11" s="25"/>
      <c r="AE11" s="25"/>
      <c r="AF11" s="25"/>
      <c r="AG11" s="29"/>
      <c r="AH11" s="24"/>
      <c r="AI11" s="25"/>
      <c r="AJ11" s="25"/>
      <c r="AK11" s="25"/>
      <c r="AL11" s="29"/>
      <c r="AM11" s="24"/>
      <c r="AN11" s="25"/>
      <c r="AO11" s="25"/>
      <c r="AP11" s="25"/>
      <c r="AQ11" s="29"/>
      <c r="AR11" s="24"/>
      <c r="AS11" s="25"/>
      <c r="AT11" s="25"/>
      <c r="AU11" s="25"/>
      <c r="AV11" s="29"/>
      <c r="AW11" s="24"/>
      <c r="AX11" s="25"/>
      <c r="AY11" s="25"/>
      <c r="AZ11" s="25"/>
      <c r="BA11" s="29"/>
      <c r="BB11" s="43"/>
      <c r="BC11" s="43"/>
      <c r="BD11" s="33"/>
      <c r="BE11" s="33"/>
      <c r="BF11" s="33"/>
      <c r="BG11" s="2"/>
    </row>
    <row r="12" spans="1:60" ht="13.35" customHeight="1" x14ac:dyDescent="0.25">
      <c r="A12" s="35"/>
      <c r="B12" s="35"/>
      <c r="C12" s="38"/>
      <c r="D12" s="24"/>
      <c r="E12" s="25"/>
      <c r="F12" s="25"/>
      <c r="G12" s="25"/>
      <c r="H12" s="31"/>
      <c r="I12" s="24"/>
      <c r="J12" s="25"/>
      <c r="K12" s="25"/>
      <c r="L12" s="25"/>
      <c r="M12" s="29"/>
      <c r="N12" s="24"/>
      <c r="O12" s="25"/>
      <c r="P12" s="25"/>
      <c r="Q12" s="25"/>
      <c r="R12" s="29"/>
      <c r="S12" s="24"/>
      <c r="T12" s="25"/>
      <c r="U12" s="25"/>
      <c r="V12" s="25"/>
      <c r="W12" s="29"/>
      <c r="X12" s="24"/>
      <c r="Y12" s="25"/>
      <c r="Z12" s="25"/>
      <c r="AA12" s="25"/>
      <c r="AB12" s="29"/>
      <c r="AC12" s="24"/>
      <c r="AD12" s="25"/>
      <c r="AE12" s="25"/>
      <c r="AF12" s="25"/>
      <c r="AG12" s="29"/>
      <c r="AH12" s="24"/>
      <c r="AI12" s="25"/>
      <c r="AJ12" s="25"/>
      <c r="AK12" s="25"/>
      <c r="AL12" s="29"/>
      <c r="AM12" s="24"/>
      <c r="AN12" s="25"/>
      <c r="AO12" s="25"/>
      <c r="AP12" s="25"/>
      <c r="AQ12" s="29"/>
      <c r="AR12" s="24"/>
      <c r="AS12" s="25"/>
      <c r="AT12" s="25"/>
      <c r="AU12" s="25"/>
      <c r="AV12" s="29"/>
      <c r="AW12" s="24"/>
      <c r="AX12" s="25"/>
      <c r="AY12" s="25"/>
      <c r="AZ12" s="25"/>
      <c r="BA12" s="29"/>
      <c r="BB12" s="43"/>
      <c r="BC12" s="43"/>
      <c r="BD12" s="33"/>
      <c r="BE12" s="33"/>
      <c r="BF12" s="33"/>
      <c r="BG12" s="2"/>
    </row>
    <row r="13" spans="1:60" ht="13.35" customHeight="1" x14ac:dyDescent="0.25">
      <c r="A13" s="35"/>
      <c r="B13" s="35"/>
      <c r="C13" s="38"/>
      <c r="D13" s="24"/>
      <c r="E13" s="25"/>
      <c r="F13" s="25"/>
      <c r="G13" s="25"/>
      <c r="H13" s="31"/>
      <c r="I13" s="24"/>
      <c r="J13" s="25"/>
      <c r="K13" s="25"/>
      <c r="L13" s="25"/>
      <c r="M13" s="30"/>
      <c r="N13" s="24"/>
      <c r="O13" s="25"/>
      <c r="P13" s="25"/>
      <c r="Q13" s="25"/>
      <c r="R13" s="30"/>
      <c r="S13" s="24"/>
      <c r="T13" s="25"/>
      <c r="U13" s="25"/>
      <c r="V13" s="25"/>
      <c r="W13" s="30"/>
      <c r="X13" s="24"/>
      <c r="Y13" s="25"/>
      <c r="Z13" s="25"/>
      <c r="AA13" s="25"/>
      <c r="AB13" s="30"/>
      <c r="AC13" s="24"/>
      <c r="AD13" s="25"/>
      <c r="AE13" s="25"/>
      <c r="AF13" s="25"/>
      <c r="AG13" s="30"/>
      <c r="AH13" s="24"/>
      <c r="AI13" s="25"/>
      <c r="AJ13" s="25"/>
      <c r="AK13" s="25"/>
      <c r="AL13" s="30"/>
      <c r="AM13" s="24"/>
      <c r="AN13" s="25"/>
      <c r="AO13" s="25"/>
      <c r="AP13" s="25"/>
      <c r="AQ13" s="30"/>
      <c r="AR13" s="24"/>
      <c r="AS13" s="25"/>
      <c r="AT13" s="25"/>
      <c r="AU13" s="25"/>
      <c r="AV13" s="30"/>
      <c r="AW13" s="24"/>
      <c r="AX13" s="25"/>
      <c r="AY13" s="25"/>
      <c r="AZ13" s="25"/>
      <c r="BA13" s="30"/>
      <c r="BB13" s="43"/>
      <c r="BC13" s="43"/>
      <c r="BD13" s="33"/>
      <c r="BE13" s="33"/>
      <c r="BF13" s="33"/>
      <c r="BG13" s="2"/>
    </row>
    <row r="14" spans="1:60" ht="13.35" customHeight="1" thickBot="1" x14ac:dyDescent="0.3">
      <c r="A14" s="36"/>
      <c r="B14" s="35"/>
      <c r="C14" s="38"/>
      <c r="D14" s="6">
        <v>20</v>
      </c>
      <c r="E14" s="7">
        <v>30</v>
      </c>
      <c r="F14" s="8">
        <v>20</v>
      </c>
      <c r="G14" s="7">
        <v>30</v>
      </c>
      <c r="H14" s="5">
        <v>100</v>
      </c>
      <c r="I14" s="9">
        <v>20</v>
      </c>
      <c r="J14" s="7">
        <v>30</v>
      </c>
      <c r="K14" s="7">
        <v>20</v>
      </c>
      <c r="L14" s="7">
        <v>30</v>
      </c>
      <c r="M14" s="5">
        <v>100</v>
      </c>
      <c r="N14" s="9">
        <v>20</v>
      </c>
      <c r="O14" s="7">
        <v>30</v>
      </c>
      <c r="P14" s="7">
        <v>20</v>
      </c>
      <c r="Q14" s="7">
        <v>30</v>
      </c>
      <c r="R14" s="5">
        <v>100</v>
      </c>
      <c r="S14" s="9">
        <v>20</v>
      </c>
      <c r="T14" s="7">
        <v>30</v>
      </c>
      <c r="U14" s="7">
        <v>20</v>
      </c>
      <c r="V14" s="7">
        <v>30</v>
      </c>
      <c r="W14" s="5">
        <v>100</v>
      </c>
      <c r="X14" s="9">
        <v>20</v>
      </c>
      <c r="Y14" s="7">
        <v>30</v>
      </c>
      <c r="Z14" s="7">
        <v>20</v>
      </c>
      <c r="AA14" s="7">
        <v>30</v>
      </c>
      <c r="AB14" s="5">
        <v>100</v>
      </c>
      <c r="AC14" s="6">
        <v>20</v>
      </c>
      <c r="AD14" s="7">
        <v>30</v>
      </c>
      <c r="AE14" s="8">
        <v>20</v>
      </c>
      <c r="AF14" s="7">
        <v>30</v>
      </c>
      <c r="AG14" s="5">
        <v>100</v>
      </c>
      <c r="AH14" s="9">
        <v>20</v>
      </c>
      <c r="AI14" s="7">
        <v>30</v>
      </c>
      <c r="AJ14" s="7">
        <v>20</v>
      </c>
      <c r="AK14" s="7">
        <v>30</v>
      </c>
      <c r="AL14" s="10">
        <v>100</v>
      </c>
      <c r="AM14" s="9">
        <v>20</v>
      </c>
      <c r="AN14" s="7">
        <v>30</v>
      </c>
      <c r="AO14" s="7">
        <v>20</v>
      </c>
      <c r="AP14" s="7">
        <v>30</v>
      </c>
      <c r="AQ14" s="10">
        <v>100</v>
      </c>
      <c r="AR14" s="9">
        <v>20</v>
      </c>
      <c r="AS14" s="7">
        <v>30</v>
      </c>
      <c r="AT14" s="7">
        <v>20</v>
      </c>
      <c r="AU14" s="7">
        <v>30</v>
      </c>
      <c r="AV14" s="10">
        <v>100</v>
      </c>
      <c r="AW14" s="9">
        <v>20</v>
      </c>
      <c r="AX14" s="7">
        <v>30</v>
      </c>
      <c r="AY14" s="7">
        <v>20</v>
      </c>
      <c r="AZ14" s="7">
        <v>30</v>
      </c>
      <c r="BA14" s="11">
        <v>100</v>
      </c>
      <c r="BB14" s="11">
        <v>700</v>
      </c>
      <c r="BC14" s="11" t="s">
        <v>40</v>
      </c>
      <c r="BD14" s="34"/>
      <c r="BE14" s="34"/>
      <c r="BF14" s="34"/>
    </row>
    <row r="15" spans="1:60" ht="13.35" customHeight="1" thickTop="1" x14ac:dyDescent="0.25">
      <c r="A15" s="4">
        <v>1</v>
      </c>
      <c r="B15" s="12" t="s">
        <v>58</v>
      </c>
      <c r="C15" s="13" t="s">
        <v>59</v>
      </c>
      <c r="D15" s="9">
        <v>12</v>
      </c>
      <c r="E15" s="9">
        <v>13</v>
      </c>
      <c r="F15" s="7">
        <v>12</v>
      </c>
      <c r="G15" s="7">
        <v>13</v>
      </c>
      <c r="H15" s="5">
        <v>50</v>
      </c>
      <c r="I15" s="9">
        <v>12</v>
      </c>
      <c r="J15" s="7">
        <v>13</v>
      </c>
      <c r="K15" s="7">
        <v>12</v>
      </c>
      <c r="L15" s="7">
        <v>13</v>
      </c>
      <c r="M15" s="5">
        <v>50</v>
      </c>
      <c r="N15" s="9">
        <v>12</v>
      </c>
      <c r="O15" s="7">
        <v>13</v>
      </c>
      <c r="P15" s="7">
        <v>12</v>
      </c>
      <c r="Q15" s="7">
        <v>13</v>
      </c>
      <c r="R15" s="5">
        <v>50</v>
      </c>
      <c r="S15" s="9">
        <v>0</v>
      </c>
      <c r="T15" s="7">
        <v>0</v>
      </c>
      <c r="U15" s="7">
        <v>0</v>
      </c>
      <c r="V15" s="7">
        <v>0</v>
      </c>
      <c r="W15" s="5">
        <v>0</v>
      </c>
      <c r="X15" s="9">
        <v>12</v>
      </c>
      <c r="Y15" s="7">
        <v>13</v>
      </c>
      <c r="Z15" s="7">
        <v>12</v>
      </c>
      <c r="AA15" s="7">
        <v>13</v>
      </c>
      <c r="AB15" s="5">
        <v>50</v>
      </c>
      <c r="AC15" s="9">
        <v>12</v>
      </c>
      <c r="AD15" s="7">
        <v>13</v>
      </c>
      <c r="AE15" s="7">
        <v>12</v>
      </c>
      <c r="AF15" s="7">
        <v>13</v>
      </c>
      <c r="AG15" s="5">
        <v>50</v>
      </c>
      <c r="AH15" s="9">
        <v>0</v>
      </c>
      <c r="AI15" s="7">
        <v>0</v>
      </c>
      <c r="AJ15" s="7">
        <v>0</v>
      </c>
      <c r="AK15" s="7">
        <v>0</v>
      </c>
      <c r="AL15" s="5">
        <v>0</v>
      </c>
      <c r="AM15" s="9">
        <v>20</v>
      </c>
      <c r="AN15" s="7">
        <v>30</v>
      </c>
      <c r="AO15" s="7">
        <v>12</v>
      </c>
      <c r="AP15" s="7">
        <v>13</v>
      </c>
      <c r="AQ15" s="5">
        <v>75</v>
      </c>
      <c r="AR15" s="9">
        <v>12</v>
      </c>
      <c r="AS15" s="7">
        <v>13</v>
      </c>
      <c r="AT15" s="7">
        <v>12</v>
      </c>
      <c r="AU15" s="7">
        <v>13</v>
      </c>
      <c r="AV15" s="5">
        <v>50</v>
      </c>
      <c r="AW15" s="9">
        <v>12</v>
      </c>
      <c r="AX15" s="7">
        <v>13</v>
      </c>
      <c r="AY15" s="7">
        <v>12</v>
      </c>
      <c r="AZ15" s="7">
        <v>13</v>
      </c>
      <c r="BA15" s="5">
        <v>50</v>
      </c>
      <c r="BB15" s="9">
        <v>425</v>
      </c>
      <c r="BC15" s="7">
        <v>43</v>
      </c>
      <c r="BD15" s="7" t="s">
        <v>60</v>
      </c>
      <c r="BE15" s="7" t="s">
        <v>61</v>
      </c>
      <c r="BF15" s="5" t="s">
        <v>62</v>
      </c>
    </row>
    <row r="16" spans="1:60" ht="13.35" customHeight="1" x14ac:dyDescent="0.25">
      <c r="A16" s="12">
        <v>2</v>
      </c>
      <c r="B16" s="12" t="s">
        <v>63</v>
      </c>
      <c r="C16" s="13" t="s">
        <v>59</v>
      </c>
      <c r="D16" s="9">
        <v>11</v>
      </c>
      <c r="E16" s="9">
        <v>14</v>
      </c>
      <c r="F16" s="7">
        <v>14</v>
      </c>
      <c r="G16" s="7">
        <v>23</v>
      </c>
      <c r="H16" s="5">
        <v>62</v>
      </c>
      <c r="I16" s="9">
        <v>11</v>
      </c>
      <c r="J16" s="7">
        <v>14</v>
      </c>
      <c r="K16" s="7">
        <v>14</v>
      </c>
      <c r="L16" s="7">
        <v>11</v>
      </c>
      <c r="M16" s="5">
        <v>50</v>
      </c>
      <c r="N16" s="9">
        <v>11</v>
      </c>
      <c r="O16" s="7">
        <v>14</v>
      </c>
      <c r="P16" s="7">
        <v>14</v>
      </c>
      <c r="Q16" s="7">
        <v>11</v>
      </c>
      <c r="R16" s="5">
        <v>50</v>
      </c>
      <c r="S16" s="9">
        <v>0</v>
      </c>
      <c r="T16" s="7">
        <v>0</v>
      </c>
      <c r="U16" s="7">
        <v>0</v>
      </c>
      <c r="V16" s="7">
        <v>0</v>
      </c>
      <c r="W16" s="5">
        <v>0</v>
      </c>
      <c r="X16" s="9">
        <v>11</v>
      </c>
      <c r="Y16" s="7">
        <v>14</v>
      </c>
      <c r="Z16" s="7">
        <v>14</v>
      </c>
      <c r="AA16" s="7">
        <v>11</v>
      </c>
      <c r="AB16" s="5">
        <v>50</v>
      </c>
      <c r="AC16" s="9">
        <v>11</v>
      </c>
      <c r="AD16" s="7">
        <v>14</v>
      </c>
      <c r="AE16" s="7">
        <v>14</v>
      </c>
      <c r="AF16" s="7">
        <v>11</v>
      </c>
      <c r="AG16" s="5">
        <v>50</v>
      </c>
      <c r="AH16" s="9">
        <v>0</v>
      </c>
      <c r="AI16" s="7">
        <v>0</v>
      </c>
      <c r="AJ16" s="7">
        <v>0</v>
      </c>
      <c r="AK16" s="7">
        <v>0</v>
      </c>
      <c r="AL16" s="5">
        <v>0</v>
      </c>
      <c r="AM16" s="9">
        <v>20</v>
      </c>
      <c r="AN16" s="7">
        <v>30</v>
      </c>
      <c r="AO16" s="7">
        <v>14</v>
      </c>
      <c r="AP16" s="7">
        <v>11</v>
      </c>
      <c r="AQ16" s="5">
        <v>75</v>
      </c>
      <c r="AR16" s="9">
        <v>11</v>
      </c>
      <c r="AS16" s="7">
        <v>14</v>
      </c>
      <c r="AT16" s="7">
        <v>14</v>
      </c>
      <c r="AU16" s="7">
        <v>11</v>
      </c>
      <c r="AV16" s="5">
        <v>50</v>
      </c>
      <c r="AW16" s="9">
        <v>11</v>
      </c>
      <c r="AX16" s="7">
        <v>14</v>
      </c>
      <c r="AY16" s="7">
        <v>14</v>
      </c>
      <c r="AZ16" s="7">
        <v>11</v>
      </c>
      <c r="BA16" s="5">
        <v>50</v>
      </c>
      <c r="BB16" s="9">
        <v>437</v>
      </c>
      <c r="BC16" s="7">
        <v>44</v>
      </c>
      <c r="BD16" s="7" t="s">
        <v>60</v>
      </c>
      <c r="BE16" s="7" t="s">
        <v>61</v>
      </c>
      <c r="BF16" s="5" t="s">
        <v>62</v>
      </c>
    </row>
    <row r="17" spans="1:58" ht="13.35" customHeight="1" x14ac:dyDescent="0.25">
      <c r="A17" s="12">
        <v>3</v>
      </c>
      <c r="B17" s="12" t="s">
        <v>64</v>
      </c>
      <c r="C17" s="13" t="s">
        <v>59</v>
      </c>
      <c r="D17" s="9">
        <v>14</v>
      </c>
      <c r="E17" s="9">
        <v>18</v>
      </c>
      <c r="F17" s="7">
        <v>15</v>
      </c>
      <c r="G17" s="7">
        <v>17</v>
      </c>
      <c r="H17" s="5">
        <v>64</v>
      </c>
      <c r="I17" s="9">
        <v>14</v>
      </c>
      <c r="J17" s="7">
        <v>18</v>
      </c>
      <c r="K17" s="7">
        <v>15</v>
      </c>
      <c r="L17" s="7">
        <v>17</v>
      </c>
      <c r="M17" s="5">
        <v>64</v>
      </c>
      <c r="N17" s="9">
        <v>20</v>
      </c>
      <c r="O17" s="7">
        <v>18</v>
      </c>
      <c r="P17" s="7">
        <v>20</v>
      </c>
      <c r="Q17" s="7">
        <v>17</v>
      </c>
      <c r="R17" s="5">
        <v>75</v>
      </c>
      <c r="S17" s="9">
        <v>0</v>
      </c>
      <c r="T17" s="7">
        <v>0</v>
      </c>
      <c r="U17" s="7">
        <v>0</v>
      </c>
      <c r="V17" s="7">
        <v>0</v>
      </c>
      <c r="W17" s="5">
        <v>0</v>
      </c>
      <c r="X17" s="9">
        <v>14</v>
      </c>
      <c r="Y17" s="7">
        <v>18</v>
      </c>
      <c r="Z17" s="7">
        <v>15</v>
      </c>
      <c r="AA17" s="7">
        <v>17</v>
      </c>
      <c r="AB17" s="5">
        <v>64</v>
      </c>
      <c r="AC17" s="9">
        <v>14</v>
      </c>
      <c r="AD17" s="7">
        <v>18</v>
      </c>
      <c r="AE17" s="7">
        <v>15</v>
      </c>
      <c r="AF17" s="7">
        <v>17</v>
      </c>
      <c r="AG17" s="5">
        <v>64</v>
      </c>
      <c r="AH17" s="9">
        <v>0</v>
      </c>
      <c r="AI17" s="7">
        <v>0</v>
      </c>
      <c r="AJ17" s="7">
        <v>0</v>
      </c>
      <c r="AK17" s="7">
        <v>0</v>
      </c>
      <c r="AL17" s="5">
        <v>0</v>
      </c>
      <c r="AM17" s="9">
        <v>20</v>
      </c>
      <c r="AN17" s="7">
        <v>30</v>
      </c>
      <c r="AO17" s="7">
        <v>15</v>
      </c>
      <c r="AP17" s="7">
        <v>17</v>
      </c>
      <c r="AQ17" s="5">
        <v>82</v>
      </c>
      <c r="AR17" s="9">
        <v>14</v>
      </c>
      <c r="AS17" s="7">
        <v>18</v>
      </c>
      <c r="AT17" s="7">
        <v>15</v>
      </c>
      <c r="AU17" s="7">
        <v>17</v>
      </c>
      <c r="AV17" s="5">
        <v>64</v>
      </c>
      <c r="AW17" s="9">
        <v>14</v>
      </c>
      <c r="AX17" s="7">
        <v>18</v>
      </c>
      <c r="AY17" s="7">
        <v>15</v>
      </c>
      <c r="AZ17" s="7">
        <v>17</v>
      </c>
      <c r="BA17" s="5">
        <v>64</v>
      </c>
      <c r="BB17" s="9">
        <v>541</v>
      </c>
      <c r="BC17" s="7">
        <v>55</v>
      </c>
      <c r="BD17" s="7" t="s">
        <v>65</v>
      </c>
      <c r="BE17" s="7" t="s">
        <v>66</v>
      </c>
      <c r="BF17" s="5" t="s">
        <v>62</v>
      </c>
    </row>
    <row r="18" spans="1:58" ht="13.35" customHeight="1" x14ac:dyDescent="0.25">
      <c r="A18" s="12">
        <v>4</v>
      </c>
      <c r="B18" s="12" t="s">
        <v>67</v>
      </c>
      <c r="C18" s="13" t="s">
        <v>59</v>
      </c>
      <c r="D18" s="9">
        <v>12</v>
      </c>
      <c r="E18" s="9">
        <v>15</v>
      </c>
      <c r="F18" s="7">
        <v>14</v>
      </c>
      <c r="G18" s="7">
        <v>11</v>
      </c>
      <c r="H18" s="5">
        <v>52</v>
      </c>
      <c r="I18" s="9">
        <v>12</v>
      </c>
      <c r="J18" s="7">
        <v>15</v>
      </c>
      <c r="K18" s="7">
        <v>14</v>
      </c>
      <c r="L18" s="7">
        <v>11</v>
      </c>
      <c r="M18" s="5">
        <v>52</v>
      </c>
      <c r="N18" s="9">
        <v>12</v>
      </c>
      <c r="O18" s="7">
        <v>15</v>
      </c>
      <c r="P18" s="7">
        <v>14</v>
      </c>
      <c r="Q18" s="7">
        <v>11</v>
      </c>
      <c r="R18" s="5">
        <v>52</v>
      </c>
      <c r="S18" s="9">
        <v>0</v>
      </c>
      <c r="T18" s="7">
        <v>0</v>
      </c>
      <c r="U18" s="7">
        <v>0</v>
      </c>
      <c r="V18" s="7">
        <v>0</v>
      </c>
      <c r="W18" s="5">
        <v>0</v>
      </c>
      <c r="X18" s="9">
        <v>12</v>
      </c>
      <c r="Y18" s="7">
        <v>15</v>
      </c>
      <c r="Z18" s="7">
        <v>14</v>
      </c>
      <c r="AA18" s="7">
        <v>11</v>
      </c>
      <c r="AB18" s="5">
        <v>52</v>
      </c>
      <c r="AC18" s="9">
        <v>12</v>
      </c>
      <c r="AD18" s="7">
        <v>15</v>
      </c>
      <c r="AE18" s="7">
        <v>14</v>
      </c>
      <c r="AF18" s="7">
        <v>11</v>
      </c>
      <c r="AG18" s="5">
        <v>52</v>
      </c>
      <c r="AH18" s="9">
        <v>0</v>
      </c>
      <c r="AI18" s="7">
        <v>0</v>
      </c>
      <c r="AJ18" s="7">
        <v>0</v>
      </c>
      <c r="AK18" s="7">
        <v>0</v>
      </c>
      <c r="AL18" s="5">
        <v>0</v>
      </c>
      <c r="AM18" s="9">
        <v>20</v>
      </c>
      <c r="AN18" s="7">
        <v>30</v>
      </c>
      <c r="AO18" s="7">
        <v>14</v>
      </c>
      <c r="AP18" s="7">
        <v>11</v>
      </c>
      <c r="AQ18" s="5">
        <v>75</v>
      </c>
      <c r="AR18" s="9">
        <v>12</v>
      </c>
      <c r="AS18" s="7">
        <v>15</v>
      </c>
      <c r="AT18" s="7">
        <v>14</v>
      </c>
      <c r="AU18" s="7">
        <v>11</v>
      </c>
      <c r="AV18" s="5">
        <v>52</v>
      </c>
      <c r="AW18" s="9">
        <v>12</v>
      </c>
      <c r="AX18" s="7">
        <v>15</v>
      </c>
      <c r="AY18" s="7">
        <v>14</v>
      </c>
      <c r="AZ18" s="7">
        <v>11</v>
      </c>
      <c r="BA18" s="5">
        <v>52</v>
      </c>
      <c r="BB18" s="9">
        <v>439</v>
      </c>
      <c r="BC18" s="7">
        <v>44</v>
      </c>
      <c r="BD18" s="7" t="s">
        <v>60</v>
      </c>
      <c r="BE18" s="7" t="s">
        <v>61</v>
      </c>
      <c r="BF18" s="5" t="s">
        <v>62</v>
      </c>
    </row>
    <row r="19" spans="1:58" ht="13.35" customHeight="1" x14ac:dyDescent="0.25">
      <c r="A19" s="12">
        <v>5</v>
      </c>
      <c r="B19" s="12" t="s">
        <v>68</v>
      </c>
      <c r="C19" s="13" t="s">
        <v>59</v>
      </c>
      <c r="D19" s="9">
        <v>12</v>
      </c>
      <c r="E19" s="9">
        <v>15</v>
      </c>
      <c r="F19" s="7">
        <v>11</v>
      </c>
      <c r="G19" s="7">
        <v>14</v>
      </c>
      <c r="H19" s="5">
        <v>52</v>
      </c>
      <c r="I19" s="9">
        <v>12</v>
      </c>
      <c r="J19" s="7">
        <v>15</v>
      </c>
      <c r="K19" s="7">
        <v>11</v>
      </c>
      <c r="L19" s="7">
        <v>14</v>
      </c>
      <c r="M19" s="5">
        <v>52</v>
      </c>
      <c r="N19" s="9">
        <v>12</v>
      </c>
      <c r="O19" s="7">
        <v>15</v>
      </c>
      <c r="P19" s="7">
        <v>11</v>
      </c>
      <c r="Q19" s="7">
        <v>14</v>
      </c>
      <c r="R19" s="5">
        <v>52</v>
      </c>
      <c r="S19" s="9">
        <v>0</v>
      </c>
      <c r="T19" s="7">
        <v>0</v>
      </c>
      <c r="U19" s="7">
        <v>0</v>
      </c>
      <c r="V19" s="7">
        <v>0</v>
      </c>
      <c r="W19" s="5">
        <v>0</v>
      </c>
      <c r="X19" s="9">
        <v>12</v>
      </c>
      <c r="Y19" s="7">
        <v>15</v>
      </c>
      <c r="Z19" s="7">
        <v>11</v>
      </c>
      <c r="AA19" s="7">
        <v>14</v>
      </c>
      <c r="AB19" s="5">
        <v>52</v>
      </c>
      <c r="AC19" s="9">
        <v>12</v>
      </c>
      <c r="AD19" s="7">
        <v>15</v>
      </c>
      <c r="AE19" s="7">
        <v>11</v>
      </c>
      <c r="AF19" s="7">
        <v>14</v>
      </c>
      <c r="AG19" s="5">
        <v>52</v>
      </c>
      <c r="AH19" s="9">
        <v>0</v>
      </c>
      <c r="AI19" s="7">
        <v>0</v>
      </c>
      <c r="AJ19" s="7">
        <v>0</v>
      </c>
      <c r="AK19" s="7">
        <v>0</v>
      </c>
      <c r="AL19" s="5">
        <v>0</v>
      </c>
      <c r="AM19" s="9">
        <v>20</v>
      </c>
      <c r="AN19" s="7">
        <v>30</v>
      </c>
      <c r="AO19" s="7">
        <v>11</v>
      </c>
      <c r="AP19" s="7">
        <v>14</v>
      </c>
      <c r="AQ19" s="5">
        <v>75</v>
      </c>
      <c r="AR19" s="9">
        <v>12</v>
      </c>
      <c r="AS19" s="7">
        <v>15</v>
      </c>
      <c r="AT19" s="7">
        <v>11</v>
      </c>
      <c r="AU19" s="7">
        <v>14</v>
      </c>
      <c r="AV19" s="5">
        <v>52</v>
      </c>
      <c r="AW19" s="9">
        <v>12</v>
      </c>
      <c r="AX19" s="7">
        <v>15</v>
      </c>
      <c r="AY19" s="7">
        <v>11</v>
      </c>
      <c r="AZ19" s="7">
        <v>14</v>
      </c>
      <c r="BA19" s="5">
        <v>52</v>
      </c>
      <c r="BB19" s="9">
        <v>439</v>
      </c>
      <c r="BC19" s="7">
        <v>44</v>
      </c>
      <c r="BD19" s="7" t="s">
        <v>60</v>
      </c>
      <c r="BE19" s="7" t="s">
        <v>61</v>
      </c>
      <c r="BF19" s="5" t="s">
        <v>62</v>
      </c>
    </row>
    <row r="20" spans="1:58" ht="13.35" customHeight="1" x14ac:dyDescent="0.25">
      <c r="A20" s="12">
        <v>6</v>
      </c>
      <c r="B20" s="12" t="s">
        <v>69</v>
      </c>
      <c r="C20" s="13" t="s">
        <v>59</v>
      </c>
      <c r="D20" s="9">
        <v>12</v>
      </c>
      <c r="E20" s="9">
        <v>20</v>
      </c>
      <c r="F20" s="7">
        <v>14</v>
      </c>
      <c r="G20" s="7">
        <v>23</v>
      </c>
      <c r="H20" s="5">
        <v>69</v>
      </c>
      <c r="I20" s="9">
        <v>12</v>
      </c>
      <c r="J20" s="7">
        <v>20</v>
      </c>
      <c r="K20" s="7">
        <v>14</v>
      </c>
      <c r="L20" s="7">
        <v>14</v>
      </c>
      <c r="M20" s="5">
        <v>60</v>
      </c>
      <c r="N20" s="9">
        <v>12</v>
      </c>
      <c r="O20" s="7">
        <v>20</v>
      </c>
      <c r="P20" s="7">
        <v>14</v>
      </c>
      <c r="Q20" s="7">
        <v>14</v>
      </c>
      <c r="R20" s="5">
        <v>60</v>
      </c>
      <c r="S20" s="9">
        <v>0</v>
      </c>
      <c r="T20" s="7">
        <v>0</v>
      </c>
      <c r="U20" s="7">
        <v>0</v>
      </c>
      <c r="V20" s="7">
        <v>0</v>
      </c>
      <c r="W20" s="5">
        <v>0</v>
      </c>
      <c r="X20" s="9">
        <v>12</v>
      </c>
      <c r="Y20" s="7">
        <v>30</v>
      </c>
      <c r="Z20" s="7">
        <v>14</v>
      </c>
      <c r="AA20" s="7">
        <v>14</v>
      </c>
      <c r="AB20" s="5">
        <v>70</v>
      </c>
      <c r="AC20" s="9">
        <v>12</v>
      </c>
      <c r="AD20" s="7">
        <v>30</v>
      </c>
      <c r="AE20" s="7">
        <v>14</v>
      </c>
      <c r="AF20" s="7">
        <v>14</v>
      </c>
      <c r="AG20" s="5">
        <v>70</v>
      </c>
      <c r="AH20" s="9">
        <v>0</v>
      </c>
      <c r="AI20" s="7">
        <v>0</v>
      </c>
      <c r="AJ20" s="7">
        <v>0</v>
      </c>
      <c r="AK20" s="7">
        <v>0</v>
      </c>
      <c r="AL20" s="5">
        <v>0</v>
      </c>
      <c r="AM20" s="9">
        <v>20</v>
      </c>
      <c r="AN20" s="7">
        <v>30</v>
      </c>
      <c r="AO20" s="7">
        <v>14</v>
      </c>
      <c r="AP20" s="7">
        <v>14</v>
      </c>
      <c r="AQ20" s="5">
        <v>78</v>
      </c>
      <c r="AR20" s="9">
        <v>12</v>
      </c>
      <c r="AS20" s="7">
        <v>30</v>
      </c>
      <c r="AT20" s="7">
        <v>14</v>
      </c>
      <c r="AU20" s="7">
        <v>14</v>
      </c>
      <c r="AV20" s="5">
        <v>70</v>
      </c>
      <c r="AW20" s="9">
        <v>12</v>
      </c>
      <c r="AX20" s="7">
        <v>30</v>
      </c>
      <c r="AY20" s="7">
        <v>14</v>
      </c>
      <c r="AZ20" s="7">
        <v>14</v>
      </c>
      <c r="BA20" s="5">
        <v>70</v>
      </c>
      <c r="BB20" s="9">
        <v>547</v>
      </c>
      <c r="BC20" s="7">
        <v>55</v>
      </c>
      <c r="BD20" s="7" t="s">
        <v>65</v>
      </c>
      <c r="BE20" s="7" t="s">
        <v>70</v>
      </c>
      <c r="BF20" s="5" t="s">
        <v>62</v>
      </c>
    </row>
    <row r="21" spans="1:58" ht="13.35" customHeight="1" x14ac:dyDescent="0.25">
      <c r="A21" s="12">
        <v>7</v>
      </c>
      <c r="B21" s="12" t="s">
        <v>71</v>
      </c>
      <c r="C21" s="13" t="s">
        <v>59</v>
      </c>
      <c r="D21" s="9">
        <v>12</v>
      </c>
      <c r="E21" s="9">
        <v>17</v>
      </c>
      <c r="F21" s="7">
        <v>14</v>
      </c>
      <c r="G21" s="7">
        <v>14</v>
      </c>
      <c r="H21" s="5">
        <v>57</v>
      </c>
      <c r="I21" s="9">
        <v>12</v>
      </c>
      <c r="J21" s="7">
        <v>20</v>
      </c>
      <c r="K21" s="7">
        <v>14</v>
      </c>
      <c r="L21" s="7">
        <v>14</v>
      </c>
      <c r="M21" s="5">
        <v>60</v>
      </c>
      <c r="N21" s="9">
        <v>12</v>
      </c>
      <c r="O21" s="7">
        <v>30</v>
      </c>
      <c r="P21" s="7">
        <v>14</v>
      </c>
      <c r="Q21" s="7">
        <v>14</v>
      </c>
      <c r="R21" s="5">
        <v>70</v>
      </c>
      <c r="S21" s="9">
        <v>0</v>
      </c>
      <c r="T21" s="7">
        <v>0</v>
      </c>
      <c r="U21" s="7">
        <v>0</v>
      </c>
      <c r="V21" s="7">
        <v>0</v>
      </c>
      <c r="W21" s="5">
        <v>0</v>
      </c>
      <c r="X21" s="9">
        <v>12</v>
      </c>
      <c r="Y21" s="7">
        <v>11</v>
      </c>
      <c r="Z21" s="7">
        <v>14</v>
      </c>
      <c r="AA21" s="7">
        <v>14</v>
      </c>
      <c r="AB21" s="5">
        <v>51</v>
      </c>
      <c r="AC21" s="9">
        <v>12</v>
      </c>
      <c r="AD21" s="7">
        <v>11</v>
      </c>
      <c r="AE21" s="7">
        <v>14</v>
      </c>
      <c r="AF21" s="7">
        <v>14</v>
      </c>
      <c r="AG21" s="5">
        <v>51</v>
      </c>
      <c r="AH21" s="9">
        <v>0</v>
      </c>
      <c r="AI21" s="7">
        <v>0</v>
      </c>
      <c r="AJ21" s="7">
        <v>0</v>
      </c>
      <c r="AK21" s="7">
        <v>0</v>
      </c>
      <c r="AL21" s="5">
        <v>0</v>
      </c>
      <c r="AM21" s="9">
        <v>20</v>
      </c>
      <c r="AN21" s="7">
        <v>30</v>
      </c>
      <c r="AO21" s="7">
        <v>14</v>
      </c>
      <c r="AP21" s="7">
        <v>14</v>
      </c>
      <c r="AQ21" s="5">
        <v>78</v>
      </c>
      <c r="AR21" s="9">
        <v>12</v>
      </c>
      <c r="AS21" s="7">
        <v>17</v>
      </c>
      <c r="AT21" s="7">
        <v>14</v>
      </c>
      <c r="AU21" s="7">
        <v>14</v>
      </c>
      <c r="AV21" s="5">
        <v>57</v>
      </c>
      <c r="AW21" s="9">
        <v>12</v>
      </c>
      <c r="AX21" s="7">
        <v>17</v>
      </c>
      <c r="AY21" s="7">
        <v>14</v>
      </c>
      <c r="AZ21" s="7">
        <v>14</v>
      </c>
      <c r="BA21" s="5">
        <v>57</v>
      </c>
      <c r="BB21" s="9">
        <v>481</v>
      </c>
      <c r="BC21" s="7">
        <v>49</v>
      </c>
      <c r="BD21" s="7" t="s">
        <v>60</v>
      </c>
      <c r="BE21" s="7" t="s">
        <v>72</v>
      </c>
      <c r="BF21" s="5" t="s">
        <v>62</v>
      </c>
    </row>
    <row r="22" spans="1:58" ht="13.35" customHeight="1" x14ac:dyDescent="0.25">
      <c r="A22" s="12">
        <v>8</v>
      </c>
      <c r="B22" s="12" t="s">
        <v>73</v>
      </c>
      <c r="C22" s="13" t="s">
        <v>59</v>
      </c>
      <c r="D22" s="9">
        <v>18</v>
      </c>
      <c r="E22" s="9">
        <v>17</v>
      </c>
      <c r="F22" s="7">
        <v>14</v>
      </c>
      <c r="G22" s="7">
        <v>18</v>
      </c>
      <c r="H22" s="5">
        <v>67</v>
      </c>
      <c r="I22" s="9">
        <v>17</v>
      </c>
      <c r="J22" s="7">
        <v>27</v>
      </c>
      <c r="K22" s="7">
        <v>14</v>
      </c>
      <c r="L22" s="7">
        <v>30</v>
      </c>
      <c r="M22" s="5">
        <v>88</v>
      </c>
      <c r="N22" s="9">
        <v>20</v>
      </c>
      <c r="O22" s="7">
        <v>30</v>
      </c>
      <c r="P22" s="7">
        <v>14</v>
      </c>
      <c r="Q22" s="7">
        <v>18</v>
      </c>
      <c r="R22" s="5">
        <v>82</v>
      </c>
      <c r="S22" s="9">
        <v>0</v>
      </c>
      <c r="T22" s="7">
        <v>0</v>
      </c>
      <c r="U22" s="7">
        <v>0</v>
      </c>
      <c r="V22" s="7">
        <v>0</v>
      </c>
      <c r="W22" s="5">
        <v>0</v>
      </c>
      <c r="X22" s="9">
        <v>17</v>
      </c>
      <c r="Y22" s="7">
        <v>17</v>
      </c>
      <c r="Z22" s="7">
        <v>14</v>
      </c>
      <c r="AA22" s="7">
        <v>17</v>
      </c>
      <c r="AB22" s="5">
        <v>65</v>
      </c>
      <c r="AC22" s="9">
        <v>20</v>
      </c>
      <c r="AD22" s="7">
        <v>17</v>
      </c>
      <c r="AE22" s="7">
        <v>14</v>
      </c>
      <c r="AF22" s="7">
        <v>20</v>
      </c>
      <c r="AG22" s="5">
        <v>71</v>
      </c>
      <c r="AH22" s="9">
        <v>0</v>
      </c>
      <c r="AI22" s="7">
        <v>0</v>
      </c>
      <c r="AJ22" s="7">
        <v>0</v>
      </c>
      <c r="AK22" s="7">
        <v>0</v>
      </c>
      <c r="AL22" s="5">
        <v>0</v>
      </c>
      <c r="AM22" s="9">
        <v>20</v>
      </c>
      <c r="AN22" s="7">
        <v>30</v>
      </c>
      <c r="AO22" s="7">
        <v>14</v>
      </c>
      <c r="AP22" s="7">
        <v>30</v>
      </c>
      <c r="AQ22" s="5">
        <v>94</v>
      </c>
      <c r="AR22" s="9">
        <v>17</v>
      </c>
      <c r="AS22" s="7">
        <v>17</v>
      </c>
      <c r="AT22" s="7">
        <v>14</v>
      </c>
      <c r="AU22" s="7">
        <v>17</v>
      </c>
      <c r="AV22" s="5">
        <v>65</v>
      </c>
      <c r="AW22" s="9">
        <v>17</v>
      </c>
      <c r="AX22" s="7">
        <v>17</v>
      </c>
      <c r="AY22" s="7">
        <v>14</v>
      </c>
      <c r="AZ22" s="7">
        <v>17</v>
      </c>
      <c r="BA22" s="5">
        <v>65</v>
      </c>
      <c r="BB22" s="9">
        <v>597</v>
      </c>
      <c r="BC22" s="7">
        <v>60</v>
      </c>
      <c r="BD22" s="7" t="s">
        <v>65</v>
      </c>
      <c r="BE22" s="7" t="s">
        <v>74</v>
      </c>
      <c r="BF22" s="5" t="s">
        <v>62</v>
      </c>
    </row>
    <row r="23" spans="1:58" ht="13.35" customHeight="1" x14ac:dyDescent="0.25">
      <c r="A23" s="12">
        <v>9</v>
      </c>
      <c r="B23" s="12" t="s">
        <v>75</v>
      </c>
      <c r="C23" s="13" t="s">
        <v>59</v>
      </c>
      <c r="D23" s="9">
        <v>14</v>
      </c>
      <c r="E23" s="9">
        <v>14</v>
      </c>
      <c r="F23" s="7">
        <v>14</v>
      </c>
      <c r="G23" s="7">
        <v>30</v>
      </c>
      <c r="H23" s="5">
        <v>72</v>
      </c>
      <c r="I23" s="9">
        <v>14</v>
      </c>
      <c r="J23" s="7">
        <v>14</v>
      </c>
      <c r="K23" s="7">
        <v>14</v>
      </c>
      <c r="L23" s="7">
        <v>30</v>
      </c>
      <c r="M23" s="5">
        <v>72</v>
      </c>
      <c r="N23" s="9">
        <v>14</v>
      </c>
      <c r="O23" s="7">
        <v>14</v>
      </c>
      <c r="P23" s="7">
        <v>14</v>
      </c>
      <c r="Q23" s="7">
        <v>30</v>
      </c>
      <c r="R23" s="5">
        <v>72</v>
      </c>
      <c r="S23" s="9">
        <v>0</v>
      </c>
      <c r="T23" s="7">
        <v>0</v>
      </c>
      <c r="U23" s="7">
        <v>0</v>
      </c>
      <c r="V23" s="7">
        <v>0</v>
      </c>
      <c r="W23" s="5">
        <v>0</v>
      </c>
      <c r="X23" s="9">
        <v>14</v>
      </c>
      <c r="Y23" s="7">
        <v>14</v>
      </c>
      <c r="Z23" s="7">
        <v>14</v>
      </c>
      <c r="AA23" s="7">
        <v>17</v>
      </c>
      <c r="AB23" s="5">
        <v>59</v>
      </c>
      <c r="AC23" s="9">
        <v>14</v>
      </c>
      <c r="AD23" s="7">
        <v>14</v>
      </c>
      <c r="AE23" s="7">
        <v>14</v>
      </c>
      <c r="AF23" s="7">
        <v>10</v>
      </c>
      <c r="AG23" s="5">
        <v>52</v>
      </c>
      <c r="AH23" s="9">
        <v>0</v>
      </c>
      <c r="AI23" s="7">
        <v>0</v>
      </c>
      <c r="AJ23" s="7">
        <v>0</v>
      </c>
      <c r="AK23" s="7">
        <v>0</v>
      </c>
      <c r="AL23" s="5">
        <v>0</v>
      </c>
      <c r="AM23" s="9">
        <v>20</v>
      </c>
      <c r="AN23" s="7">
        <v>30</v>
      </c>
      <c r="AO23" s="7">
        <v>14</v>
      </c>
      <c r="AP23" s="7">
        <v>30</v>
      </c>
      <c r="AQ23" s="5">
        <v>94</v>
      </c>
      <c r="AR23" s="9">
        <v>14</v>
      </c>
      <c r="AS23" s="7">
        <v>14</v>
      </c>
      <c r="AT23" s="7">
        <v>14</v>
      </c>
      <c r="AU23" s="7">
        <v>20</v>
      </c>
      <c r="AV23" s="5">
        <v>62</v>
      </c>
      <c r="AW23" s="9">
        <v>14</v>
      </c>
      <c r="AX23" s="7">
        <v>14</v>
      </c>
      <c r="AY23" s="7">
        <v>14</v>
      </c>
      <c r="AZ23" s="7">
        <v>20</v>
      </c>
      <c r="BA23" s="5">
        <v>62</v>
      </c>
      <c r="BB23" s="9">
        <v>545</v>
      </c>
      <c r="BC23" s="7">
        <v>55</v>
      </c>
      <c r="BD23" s="7" t="s">
        <v>65</v>
      </c>
      <c r="BE23" s="7" t="s">
        <v>76</v>
      </c>
      <c r="BF23" s="5" t="s">
        <v>62</v>
      </c>
    </row>
    <row r="24" spans="1:58" ht="13.35" customHeight="1" x14ac:dyDescent="0.25">
      <c r="A24" s="12">
        <v>10</v>
      </c>
      <c r="B24" s="12" t="s">
        <v>77</v>
      </c>
      <c r="C24" s="13" t="s">
        <v>59</v>
      </c>
      <c r="D24" s="9">
        <v>12</v>
      </c>
      <c r="E24" s="9">
        <v>13</v>
      </c>
      <c r="F24" s="7">
        <v>14</v>
      </c>
      <c r="G24" s="7">
        <v>12</v>
      </c>
      <c r="H24" s="5">
        <v>51</v>
      </c>
      <c r="I24" s="9">
        <v>12</v>
      </c>
      <c r="J24" s="7">
        <v>13</v>
      </c>
      <c r="K24" s="7">
        <v>14</v>
      </c>
      <c r="L24" s="7">
        <v>12</v>
      </c>
      <c r="M24" s="5">
        <v>51</v>
      </c>
      <c r="N24" s="9">
        <v>12</v>
      </c>
      <c r="O24" s="7">
        <v>13</v>
      </c>
      <c r="P24" s="7">
        <v>14</v>
      </c>
      <c r="Q24" s="7">
        <v>12</v>
      </c>
      <c r="R24" s="5">
        <v>51</v>
      </c>
      <c r="S24" s="9">
        <v>0</v>
      </c>
      <c r="T24" s="7">
        <v>0</v>
      </c>
      <c r="U24" s="7">
        <v>0</v>
      </c>
      <c r="V24" s="7">
        <v>0</v>
      </c>
      <c r="W24" s="5">
        <v>0</v>
      </c>
      <c r="X24" s="9">
        <v>12</v>
      </c>
      <c r="Y24" s="7">
        <v>13</v>
      </c>
      <c r="Z24" s="7">
        <v>14</v>
      </c>
      <c r="AA24" s="7">
        <v>17</v>
      </c>
      <c r="AB24" s="5">
        <v>56</v>
      </c>
      <c r="AC24" s="9">
        <v>12</v>
      </c>
      <c r="AD24" s="7">
        <v>13</v>
      </c>
      <c r="AE24" s="7">
        <v>14</v>
      </c>
      <c r="AF24" s="7">
        <v>12</v>
      </c>
      <c r="AG24" s="5">
        <v>51</v>
      </c>
      <c r="AH24" s="9">
        <v>0</v>
      </c>
      <c r="AI24" s="7">
        <v>0</v>
      </c>
      <c r="AJ24" s="7">
        <v>0</v>
      </c>
      <c r="AK24" s="7">
        <v>0</v>
      </c>
      <c r="AL24" s="5">
        <v>0</v>
      </c>
      <c r="AM24" s="9">
        <v>20</v>
      </c>
      <c r="AN24" s="7">
        <v>30</v>
      </c>
      <c r="AO24" s="7">
        <v>14</v>
      </c>
      <c r="AP24" s="7">
        <v>12</v>
      </c>
      <c r="AQ24" s="5">
        <v>76</v>
      </c>
      <c r="AR24" s="9">
        <v>12</v>
      </c>
      <c r="AS24" s="7">
        <v>13</v>
      </c>
      <c r="AT24" s="7">
        <v>14</v>
      </c>
      <c r="AU24" s="7">
        <v>12</v>
      </c>
      <c r="AV24" s="5">
        <v>51</v>
      </c>
      <c r="AW24" s="9">
        <v>12</v>
      </c>
      <c r="AX24" s="7">
        <v>13</v>
      </c>
      <c r="AY24" s="7">
        <v>14</v>
      </c>
      <c r="AZ24" s="7">
        <v>12</v>
      </c>
      <c r="BA24" s="5">
        <v>51</v>
      </c>
      <c r="BB24" s="9">
        <v>438</v>
      </c>
      <c r="BC24" s="7">
        <v>44</v>
      </c>
      <c r="BD24" s="7" t="s">
        <v>60</v>
      </c>
      <c r="BE24" s="7" t="s">
        <v>61</v>
      </c>
      <c r="BF24" s="5" t="s">
        <v>62</v>
      </c>
    </row>
    <row r="25" spans="1:58" ht="13.35" customHeight="1" x14ac:dyDescent="0.25">
      <c r="A25" s="12">
        <v>11</v>
      </c>
      <c r="B25" s="12" t="s">
        <v>78</v>
      </c>
      <c r="C25" s="13" t="s">
        <v>59</v>
      </c>
      <c r="D25" s="9">
        <v>20</v>
      </c>
      <c r="E25" s="9">
        <v>18</v>
      </c>
      <c r="F25" s="7">
        <v>12</v>
      </c>
      <c r="G25" s="7">
        <v>13</v>
      </c>
      <c r="H25" s="5">
        <v>63</v>
      </c>
      <c r="I25" s="9">
        <v>14</v>
      </c>
      <c r="J25" s="7">
        <v>18</v>
      </c>
      <c r="K25" s="7">
        <v>12</v>
      </c>
      <c r="L25" s="7">
        <v>13</v>
      </c>
      <c r="M25" s="5">
        <v>57</v>
      </c>
      <c r="N25" s="9">
        <v>14</v>
      </c>
      <c r="O25" s="7">
        <v>18</v>
      </c>
      <c r="P25" s="7">
        <v>12</v>
      </c>
      <c r="Q25" s="7">
        <v>13</v>
      </c>
      <c r="R25" s="5">
        <v>57</v>
      </c>
      <c r="S25" s="9">
        <v>0</v>
      </c>
      <c r="T25" s="7">
        <v>0</v>
      </c>
      <c r="U25" s="7">
        <v>0</v>
      </c>
      <c r="V25" s="7">
        <v>0</v>
      </c>
      <c r="W25" s="5">
        <v>0</v>
      </c>
      <c r="X25" s="9">
        <v>14</v>
      </c>
      <c r="Y25" s="7">
        <v>18</v>
      </c>
      <c r="Z25" s="7">
        <v>12</v>
      </c>
      <c r="AA25" s="7">
        <v>13</v>
      </c>
      <c r="AB25" s="5">
        <v>57</v>
      </c>
      <c r="AC25" s="9">
        <v>14</v>
      </c>
      <c r="AD25" s="7">
        <v>18</v>
      </c>
      <c r="AE25" s="7">
        <v>12</v>
      </c>
      <c r="AF25" s="7">
        <v>13</v>
      </c>
      <c r="AG25" s="5">
        <v>57</v>
      </c>
      <c r="AH25" s="9">
        <v>0</v>
      </c>
      <c r="AI25" s="7">
        <v>0</v>
      </c>
      <c r="AJ25" s="7">
        <v>0</v>
      </c>
      <c r="AK25" s="7">
        <v>0</v>
      </c>
      <c r="AL25" s="5">
        <v>0</v>
      </c>
      <c r="AM25" s="9">
        <v>20</v>
      </c>
      <c r="AN25" s="7">
        <v>30</v>
      </c>
      <c r="AO25" s="7">
        <v>12</v>
      </c>
      <c r="AP25" s="7">
        <v>13</v>
      </c>
      <c r="AQ25" s="5">
        <v>75</v>
      </c>
      <c r="AR25" s="9">
        <v>14</v>
      </c>
      <c r="AS25" s="7">
        <v>18</v>
      </c>
      <c r="AT25" s="7">
        <v>12</v>
      </c>
      <c r="AU25" s="7">
        <v>13</v>
      </c>
      <c r="AV25" s="5">
        <v>57</v>
      </c>
      <c r="AW25" s="9">
        <v>14</v>
      </c>
      <c r="AX25" s="7">
        <v>18</v>
      </c>
      <c r="AY25" s="7">
        <v>12</v>
      </c>
      <c r="AZ25" s="7">
        <v>13</v>
      </c>
      <c r="BA25" s="5">
        <v>57</v>
      </c>
      <c r="BB25" s="9">
        <v>480</v>
      </c>
      <c r="BC25" s="7">
        <v>48</v>
      </c>
      <c r="BD25" s="7" t="s">
        <v>60</v>
      </c>
      <c r="BE25" s="7" t="s">
        <v>61</v>
      </c>
      <c r="BF25" s="5" t="s">
        <v>62</v>
      </c>
    </row>
    <row r="26" spans="1:58" ht="13.35" customHeight="1" x14ac:dyDescent="0.25">
      <c r="A26" s="12">
        <v>12</v>
      </c>
      <c r="B26" s="12" t="s">
        <v>79</v>
      </c>
      <c r="C26" s="13" t="s">
        <v>59</v>
      </c>
      <c r="D26" s="9">
        <v>15</v>
      </c>
      <c r="E26" s="9">
        <v>12</v>
      </c>
      <c r="F26" s="7">
        <v>13</v>
      </c>
      <c r="G26" s="7">
        <v>12</v>
      </c>
      <c r="H26" s="5">
        <v>52</v>
      </c>
      <c r="I26" s="9">
        <v>15</v>
      </c>
      <c r="J26" s="7">
        <v>12</v>
      </c>
      <c r="K26" s="7">
        <v>13</v>
      </c>
      <c r="L26" s="7">
        <v>12</v>
      </c>
      <c r="M26" s="5">
        <v>52</v>
      </c>
      <c r="N26" s="9">
        <v>15</v>
      </c>
      <c r="O26" s="7">
        <v>12</v>
      </c>
      <c r="P26" s="7">
        <v>13</v>
      </c>
      <c r="Q26" s="7">
        <v>12</v>
      </c>
      <c r="R26" s="5">
        <v>52</v>
      </c>
      <c r="S26" s="9">
        <v>0</v>
      </c>
      <c r="T26" s="7">
        <v>0</v>
      </c>
      <c r="U26" s="7">
        <v>0</v>
      </c>
      <c r="V26" s="7">
        <v>0</v>
      </c>
      <c r="W26" s="5">
        <v>0</v>
      </c>
      <c r="X26" s="9">
        <v>15</v>
      </c>
      <c r="Y26" s="7">
        <v>12</v>
      </c>
      <c r="Z26" s="7">
        <v>13</v>
      </c>
      <c r="AA26" s="7">
        <v>17</v>
      </c>
      <c r="AB26" s="5">
        <v>57</v>
      </c>
      <c r="AC26" s="9">
        <v>17</v>
      </c>
      <c r="AD26" s="7">
        <v>12</v>
      </c>
      <c r="AE26" s="7">
        <v>13</v>
      </c>
      <c r="AF26" s="7">
        <v>12</v>
      </c>
      <c r="AG26" s="5">
        <v>54</v>
      </c>
      <c r="AH26" s="9">
        <v>0</v>
      </c>
      <c r="AI26" s="7">
        <v>0</v>
      </c>
      <c r="AJ26" s="7">
        <v>0</v>
      </c>
      <c r="AK26" s="7">
        <v>0</v>
      </c>
      <c r="AL26" s="5">
        <v>0</v>
      </c>
      <c r="AM26" s="9">
        <v>20</v>
      </c>
      <c r="AN26" s="7">
        <v>30</v>
      </c>
      <c r="AO26" s="7">
        <v>13</v>
      </c>
      <c r="AP26" s="7">
        <v>12</v>
      </c>
      <c r="AQ26" s="5">
        <v>75</v>
      </c>
      <c r="AR26" s="9">
        <v>15</v>
      </c>
      <c r="AS26" s="7">
        <v>12</v>
      </c>
      <c r="AT26" s="7">
        <v>13</v>
      </c>
      <c r="AU26" s="7">
        <v>12</v>
      </c>
      <c r="AV26" s="5">
        <v>52</v>
      </c>
      <c r="AW26" s="9">
        <v>15</v>
      </c>
      <c r="AX26" s="7">
        <v>12</v>
      </c>
      <c r="AY26" s="7">
        <v>13</v>
      </c>
      <c r="AZ26" s="7">
        <v>12</v>
      </c>
      <c r="BA26" s="5">
        <v>52</v>
      </c>
      <c r="BB26" s="9">
        <v>446</v>
      </c>
      <c r="BC26" s="7">
        <v>45</v>
      </c>
      <c r="BD26" s="7" t="s">
        <v>60</v>
      </c>
      <c r="BE26" s="7" t="s">
        <v>61</v>
      </c>
      <c r="BF26" s="5" t="s">
        <v>62</v>
      </c>
    </row>
    <row r="27" spans="1:58" ht="13.35" customHeight="1" x14ac:dyDescent="0.25">
      <c r="A27" s="12">
        <v>13</v>
      </c>
      <c r="B27" s="12" t="s">
        <v>80</v>
      </c>
      <c r="C27" s="13" t="s">
        <v>59</v>
      </c>
      <c r="D27" s="9">
        <v>14</v>
      </c>
      <c r="E27" s="9">
        <v>12</v>
      </c>
      <c r="F27" s="7">
        <v>12</v>
      </c>
      <c r="G27" s="7">
        <v>30</v>
      </c>
      <c r="H27" s="5">
        <v>68</v>
      </c>
      <c r="I27" s="9">
        <v>14</v>
      </c>
      <c r="J27" s="7">
        <v>12</v>
      </c>
      <c r="K27" s="7">
        <v>12</v>
      </c>
      <c r="L27" s="7">
        <v>30</v>
      </c>
      <c r="M27" s="5">
        <v>68</v>
      </c>
      <c r="N27" s="9">
        <v>14</v>
      </c>
      <c r="O27" s="7">
        <v>12</v>
      </c>
      <c r="P27" s="7">
        <v>12</v>
      </c>
      <c r="Q27" s="7">
        <v>12</v>
      </c>
      <c r="R27" s="5">
        <v>50</v>
      </c>
      <c r="S27" s="9">
        <v>0</v>
      </c>
      <c r="T27" s="7">
        <v>0</v>
      </c>
      <c r="U27" s="7">
        <v>0</v>
      </c>
      <c r="V27" s="7">
        <v>0</v>
      </c>
      <c r="W27" s="5">
        <v>0</v>
      </c>
      <c r="X27" s="9">
        <v>14</v>
      </c>
      <c r="Y27" s="7">
        <v>12</v>
      </c>
      <c r="Z27" s="7">
        <v>12</v>
      </c>
      <c r="AA27" s="7">
        <v>17</v>
      </c>
      <c r="AB27" s="5">
        <v>55</v>
      </c>
      <c r="AC27" s="9">
        <v>14</v>
      </c>
      <c r="AD27" s="7">
        <v>12</v>
      </c>
      <c r="AE27" s="7">
        <v>12</v>
      </c>
      <c r="AF27" s="7">
        <v>12</v>
      </c>
      <c r="AG27" s="5">
        <v>50</v>
      </c>
      <c r="AH27" s="9">
        <v>0</v>
      </c>
      <c r="AI27" s="7">
        <v>0</v>
      </c>
      <c r="AJ27" s="7">
        <v>0</v>
      </c>
      <c r="AK27" s="7">
        <v>0</v>
      </c>
      <c r="AL27" s="5">
        <v>0</v>
      </c>
      <c r="AM27" s="9">
        <v>20</v>
      </c>
      <c r="AN27" s="7">
        <v>30</v>
      </c>
      <c r="AO27" s="7">
        <v>12</v>
      </c>
      <c r="AP27" s="7">
        <v>18</v>
      </c>
      <c r="AQ27" s="5">
        <v>80</v>
      </c>
      <c r="AR27" s="9">
        <v>14</v>
      </c>
      <c r="AS27" s="7">
        <v>12</v>
      </c>
      <c r="AT27" s="7">
        <v>18</v>
      </c>
      <c r="AU27" s="7">
        <v>12</v>
      </c>
      <c r="AV27" s="5">
        <v>56</v>
      </c>
      <c r="AW27" s="9">
        <v>14</v>
      </c>
      <c r="AX27" s="7">
        <v>12</v>
      </c>
      <c r="AY27" s="7">
        <v>18</v>
      </c>
      <c r="AZ27" s="7">
        <v>12</v>
      </c>
      <c r="BA27" s="5">
        <v>56</v>
      </c>
      <c r="BB27" s="9">
        <v>483</v>
      </c>
      <c r="BC27" s="7">
        <v>49</v>
      </c>
      <c r="BD27" s="7" t="s">
        <v>60</v>
      </c>
      <c r="BE27" s="7" t="s">
        <v>81</v>
      </c>
      <c r="BF27" s="5" t="s">
        <v>62</v>
      </c>
    </row>
    <row r="28" spans="1:58" ht="13.35" customHeight="1" x14ac:dyDescent="0.25">
      <c r="A28" s="12">
        <v>14</v>
      </c>
      <c r="B28" s="12" t="s">
        <v>82</v>
      </c>
      <c r="C28" s="13" t="s">
        <v>83</v>
      </c>
      <c r="D28" s="9">
        <v>12</v>
      </c>
      <c r="E28" s="9">
        <v>13</v>
      </c>
      <c r="F28" s="7">
        <v>14</v>
      </c>
      <c r="G28" s="7">
        <v>15</v>
      </c>
      <c r="H28" s="5">
        <v>54</v>
      </c>
      <c r="I28" s="9">
        <v>12</v>
      </c>
      <c r="J28" s="7">
        <v>13</v>
      </c>
      <c r="K28" s="7">
        <v>14</v>
      </c>
      <c r="L28" s="7">
        <v>15</v>
      </c>
      <c r="M28" s="5">
        <v>54</v>
      </c>
      <c r="N28" s="9">
        <v>12</v>
      </c>
      <c r="O28" s="7">
        <v>13</v>
      </c>
      <c r="P28" s="7">
        <v>14</v>
      </c>
      <c r="Q28" s="7">
        <v>15</v>
      </c>
      <c r="R28" s="5">
        <v>54</v>
      </c>
      <c r="S28" s="9">
        <v>0</v>
      </c>
      <c r="T28" s="7">
        <v>0</v>
      </c>
      <c r="U28" s="7">
        <v>0</v>
      </c>
      <c r="V28" s="7">
        <v>0</v>
      </c>
      <c r="W28" s="5">
        <v>0</v>
      </c>
      <c r="X28" s="9">
        <v>12</v>
      </c>
      <c r="Y28" s="7">
        <v>13</v>
      </c>
      <c r="Z28" s="7">
        <v>14</v>
      </c>
      <c r="AA28" s="7">
        <v>15</v>
      </c>
      <c r="AB28" s="5">
        <v>54</v>
      </c>
      <c r="AC28" s="9">
        <v>12</v>
      </c>
      <c r="AD28" s="7">
        <v>13</v>
      </c>
      <c r="AE28" s="7">
        <v>14</v>
      </c>
      <c r="AF28" s="7">
        <v>15</v>
      </c>
      <c r="AG28" s="5">
        <v>54</v>
      </c>
      <c r="AH28" s="9">
        <v>0</v>
      </c>
      <c r="AI28" s="7">
        <v>0</v>
      </c>
      <c r="AJ28" s="7">
        <v>0</v>
      </c>
      <c r="AK28" s="7">
        <v>0</v>
      </c>
      <c r="AL28" s="5">
        <v>0</v>
      </c>
      <c r="AM28" s="9">
        <v>20</v>
      </c>
      <c r="AN28" s="7">
        <v>30</v>
      </c>
      <c r="AO28" s="7">
        <v>14</v>
      </c>
      <c r="AP28" s="7">
        <v>15</v>
      </c>
      <c r="AQ28" s="5">
        <v>79</v>
      </c>
      <c r="AR28" s="9">
        <v>12</v>
      </c>
      <c r="AS28" s="7">
        <v>13</v>
      </c>
      <c r="AT28" s="7">
        <v>14</v>
      </c>
      <c r="AU28" s="7">
        <v>15</v>
      </c>
      <c r="AV28" s="5">
        <v>54</v>
      </c>
      <c r="AW28" s="9">
        <v>12</v>
      </c>
      <c r="AX28" s="7">
        <v>13</v>
      </c>
      <c r="AY28" s="7">
        <v>14</v>
      </c>
      <c r="AZ28" s="7">
        <v>15</v>
      </c>
      <c r="BA28" s="5">
        <v>54</v>
      </c>
      <c r="BB28" s="9">
        <v>457</v>
      </c>
      <c r="BC28" s="7">
        <v>46</v>
      </c>
      <c r="BD28" s="7" t="s">
        <v>60</v>
      </c>
      <c r="BE28" s="7" t="s">
        <v>61</v>
      </c>
      <c r="BF28" s="5" t="s">
        <v>84</v>
      </c>
    </row>
    <row r="29" spans="1:58" ht="13.35" customHeight="1" x14ac:dyDescent="0.25">
      <c r="A29" s="12">
        <v>15</v>
      </c>
      <c r="B29" s="12" t="s">
        <v>85</v>
      </c>
      <c r="C29" s="13" t="s">
        <v>83</v>
      </c>
      <c r="D29" s="9">
        <v>14</v>
      </c>
      <c r="E29" s="9">
        <v>18</v>
      </c>
      <c r="F29" s="7">
        <v>12</v>
      </c>
      <c r="G29" s="7">
        <v>13</v>
      </c>
      <c r="H29" s="5">
        <v>57</v>
      </c>
      <c r="I29" s="9">
        <v>20</v>
      </c>
      <c r="J29" s="7">
        <v>18</v>
      </c>
      <c r="K29" s="7">
        <v>12</v>
      </c>
      <c r="L29" s="7">
        <v>13</v>
      </c>
      <c r="M29" s="5">
        <v>63</v>
      </c>
      <c r="N29" s="9">
        <v>14</v>
      </c>
      <c r="O29" s="7">
        <v>18</v>
      </c>
      <c r="P29" s="7">
        <v>12</v>
      </c>
      <c r="Q29" s="7">
        <v>13</v>
      </c>
      <c r="R29" s="5">
        <v>57</v>
      </c>
      <c r="S29" s="9">
        <v>0</v>
      </c>
      <c r="T29" s="7">
        <v>0</v>
      </c>
      <c r="U29" s="7">
        <v>0</v>
      </c>
      <c r="V29" s="7">
        <v>0</v>
      </c>
      <c r="W29" s="5">
        <v>0</v>
      </c>
      <c r="X29" s="9">
        <v>14</v>
      </c>
      <c r="Y29" s="7">
        <v>18</v>
      </c>
      <c r="Z29" s="7">
        <v>12</v>
      </c>
      <c r="AA29" s="7">
        <v>13</v>
      </c>
      <c r="AB29" s="5">
        <v>57</v>
      </c>
      <c r="AC29" s="9">
        <v>14</v>
      </c>
      <c r="AD29" s="7">
        <v>18</v>
      </c>
      <c r="AE29" s="7">
        <v>12</v>
      </c>
      <c r="AF29" s="7">
        <v>13</v>
      </c>
      <c r="AG29" s="5">
        <v>57</v>
      </c>
      <c r="AH29" s="9">
        <v>0</v>
      </c>
      <c r="AI29" s="7">
        <v>0</v>
      </c>
      <c r="AJ29" s="7">
        <v>0</v>
      </c>
      <c r="AK29" s="7">
        <v>0</v>
      </c>
      <c r="AL29" s="5">
        <v>0</v>
      </c>
      <c r="AM29" s="9">
        <v>20</v>
      </c>
      <c r="AN29" s="7">
        <v>30</v>
      </c>
      <c r="AO29" s="7">
        <v>12</v>
      </c>
      <c r="AP29" s="7">
        <v>13</v>
      </c>
      <c r="AQ29" s="5">
        <v>75</v>
      </c>
      <c r="AR29" s="9">
        <v>14</v>
      </c>
      <c r="AS29" s="7">
        <v>18</v>
      </c>
      <c r="AT29" s="7">
        <v>12</v>
      </c>
      <c r="AU29" s="7">
        <v>13</v>
      </c>
      <c r="AV29" s="5">
        <v>57</v>
      </c>
      <c r="AW29" s="9">
        <v>14</v>
      </c>
      <c r="AX29" s="7">
        <v>18</v>
      </c>
      <c r="AY29" s="7">
        <v>12</v>
      </c>
      <c r="AZ29" s="7">
        <v>13</v>
      </c>
      <c r="BA29" s="5">
        <v>57</v>
      </c>
      <c r="BB29" s="9">
        <v>480</v>
      </c>
      <c r="BC29" s="7">
        <v>48</v>
      </c>
      <c r="BD29" s="7" t="s">
        <v>60</v>
      </c>
      <c r="BE29" s="7" t="s">
        <v>61</v>
      </c>
      <c r="BF29" s="5" t="s">
        <v>84</v>
      </c>
    </row>
    <row r="30" spans="1:58" ht="13.35" customHeight="1" x14ac:dyDescent="0.25">
      <c r="A30" s="12">
        <v>16</v>
      </c>
      <c r="B30" s="12" t="s">
        <v>86</v>
      </c>
      <c r="C30" s="13" t="s">
        <v>83</v>
      </c>
      <c r="D30" s="9">
        <v>16</v>
      </c>
      <c r="E30" s="9">
        <v>25</v>
      </c>
      <c r="F30" s="7">
        <v>17</v>
      </c>
      <c r="G30" s="7">
        <v>20</v>
      </c>
      <c r="H30" s="5">
        <v>78</v>
      </c>
      <c r="I30" s="9">
        <v>16</v>
      </c>
      <c r="J30" s="7">
        <v>25</v>
      </c>
      <c r="K30" s="7">
        <v>17</v>
      </c>
      <c r="L30" s="7">
        <v>20</v>
      </c>
      <c r="M30" s="5">
        <v>78</v>
      </c>
      <c r="N30" s="9">
        <v>16</v>
      </c>
      <c r="O30" s="7">
        <v>25</v>
      </c>
      <c r="P30" s="7">
        <v>17</v>
      </c>
      <c r="Q30" s="7">
        <v>20</v>
      </c>
      <c r="R30" s="5">
        <v>78</v>
      </c>
      <c r="S30" s="9">
        <v>0</v>
      </c>
      <c r="T30" s="7">
        <v>0</v>
      </c>
      <c r="U30" s="7">
        <v>0</v>
      </c>
      <c r="V30" s="7">
        <v>0</v>
      </c>
      <c r="W30" s="5">
        <v>0</v>
      </c>
      <c r="X30" s="9">
        <v>16</v>
      </c>
      <c r="Y30" s="7">
        <v>25</v>
      </c>
      <c r="Z30" s="7">
        <v>17</v>
      </c>
      <c r="AA30" s="7">
        <v>20</v>
      </c>
      <c r="AB30" s="5">
        <v>78</v>
      </c>
      <c r="AC30" s="9">
        <v>16</v>
      </c>
      <c r="AD30" s="7">
        <v>25</v>
      </c>
      <c r="AE30" s="7">
        <v>17</v>
      </c>
      <c r="AF30" s="7">
        <v>20</v>
      </c>
      <c r="AG30" s="5">
        <v>78</v>
      </c>
      <c r="AH30" s="9">
        <v>0</v>
      </c>
      <c r="AI30" s="7">
        <v>0</v>
      </c>
      <c r="AJ30" s="7">
        <v>0</v>
      </c>
      <c r="AK30" s="7">
        <v>0</v>
      </c>
      <c r="AL30" s="5">
        <v>0</v>
      </c>
      <c r="AM30" s="9">
        <v>20</v>
      </c>
      <c r="AN30" s="7">
        <v>30</v>
      </c>
      <c r="AO30" s="7">
        <v>17</v>
      </c>
      <c r="AP30" s="7">
        <v>20</v>
      </c>
      <c r="AQ30" s="5">
        <v>87</v>
      </c>
      <c r="AR30" s="9">
        <v>16</v>
      </c>
      <c r="AS30" s="7">
        <v>25</v>
      </c>
      <c r="AT30" s="7">
        <v>17</v>
      </c>
      <c r="AU30" s="7">
        <v>20</v>
      </c>
      <c r="AV30" s="5">
        <v>78</v>
      </c>
      <c r="AW30" s="9">
        <v>16</v>
      </c>
      <c r="AX30" s="7">
        <v>25</v>
      </c>
      <c r="AY30" s="7">
        <v>17</v>
      </c>
      <c r="AZ30" s="7">
        <v>20</v>
      </c>
      <c r="BA30" s="5">
        <v>78</v>
      </c>
      <c r="BB30" s="9">
        <v>633</v>
      </c>
      <c r="BC30" s="7">
        <v>64</v>
      </c>
      <c r="BD30" s="7" t="s">
        <v>65</v>
      </c>
      <c r="BE30" s="7" t="s">
        <v>87</v>
      </c>
      <c r="BF30" s="5" t="s">
        <v>84</v>
      </c>
    </row>
    <row r="31" spans="1:58" ht="13.35" customHeight="1" x14ac:dyDescent="0.25">
      <c r="A31" s="12">
        <v>17</v>
      </c>
      <c r="B31" s="12" t="s">
        <v>88</v>
      </c>
      <c r="C31" s="13" t="s">
        <v>83</v>
      </c>
      <c r="D31" s="9">
        <v>18</v>
      </c>
      <c r="E31" s="9">
        <v>14</v>
      </c>
      <c r="F31" s="7">
        <v>12</v>
      </c>
      <c r="G31" s="7">
        <v>13</v>
      </c>
      <c r="H31" s="5">
        <v>57</v>
      </c>
      <c r="I31" s="9">
        <v>10</v>
      </c>
      <c r="J31" s="7">
        <v>30</v>
      </c>
      <c r="K31" s="7">
        <v>12</v>
      </c>
      <c r="L31" s="7">
        <v>13</v>
      </c>
      <c r="M31" s="5">
        <v>65</v>
      </c>
      <c r="N31" s="9">
        <v>10</v>
      </c>
      <c r="O31" s="7">
        <v>17</v>
      </c>
      <c r="P31" s="7">
        <v>12</v>
      </c>
      <c r="Q31" s="7">
        <v>13</v>
      </c>
      <c r="R31" s="5">
        <v>52</v>
      </c>
      <c r="S31" s="9">
        <v>0</v>
      </c>
      <c r="T31" s="7">
        <v>0</v>
      </c>
      <c r="U31" s="7">
        <v>0</v>
      </c>
      <c r="V31" s="7">
        <v>0</v>
      </c>
      <c r="W31" s="5">
        <v>0</v>
      </c>
      <c r="X31" s="9">
        <v>10</v>
      </c>
      <c r="Y31" s="7">
        <v>20</v>
      </c>
      <c r="Z31" s="7">
        <v>12</v>
      </c>
      <c r="AA31" s="7">
        <v>13</v>
      </c>
      <c r="AB31" s="5">
        <v>55</v>
      </c>
      <c r="AC31" s="9">
        <v>17</v>
      </c>
      <c r="AD31" s="7">
        <v>8</v>
      </c>
      <c r="AE31" s="7">
        <v>12</v>
      </c>
      <c r="AF31" s="7">
        <v>13</v>
      </c>
      <c r="AG31" s="5">
        <v>50</v>
      </c>
      <c r="AH31" s="9">
        <v>0</v>
      </c>
      <c r="AI31" s="7">
        <v>0</v>
      </c>
      <c r="AJ31" s="7">
        <v>0</v>
      </c>
      <c r="AK31" s="7">
        <v>0</v>
      </c>
      <c r="AL31" s="5">
        <v>0</v>
      </c>
      <c r="AM31" s="9">
        <v>20</v>
      </c>
      <c r="AN31" s="7">
        <v>30</v>
      </c>
      <c r="AO31" s="7">
        <v>12</v>
      </c>
      <c r="AP31" s="7">
        <v>13</v>
      </c>
      <c r="AQ31" s="5">
        <v>75</v>
      </c>
      <c r="AR31" s="9">
        <v>10</v>
      </c>
      <c r="AS31" s="7">
        <v>30</v>
      </c>
      <c r="AT31" s="7">
        <v>12</v>
      </c>
      <c r="AU31" s="7">
        <v>13</v>
      </c>
      <c r="AV31" s="5">
        <v>65</v>
      </c>
      <c r="AW31" s="9">
        <v>10</v>
      </c>
      <c r="AX31" s="7">
        <v>30</v>
      </c>
      <c r="AY31" s="7">
        <v>12</v>
      </c>
      <c r="AZ31" s="7">
        <v>13</v>
      </c>
      <c r="BA31" s="5">
        <v>65</v>
      </c>
      <c r="BB31" s="9">
        <v>484</v>
      </c>
      <c r="BC31" s="7">
        <v>49</v>
      </c>
      <c r="BD31" s="7" t="s">
        <v>60</v>
      </c>
      <c r="BE31" s="7" t="s">
        <v>89</v>
      </c>
      <c r="BF31" s="5" t="s">
        <v>84</v>
      </c>
    </row>
    <row r="32" spans="1:58" ht="13.35" customHeight="1" x14ac:dyDescent="0.25">
      <c r="A32" s="12">
        <v>18</v>
      </c>
      <c r="B32" s="12" t="s">
        <v>90</v>
      </c>
      <c r="C32" s="13" t="s">
        <v>83</v>
      </c>
      <c r="D32" s="9">
        <v>20</v>
      </c>
      <c r="E32" s="9">
        <v>30</v>
      </c>
      <c r="F32" s="7">
        <v>20</v>
      </c>
      <c r="G32" s="7">
        <v>29</v>
      </c>
      <c r="H32" s="5">
        <v>99</v>
      </c>
      <c r="I32" s="9">
        <v>20</v>
      </c>
      <c r="J32" s="7">
        <v>30</v>
      </c>
      <c r="K32" s="7">
        <v>20</v>
      </c>
      <c r="L32" s="7">
        <v>29</v>
      </c>
      <c r="M32" s="5">
        <v>99</v>
      </c>
      <c r="N32" s="9">
        <v>20</v>
      </c>
      <c r="O32" s="7">
        <v>30</v>
      </c>
      <c r="P32" s="7">
        <v>20</v>
      </c>
      <c r="Q32" s="7">
        <v>29</v>
      </c>
      <c r="R32" s="5">
        <v>99</v>
      </c>
      <c r="S32" s="9">
        <v>0</v>
      </c>
      <c r="T32" s="7">
        <v>0</v>
      </c>
      <c r="U32" s="7">
        <v>0</v>
      </c>
      <c r="V32" s="7">
        <v>0</v>
      </c>
      <c r="W32" s="5">
        <v>0</v>
      </c>
      <c r="X32" s="9">
        <v>20</v>
      </c>
      <c r="Y32" s="7">
        <v>30</v>
      </c>
      <c r="Z32" s="7">
        <v>20</v>
      </c>
      <c r="AA32" s="7">
        <v>29</v>
      </c>
      <c r="AB32" s="5">
        <v>99</v>
      </c>
      <c r="AC32" s="9">
        <v>20</v>
      </c>
      <c r="AD32" s="7">
        <v>30</v>
      </c>
      <c r="AE32" s="7">
        <v>20</v>
      </c>
      <c r="AF32" s="7">
        <v>29</v>
      </c>
      <c r="AG32" s="5">
        <v>99</v>
      </c>
      <c r="AH32" s="9">
        <v>0</v>
      </c>
      <c r="AI32" s="7">
        <v>0</v>
      </c>
      <c r="AJ32" s="7">
        <v>0</v>
      </c>
      <c r="AK32" s="7">
        <v>0</v>
      </c>
      <c r="AL32" s="5">
        <v>0</v>
      </c>
      <c r="AM32" s="9">
        <v>20</v>
      </c>
      <c r="AN32" s="7">
        <v>30</v>
      </c>
      <c r="AO32" s="7">
        <v>20</v>
      </c>
      <c r="AP32" s="7">
        <v>29</v>
      </c>
      <c r="AQ32" s="5">
        <v>99</v>
      </c>
      <c r="AR32" s="9">
        <v>20</v>
      </c>
      <c r="AS32" s="7">
        <v>30</v>
      </c>
      <c r="AT32" s="7">
        <v>20</v>
      </c>
      <c r="AU32" s="7">
        <v>29</v>
      </c>
      <c r="AV32" s="5">
        <v>99</v>
      </c>
      <c r="AW32" s="9">
        <v>20</v>
      </c>
      <c r="AX32" s="7">
        <v>30</v>
      </c>
      <c r="AY32" s="7">
        <v>20</v>
      </c>
      <c r="AZ32" s="7">
        <v>29</v>
      </c>
      <c r="BA32" s="5">
        <v>99</v>
      </c>
      <c r="BB32" s="9">
        <v>792</v>
      </c>
      <c r="BC32" s="7">
        <v>80</v>
      </c>
      <c r="BD32" s="7" t="s">
        <v>91</v>
      </c>
      <c r="BE32" s="7" t="s">
        <v>92</v>
      </c>
      <c r="BF32" s="5" t="s">
        <v>84</v>
      </c>
    </row>
    <row r="33" spans="1:58" ht="13.35" customHeight="1" x14ac:dyDescent="0.25">
      <c r="A33" s="12">
        <v>19</v>
      </c>
      <c r="B33" s="12" t="s">
        <v>93</v>
      </c>
      <c r="C33" s="13" t="s">
        <v>83</v>
      </c>
      <c r="D33" s="9">
        <v>12</v>
      </c>
      <c r="E33" s="9">
        <v>13</v>
      </c>
      <c r="F33" s="7">
        <v>14</v>
      </c>
      <c r="G33" s="7">
        <v>12</v>
      </c>
      <c r="H33" s="5">
        <v>51</v>
      </c>
      <c r="I33" s="9">
        <v>12</v>
      </c>
      <c r="J33" s="7">
        <v>13</v>
      </c>
      <c r="K33" s="7">
        <v>14</v>
      </c>
      <c r="L33" s="7">
        <v>12</v>
      </c>
      <c r="M33" s="5">
        <v>51</v>
      </c>
      <c r="N33" s="9">
        <v>12</v>
      </c>
      <c r="O33" s="7">
        <v>13</v>
      </c>
      <c r="P33" s="7">
        <v>14</v>
      </c>
      <c r="Q33" s="7">
        <v>12</v>
      </c>
      <c r="R33" s="5">
        <v>51</v>
      </c>
      <c r="S33" s="9">
        <v>0</v>
      </c>
      <c r="T33" s="7">
        <v>0</v>
      </c>
      <c r="U33" s="7">
        <v>0</v>
      </c>
      <c r="V33" s="7">
        <v>0</v>
      </c>
      <c r="W33" s="5">
        <v>0</v>
      </c>
      <c r="X33" s="9">
        <v>12</v>
      </c>
      <c r="Y33" s="7">
        <v>13</v>
      </c>
      <c r="Z33" s="7">
        <v>14</v>
      </c>
      <c r="AA33" s="7">
        <v>17</v>
      </c>
      <c r="AB33" s="5">
        <v>56</v>
      </c>
      <c r="AC33" s="9">
        <v>12</v>
      </c>
      <c r="AD33" s="7">
        <v>13</v>
      </c>
      <c r="AE33" s="7">
        <v>14</v>
      </c>
      <c r="AF33" s="7">
        <v>12</v>
      </c>
      <c r="AG33" s="5">
        <v>51</v>
      </c>
      <c r="AH33" s="9">
        <v>0</v>
      </c>
      <c r="AI33" s="7">
        <v>0</v>
      </c>
      <c r="AJ33" s="7">
        <v>0</v>
      </c>
      <c r="AK33" s="7">
        <v>0</v>
      </c>
      <c r="AL33" s="5">
        <v>0</v>
      </c>
      <c r="AM33" s="9">
        <v>20</v>
      </c>
      <c r="AN33" s="7">
        <v>30</v>
      </c>
      <c r="AO33" s="7">
        <v>14</v>
      </c>
      <c r="AP33" s="7">
        <v>12</v>
      </c>
      <c r="AQ33" s="5">
        <v>76</v>
      </c>
      <c r="AR33" s="9">
        <v>12</v>
      </c>
      <c r="AS33" s="7">
        <v>13</v>
      </c>
      <c r="AT33" s="7">
        <v>14</v>
      </c>
      <c r="AU33" s="7">
        <v>12</v>
      </c>
      <c r="AV33" s="5">
        <v>51</v>
      </c>
      <c r="AW33" s="9">
        <v>12</v>
      </c>
      <c r="AX33" s="7">
        <v>13</v>
      </c>
      <c r="AY33" s="7">
        <v>14</v>
      </c>
      <c r="AZ33" s="7">
        <v>12</v>
      </c>
      <c r="BA33" s="5">
        <v>51</v>
      </c>
      <c r="BB33" s="9">
        <v>438</v>
      </c>
      <c r="BC33" s="7">
        <v>44</v>
      </c>
      <c r="BD33" s="7" t="s">
        <v>60</v>
      </c>
      <c r="BE33" s="7" t="s">
        <v>61</v>
      </c>
      <c r="BF33" s="5" t="s">
        <v>84</v>
      </c>
    </row>
    <row r="34" spans="1:58" ht="13.35" customHeight="1" x14ac:dyDescent="0.25">
      <c r="A34" s="12">
        <v>20</v>
      </c>
      <c r="B34" s="12" t="s">
        <v>94</v>
      </c>
      <c r="C34" s="13" t="s">
        <v>83</v>
      </c>
      <c r="D34" s="9">
        <v>12</v>
      </c>
      <c r="E34" s="9">
        <v>13</v>
      </c>
      <c r="F34" s="7">
        <v>10</v>
      </c>
      <c r="G34" s="7">
        <v>17</v>
      </c>
      <c r="H34" s="5">
        <v>52</v>
      </c>
      <c r="I34" s="9">
        <v>12</v>
      </c>
      <c r="J34" s="7">
        <v>13</v>
      </c>
      <c r="K34" s="7">
        <v>10</v>
      </c>
      <c r="L34" s="7">
        <v>17</v>
      </c>
      <c r="M34" s="5">
        <v>52</v>
      </c>
      <c r="N34" s="9">
        <v>12</v>
      </c>
      <c r="O34" s="7">
        <v>13</v>
      </c>
      <c r="P34" s="7">
        <v>10</v>
      </c>
      <c r="Q34" s="7">
        <v>17</v>
      </c>
      <c r="R34" s="5">
        <v>52</v>
      </c>
      <c r="S34" s="9">
        <v>0</v>
      </c>
      <c r="T34" s="7">
        <v>0</v>
      </c>
      <c r="U34" s="7">
        <v>0</v>
      </c>
      <c r="V34" s="7">
        <v>0</v>
      </c>
      <c r="W34" s="5">
        <v>0</v>
      </c>
      <c r="X34" s="9">
        <v>12</v>
      </c>
      <c r="Y34" s="7">
        <v>13</v>
      </c>
      <c r="Z34" s="7">
        <v>10</v>
      </c>
      <c r="AA34" s="7">
        <v>17</v>
      </c>
      <c r="AB34" s="5">
        <v>52</v>
      </c>
      <c r="AC34" s="9">
        <v>12</v>
      </c>
      <c r="AD34" s="7">
        <v>13</v>
      </c>
      <c r="AE34" s="7">
        <v>10</v>
      </c>
      <c r="AF34" s="7">
        <v>17</v>
      </c>
      <c r="AG34" s="5">
        <v>52</v>
      </c>
      <c r="AH34" s="9">
        <v>0</v>
      </c>
      <c r="AI34" s="7">
        <v>0</v>
      </c>
      <c r="AJ34" s="7">
        <v>0</v>
      </c>
      <c r="AK34" s="7">
        <v>0</v>
      </c>
      <c r="AL34" s="5">
        <v>0</v>
      </c>
      <c r="AM34" s="9">
        <v>20</v>
      </c>
      <c r="AN34" s="7">
        <v>30</v>
      </c>
      <c r="AO34" s="7">
        <v>10</v>
      </c>
      <c r="AP34" s="7">
        <v>17</v>
      </c>
      <c r="AQ34" s="5">
        <v>77</v>
      </c>
      <c r="AR34" s="9">
        <v>12</v>
      </c>
      <c r="AS34" s="7">
        <v>13</v>
      </c>
      <c r="AT34" s="7">
        <v>10</v>
      </c>
      <c r="AU34" s="7">
        <v>17</v>
      </c>
      <c r="AV34" s="5">
        <v>52</v>
      </c>
      <c r="AW34" s="9">
        <v>12</v>
      </c>
      <c r="AX34" s="7">
        <v>13</v>
      </c>
      <c r="AY34" s="7">
        <v>10</v>
      </c>
      <c r="AZ34" s="7">
        <v>17</v>
      </c>
      <c r="BA34" s="5">
        <v>52</v>
      </c>
      <c r="BB34" s="9">
        <v>441</v>
      </c>
      <c r="BC34" s="7">
        <v>45</v>
      </c>
      <c r="BD34" s="7" t="s">
        <v>60</v>
      </c>
      <c r="BE34" s="7" t="s">
        <v>61</v>
      </c>
      <c r="BF34" s="5" t="s">
        <v>84</v>
      </c>
    </row>
    <row r="35" spans="1:58" ht="13.35" customHeight="1" x14ac:dyDescent="0.25">
      <c r="A35" s="12">
        <v>21</v>
      </c>
      <c r="B35" s="12" t="s">
        <v>95</v>
      </c>
      <c r="C35" s="13" t="s">
        <v>83</v>
      </c>
      <c r="D35" s="9">
        <v>12</v>
      </c>
      <c r="E35" s="9">
        <v>13</v>
      </c>
      <c r="F35" s="7">
        <v>14</v>
      </c>
      <c r="G35" s="7">
        <v>11</v>
      </c>
      <c r="H35" s="5">
        <v>50</v>
      </c>
      <c r="I35" s="9">
        <v>12</v>
      </c>
      <c r="J35" s="7">
        <v>13</v>
      </c>
      <c r="K35" s="7">
        <v>14</v>
      </c>
      <c r="L35" s="7">
        <v>11</v>
      </c>
      <c r="M35" s="5">
        <v>50</v>
      </c>
      <c r="N35" s="9">
        <v>12</v>
      </c>
      <c r="O35" s="7">
        <v>13</v>
      </c>
      <c r="P35" s="7">
        <v>14</v>
      </c>
      <c r="Q35" s="7">
        <v>11</v>
      </c>
      <c r="R35" s="5">
        <v>50</v>
      </c>
      <c r="S35" s="9">
        <v>0</v>
      </c>
      <c r="T35" s="7">
        <v>0</v>
      </c>
      <c r="U35" s="7">
        <v>0</v>
      </c>
      <c r="V35" s="7">
        <v>0</v>
      </c>
      <c r="W35" s="5">
        <v>0</v>
      </c>
      <c r="X35" s="9">
        <v>12</v>
      </c>
      <c r="Y35" s="7">
        <v>13</v>
      </c>
      <c r="Z35" s="7">
        <v>14</v>
      </c>
      <c r="AA35" s="7">
        <v>11</v>
      </c>
      <c r="AB35" s="5">
        <v>50</v>
      </c>
      <c r="AC35" s="9">
        <v>12</v>
      </c>
      <c r="AD35" s="7">
        <v>13</v>
      </c>
      <c r="AE35" s="7">
        <v>14</v>
      </c>
      <c r="AF35" s="7">
        <v>11</v>
      </c>
      <c r="AG35" s="5">
        <v>50</v>
      </c>
      <c r="AH35" s="9">
        <v>0</v>
      </c>
      <c r="AI35" s="7">
        <v>0</v>
      </c>
      <c r="AJ35" s="7">
        <v>0</v>
      </c>
      <c r="AK35" s="7">
        <v>0</v>
      </c>
      <c r="AL35" s="5">
        <v>0</v>
      </c>
      <c r="AM35" s="9">
        <v>20</v>
      </c>
      <c r="AN35" s="7">
        <v>30</v>
      </c>
      <c r="AO35" s="7">
        <v>14</v>
      </c>
      <c r="AP35" s="7">
        <v>11</v>
      </c>
      <c r="AQ35" s="5">
        <v>75</v>
      </c>
      <c r="AR35" s="9">
        <v>12</v>
      </c>
      <c r="AS35" s="7">
        <v>13</v>
      </c>
      <c r="AT35" s="7">
        <v>14</v>
      </c>
      <c r="AU35" s="7">
        <v>11</v>
      </c>
      <c r="AV35" s="5">
        <v>50</v>
      </c>
      <c r="AW35" s="9">
        <v>12</v>
      </c>
      <c r="AX35" s="7">
        <v>13</v>
      </c>
      <c r="AY35" s="7">
        <v>14</v>
      </c>
      <c r="AZ35" s="7">
        <v>11</v>
      </c>
      <c r="BA35" s="5">
        <v>50</v>
      </c>
      <c r="BB35" s="9">
        <v>425</v>
      </c>
      <c r="BC35" s="7">
        <v>43</v>
      </c>
      <c r="BD35" s="7" t="s">
        <v>60</v>
      </c>
      <c r="BE35" s="7" t="s">
        <v>61</v>
      </c>
      <c r="BF35" s="5" t="s">
        <v>84</v>
      </c>
    </row>
    <row r="36" spans="1:58" ht="13.35" customHeight="1" x14ac:dyDescent="0.25">
      <c r="A36" s="12">
        <v>22</v>
      </c>
      <c r="B36" s="12" t="s">
        <v>96</v>
      </c>
      <c r="C36" s="13" t="s">
        <v>83</v>
      </c>
      <c r="D36" s="9">
        <v>12</v>
      </c>
      <c r="E36" s="9">
        <v>13</v>
      </c>
      <c r="F36" s="7">
        <v>18</v>
      </c>
      <c r="G36" s="7">
        <v>13</v>
      </c>
      <c r="H36" s="5">
        <v>56</v>
      </c>
      <c r="I36" s="9">
        <v>12</v>
      </c>
      <c r="J36" s="7">
        <v>13</v>
      </c>
      <c r="K36" s="7">
        <v>19</v>
      </c>
      <c r="L36" s="7">
        <v>13</v>
      </c>
      <c r="M36" s="5">
        <v>57</v>
      </c>
      <c r="N36" s="9">
        <v>17</v>
      </c>
      <c r="O36" s="7">
        <v>13</v>
      </c>
      <c r="P36" s="7">
        <v>14</v>
      </c>
      <c r="Q36" s="7">
        <v>13</v>
      </c>
      <c r="R36" s="5">
        <v>57</v>
      </c>
      <c r="S36" s="9">
        <v>0</v>
      </c>
      <c r="T36" s="7">
        <v>0</v>
      </c>
      <c r="U36" s="7">
        <v>0</v>
      </c>
      <c r="V36" s="7">
        <v>0</v>
      </c>
      <c r="W36" s="5">
        <v>0</v>
      </c>
      <c r="X36" s="9">
        <v>20</v>
      </c>
      <c r="Y36" s="7">
        <v>13</v>
      </c>
      <c r="Z36" s="7">
        <v>12</v>
      </c>
      <c r="AA36" s="7">
        <v>13</v>
      </c>
      <c r="AB36" s="5">
        <v>58</v>
      </c>
      <c r="AC36" s="9">
        <v>17</v>
      </c>
      <c r="AD36" s="7">
        <v>13</v>
      </c>
      <c r="AE36" s="7">
        <v>20</v>
      </c>
      <c r="AF36" s="7">
        <v>13</v>
      </c>
      <c r="AG36" s="5">
        <v>63</v>
      </c>
      <c r="AH36" s="9">
        <v>0</v>
      </c>
      <c r="AI36" s="7">
        <v>0</v>
      </c>
      <c r="AJ36" s="7">
        <v>0</v>
      </c>
      <c r="AK36" s="7">
        <v>0</v>
      </c>
      <c r="AL36" s="5">
        <v>0</v>
      </c>
      <c r="AM36" s="9">
        <v>20</v>
      </c>
      <c r="AN36" s="7">
        <v>30</v>
      </c>
      <c r="AO36" s="7">
        <v>13</v>
      </c>
      <c r="AP36" s="7">
        <v>13</v>
      </c>
      <c r="AQ36" s="5">
        <v>76</v>
      </c>
      <c r="AR36" s="9">
        <v>20</v>
      </c>
      <c r="AS36" s="7">
        <v>13</v>
      </c>
      <c r="AT36" s="7">
        <v>20</v>
      </c>
      <c r="AU36" s="7">
        <v>13</v>
      </c>
      <c r="AV36" s="5">
        <v>66</v>
      </c>
      <c r="AW36" s="9">
        <v>20</v>
      </c>
      <c r="AX36" s="7">
        <v>13</v>
      </c>
      <c r="AY36" s="7">
        <v>20</v>
      </c>
      <c r="AZ36" s="7">
        <v>13</v>
      </c>
      <c r="BA36" s="5">
        <v>66</v>
      </c>
      <c r="BB36" s="9">
        <v>499</v>
      </c>
      <c r="BC36" s="7">
        <v>50</v>
      </c>
      <c r="BD36" s="7" t="s">
        <v>65</v>
      </c>
      <c r="BE36" s="7" t="s">
        <v>97</v>
      </c>
      <c r="BF36" s="5" t="s">
        <v>84</v>
      </c>
    </row>
    <row r="37" spans="1:58" ht="13.35" customHeight="1" x14ac:dyDescent="0.25">
      <c r="A37" s="12">
        <v>23</v>
      </c>
      <c r="B37" s="12" t="s">
        <v>98</v>
      </c>
      <c r="C37" s="13" t="s">
        <v>83</v>
      </c>
      <c r="D37" s="9">
        <v>15</v>
      </c>
      <c r="E37" s="9">
        <v>14</v>
      </c>
      <c r="F37" s="7">
        <v>15</v>
      </c>
      <c r="G37" s="7">
        <v>14</v>
      </c>
      <c r="H37" s="5">
        <v>58</v>
      </c>
      <c r="I37" s="9">
        <v>15</v>
      </c>
      <c r="J37" s="7">
        <v>14</v>
      </c>
      <c r="K37" s="7">
        <v>15</v>
      </c>
      <c r="L37" s="7">
        <v>14</v>
      </c>
      <c r="M37" s="5">
        <v>58</v>
      </c>
      <c r="N37" s="9">
        <v>15</v>
      </c>
      <c r="O37" s="7">
        <v>14</v>
      </c>
      <c r="P37" s="7">
        <v>15</v>
      </c>
      <c r="Q37" s="7">
        <v>14</v>
      </c>
      <c r="R37" s="5">
        <v>58</v>
      </c>
      <c r="S37" s="9">
        <v>0</v>
      </c>
      <c r="T37" s="7">
        <v>0</v>
      </c>
      <c r="U37" s="7">
        <v>0</v>
      </c>
      <c r="V37" s="7">
        <v>0</v>
      </c>
      <c r="W37" s="5">
        <v>0</v>
      </c>
      <c r="X37" s="9">
        <v>15</v>
      </c>
      <c r="Y37" s="7">
        <v>14</v>
      </c>
      <c r="Z37" s="7">
        <v>15</v>
      </c>
      <c r="AA37" s="7">
        <v>14</v>
      </c>
      <c r="AB37" s="5">
        <v>58</v>
      </c>
      <c r="AC37" s="9">
        <v>17</v>
      </c>
      <c r="AD37" s="7">
        <v>14</v>
      </c>
      <c r="AE37" s="7">
        <v>15</v>
      </c>
      <c r="AF37" s="7">
        <v>14</v>
      </c>
      <c r="AG37" s="5">
        <v>60</v>
      </c>
      <c r="AH37" s="9">
        <v>0</v>
      </c>
      <c r="AI37" s="7">
        <v>0</v>
      </c>
      <c r="AJ37" s="7">
        <v>0</v>
      </c>
      <c r="AK37" s="7">
        <v>0</v>
      </c>
      <c r="AL37" s="5">
        <v>0</v>
      </c>
      <c r="AM37" s="9">
        <v>20</v>
      </c>
      <c r="AN37" s="7">
        <v>30</v>
      </c>
      <c r="AO37" s="7">
        <v>15</v>
      </c>
      <c r="AP37" s="7">
        <v>14</v>
      </c>
      <c r="AQ37" s="5">
        <v>79</v>
      </c>
      <c r="AR37" s="9">
        <v>15</v>
      </c>
      <c r="AS37" s="7">
        <v>14</v>
      </c>
      <c r="AT37" s="7">
        <v>15</v>
      </c>
      <c r="AU37" s="7">
        <v>14</v>
      </c>
      <c r="AV37" s="5">
        <v>58</v>
      </c>
      <c r="AW37" s="9">
        <v>15</v>
      </c>
      <c r="AX37" s="7">
        <v>14</v>
      </c>
      <c r="AY37" s="7">
        <v>15</v>
      </c>
      <c r="AZ37" s="7">
        <v>14</v>
      </c>
      <c r="BA37" s="5">
        <v>58</v>
      </c>
      <c r="BB37" s="9">
        <v>487</v>
      </c>
      <c r="BC37" s="7">
        <v>49</v>
      </c>
      <c r="BD37" s="7" t="s">
        <v>60</v>
      </c>
      <c r="BE37" s="7" t="s">
        <v>99</v>
      </c>
      <c r="BF37" s="5" t="s">
        <v>84</v>
      </c>
    </row>
    <row r="38" spans="1:58" ht="13.35" customHeight="1" x14ac:dyDescent="0.25">
      <c r="A38" s="12">
        <v>24</v>
      </c>
      <c r="B38" s="12" t="s">
        <v>100</v>
      </c>
      <c r="C38" s="13" t="s">
        <v>83</v>
      </c>
      <c r="D38" s="9">
        <v>16</v>
      </c>
      <c r="E38" s="9">
        <v>24</v>
      </c>
      <c r="F38" s="7">
        <v>16</v>
      </c>
      <c r="G38" s="7">
        <v>24</v>
      </c>
      <c r="H38" s="5">
        <v>80</v>
      </c>
      <c r="I38" s="9">
        <v>16</v>
      </c>
      <c r="J38" s="7">
        <v>24</v>
      </c>
      <c r="K38" s="7">
        <v>16</v>
      </c>
      <c r="L38" s="7">
        <v>24</v>
      </c>
      <c r="M38" s="5">
        <v>80</v>
      </c>
      <c r="N38" s="9">
        <v>16</v>
      </c>
      <c r="O38" s="7">
        <v>24</v>
      </c>
      <c r="P38" s="7">
        <v>16</v>
      </c>
      <c r="Q38" s="7">
        <v>24</v>
      </c>
      <c r="R38" s="5">
        <v>80</v>
      </c>
      <c r="S38" s="9">
        <v>0</v>
      </c>
      <c r="T38" s="7">
        <v>0</v>
      </c>
      <c r="U38" s="7">
        <v>0</v>
      </c>
      <c r="V38" s="7">
        <v>0</v>
      </c>
      <c r="W38" s="5">
        <v>0</v>
      </c>
      <c r="X38" s="9">
        <v>16</v>
      </c>
      <c r="Y38" s="7">
        <v>24</v>
      </c>
      <c r="Z38" s="7">
        <v>16</v>
      </c>
      <c r="AA38" s="7">
        <v>24</v>
      </c>
      <c r="AB38" s="5">
        <v>80</v>
      </c>
      <c r="AC38" s="9">
        <v>16</v>
      </c>
      <c r="AD38" s="7">
        <v>24</v>
      </c>
      <c r="AE38" s="7">
        <v>16</v>
      </c>
      <c r="AF38" s="7">
        <v>24</v>
      </c>
      <c r="AG38" s="5">
        <v>80</v>
      </c>
      <c r="AH38" s="9">
        <v>0</v>
      </c>
      <c r="AI38" s="7">
        <v>0</v>
      </c>
      <c r="AJ38" s="7">
        <v>0</v>
      </c>
      <c r="AK38" s="7">
        <v>0</v>
      </c>
      <c r="AL38" s="5">
        <v>0</v>
      </c>
      <c r="AM38" s="9">
        <v>20</v>
      </c>
      <c r="AN38" s="7">
        <v>30</v>
      </c>
      <c r="AO38" s="7">
        <v>16</v>
      </c>
      <c r="AP38" s="7">
        <v>24</v>
      </c>
      <c r="AQ38" s="5">
        <v>90</v>
      </c>
      <c r="AR38" s="9">
        <v>16</v>
      </c>
      <c r="AS38" s="7">
        <v>24</v>
      </c>
      <c r="AT38" s="7">
        <v>16</v>
      </c>
      <c r="AU38" s="7">
        <v>24</v>
      </c>
      <c r="AV38" s="5">
        <v>80</v>
      </c>
      <c r="AW38" s="9">
        <v>16</v>
      </c>
      <c r="AX38" s="7">
        <v>24</v>
      </c>
      <c r="AY38" s="7">
        <v>16</v>
      </c>
      <c r="AZ38" s="7">
        <v>24</v>
      </c>
      <c r="BA38" s="5">
        <v>80</v>
      </c>
      <c r="BB38" s="9">
        <v>650</v>
      </c>
      <c r="BC38" s="7">
        <v>65</v>
      </c>
      <c r="BD38" s="7" t="s">
        <v>101</v>
      </c>
      <c r="BE38" s="7" t="s">
        <v>102</v>
      </c>
      <c r="BF38" s="5" t="s">
        <v>84</v>
      </c>
    </row>
    <row r="39" spans="1:58" ht="13.35" customHeight="1" thickBot="1" x14ac:dyDescent="0.3">
      <c r="A39" s="14">
        <v>25</v>
      </c>
      <c r="B39" s="12" t="s">
        <v>103</v>
      </c>
      <c r="C39" s="13" t="s">
        <v>83</v>
      </c>
      <c r="D39" s="9">
        <v>18</v>
      </c>
      <c r="E39" s="9">
        <v>17</v>
      </c>
      <c r="F39" s="7">
        <v>18</v>
      </c>
      <c r="G39" s="7">
        <v>17</v>
      </c>
      <c r="H39" s="5">
        <v>70</v>
      </c>
      <c r="I39" s="9">
        <v>18</v>
      </c>
      <c r="J39" s="7">
        <v>17</v>
      </c>
      <c r="K39" s="7">
        <v>18</v>
      </c>
      <c r="L39" s="7">
        <v>17</v>
      </c>
      <c r="M39" s="5">
        <v>70</v>
      </c>
      <c r="N39" s="9">
        <v>18</v>
      </c>
      <c r="O39" s="7">
        <v>17</v>
      </c>
      <c r="P39" s="7">
        <v>18</v>
      </c>
      <c r="Q39" s="7">
        <v>17</v>
      </c>
      <c r="R39" s="5">
        <v>70</v>
      </c>
      <c r="S39" s="9">
        <v>0</v>
      </c>
      <c r="T39" s="7">
        <v>0</v>
      </c>
      <c r="U39" s="7">
        <v>0</v>
      </c>
      <c r="V39" s="7">
        <v>0</v>
      </c>
      <c r="W39" s="5">
        <v>0</v>
      </c>
      <c r="X39" s="9">
        <v>18</v>
      </c>
      <c r="Y39" s="7">
        <v>17</v>
      </c>
      <c r="Z39" s="7">
        <v>18</v>
      </c>
      <c r="AA39" s="7">
        <v>17</v>
      </c>
      <c r="AB39" s="5">
        <v>70</v>
      </c>
      <c r="AC39" s="9">
        <v>18</v>
      </c>
      <c r="AD39" s="7">
        <v>17</v>
      </c>
      <c r="AE39" s="7">
        <v>18</v>
      </c>
      <c r="AF39" s="7">
        <v>17</v>
      </c>
      <c r="AG39" s="5">
        <v>70</v>
      </c>
      <c r="AH39" s="9">
        <v>0</v>
      </c>
      <c r="AI39" s="7">
        <v>0</v>
      </c>
      <c r="AJ39" s="7">
        <v>0</v>
      </c>
      <c r="AK39" s="7">
        <v>0</v>
      </c>
      <c r="AL39" s="5">
        <v>0</v>
      </c>
      <c r="AM39" s="9">
        <v>20</v>
      </c>
      <c r="AN39" s="7">
        <v>30</v>
      </c>
      <c r="AO39" s="7">
        <v>18</v>
      </c>
      <c r="AP39" s="7">
        <v>17</v>
      </c>
      <c r="AQ39" s="5">
        <v>85</v>
      </c>
      <c r="AR39" s="9">
        <v>18</v>
      </c>
      <c r="AS39" s="7">
        <v>17</v>
      </c>
      <c r="AT39" s="7">
        <v>18</v>
      </c>
      <c r="AU39" s="7">
        <v>17</v>
      </c>
      <c r="AV39" s="5">
        <v>70</v>
      </c>
      <c r="AW39" s="9">
        <v>18</v>
      </c>
      <c r="AX39" s="7">
        <v>17</v>
      </c>
      <c r="AY39" s="7">
        <v>18</v>
      </c>
      <c r="AZ39" s="7">
        <v>17</v>
      </c>
      <c r="BA39" s="5">
        <v>70</v>
      </c>
      <c r="BB39" s="9">
        <v>575</v>
      </c>
      <c r="BC39" s="7">
        <v>58</v>
      </c>
      <c r="BD39" s="7" t="s">
        <v>65</v>
      </c>
      <c r="BE39" s="7" t="s">
        <v>104</v>
      </c>
      <c r="BF39" s="5" t="s">
        <v>84</v>
      </c>
    </row>
    <row r="40" spans="1:58" ht="13.35" customHeight="1" thickTop="1" x14ac:dyDescent="0.2">
      <c r="A40" s="23" t="s">
        <v>41</v>
      </c>
      <c r="B40" s="23"/>
      <c r="C40" s="15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23" t="s">
        <v>42</v>
      </c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17"/>
    </row>
    <row r="41" spans="1:58" ht="13.35" customHeight="1" x14ac:dyDescent="0.25">
      <c r="A41" s="23" t="s">
        <v>43</v>
      </c>
      <c r="B41" s="23"/>
      <c r="C41" s="23"/>
      <c r="D41" s="23"/>
      <c r="E41" s="23"/>
      <c r="F41" s="23"/>
      <c r="G41" s="23"/>
      <c r="H41" s="23"/>
      <c r="I41" s="23"/>
      <c r="J41" s="23"/>
      <c r="K41" s="23" t="s">
        <v>44</v>
      </c>
      <c r="L41" s="23"/>
      <c r="M41" s="23"/>
      <c r="N41" s="23"/>
      <c r="O41" s="23"/>
      <c r="P41" s="23"/>
      <c r="Q41" s="23"/>
      <c r="R41" s="23"/>
      <c r="S41" s="23" t="s">
        <v>45</v>
      </c>
      <c r="T41" s="23"/>
      <c r="U41" s="23"/>
      <c r="V41" s="23"/>
      <c r="W41" s="23"/>
      <c r="X41" s="23"/>
      <c r="Y41" s="23"/>
      <c r="Z41" s="23"/>
      <c r="AA41" s="18"/>
      <c r="AB41" s="23" t="s">
        <v>46</v>
      </c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 t="s">
        <v>47</v>
      </c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19"/>
    </row>
    <row r="42" spans="1:58" ht="13.35" customHeight="1" x14ac:dyDescent="0.25">
      <c r="A42" s="18">
        <v>1</v>
      </c>
      <c r="B42" s="20" t="s">
        <v>48</v>
      </c>
      <c r="C42" s="23" t="s">
        <v>49</v>
      </c>
      <c r="D42" s="23"/>
      <c r="E42" s="23"/>
      <c r="F42" s="23"/>
      <c r="G42" s="23"/>
      <c r="H42" s="23"/>
      <c r="I42" s="23"/>
      <c r="J42" s="23"/>
      <c r="K42" s="23" t="s">
        <v>50</v>
      </c>
      <c r="L42" s="23"/>
      <c r="M42" s="23"/>
      <c r="N42" s="23"/>
      <c r="O42" s="23"/>
      <c r="P42" s="23"/>
      <c r="Q42" s="23"/>
      <c r="R42" s="23"/>
      <c r="S42" s="23" t="s">
        <v>51</v>
      </c>
      <c r="T42" s="23"/>
      <c r="U42" s="23"/>
      <c r="V42" s="23"/>
      <c r="W42" s="23"/>
      <c r="X42" s="23"/>
      <c r="Y42" s="23"/>
      <c r="Z42" s="23"/>
      <c r="AA42" s="18"/>
      <c r="AB42" s="23" t="s">
        <v>52</v>
      </c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 t="s">
        <v>53</v>
      </c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19"/>
    </row>
    <row r="43" spans="1:58" ht="13.35" customHeight="1" x14ac:dyDescent="0.2">
      <c r="A43" s="18">
        <v>2</v>
      </c>
      <c r="B43" s="20" t="s">
        <v>54</v>
      </c>
      <c r="C43" s="22" t="s">
        <v>55</v>
      </c>
      <c r="D43" s="22"/>
      <c r="E43" s="20"/>
      <c r="F43" s="20"/>
      <c r="G43" s="20"/>
      <c r="H43" s="20"/>
      <c r="I43" s="21"/>
      <c r="J43" s="21"/>
      <c r="K43" s="23" t="s">
        <v>55</v>
      </c>
      <c r="L43" s="23"/>
      <c r="M43" s="23"/>
      <c r="N43" s="20"/>
      <c r="O43" s="20"/>
      <c r="P43" s="20"/>
      <c r="Q43" s="21"/>
      <c r="R43" s="21"/>
      <c r="S43" s="22" t="s">
        <v>55</v>
      </c>
      <c r="T43" s="22"/>
      <c r="U43" s="20"/>
      <c r="V43" s="20"/>
      <c r="W43" s="20"/>
      <c r="X43" s="20"/>
      <c r="Y43" s="20"/>
      <c r="Z43" s="20"/>
      <c r="AA43" s="22" t="s">
        <v>55</v>
      </c>
      <c r="AB43" s="22"/>
      <c r="AC43" s="22"/>
      <c r="AD43" s="22"/>
      <c r="AE43" s="22"/>
      <c r="AF43" s="22"/>
      <c r="AG43" s="22"/>
      <c r="AH43" s="22"/>
      <c r="AI43" s="22"/>
      <c r="AJ43" s="20"/>
      <c r="AK43" s="20"/>
      <c r="AL43" s="20"/>
      <c r="AM43" s="20"/>
      <c r="AN43" s="20"/>
      <c r="AO43" s="22" t="s">
        <v>55</v>
      </c>
      <c r="AP43" s="22"/>
      <c r="AQ43" s="18"/>
      <c r="AR43" s="18"/>
      <c r="AS43" s="18"/>
      <c r="AT43" s="20"/>
      <c r="AU43" s="20"/>
      <c r="AV43" s="20"/>
      <c r="AW43" s="20"/>
      <c r="AX43" s="20"/>
      <c r="AY43" s="20"/>
      <c r="AZ43" s="20"/>
      <c r="BA43" s="18"/>
      <c r="BB43" s="18"/>
      <c r="BC43" s="18"/>
      <c r="BD43" s="18"/>
      <c r="BE43" s="18"/>
      <c r="BF43" s="18"/>
    </row>
    <row r="44" spans="1:58" ht="13.35" customHeight="1" x14ac:dyDescent="0.2">
      <c r="A44" s="18">
        <v>3</v>
      </c>
      <c r="B44" s="20" t="s">
        <v>56</v>
      </c>
      <c r="C44" s="22" t="s">
        <v>57</v>
      </c>
      <c r="D44" s="22"/>
      <c r="E44" s="20"/>
      <c r="F44" s="20"/>
      <c r="G44" s="20"/>
      <c r="H44" s="20"/>
      <c r="I44" s="21"/>
      <c r="J44" s="21"/>
      <c r="K44" s="19"/>
      <c r="L44" s="19"/>
      <c r="M44" s="20"/>
      <c r="N44" s="20"/>
      <c r="O44" s="20"/>
      <c r="P44" s="20"/>
      <c r="Q44" s="21"/>
      <c r="R44" s="21"/>
      <c r="S44" s="22" t="s">
        <v>57</v>
      </c>
      <c r="T44" s="22"/>
      <c r="U44" s="20"/>
      <c r="V44" s="20"/>
      <c r="W44" s="20"/>
      <c r="X44" s="20"/>
      <c r="Y44" s="20"/>
      <c r="Z44" s="20"/>
      <c r="AA44" s="17"/>
      <c r="AB44" s="17"/>
      <c r="AC44" s="17"/>
      <c r="AD44" s="20"/>
      <c r="AE44" s="20"/>
      <c r="AF44" s="20"/>
      <c r="AG44" s="20"/>
      <c r="AH44" s="17"/>
      <c r="AI44" s="20"/>
      <c r="AJ44" s="20"/>
      <c r="AK44" s="17"/>
      <c r="AL44" s="17"/>
      <c r="AM44" s="17"/>
      <c r="AN44" s="17"/>
      <c r="AO44" s="22" t="s">
        <v>57</v>
      </c>
      <c r="AP44" s="22"/>
      <c r="AQ44" s="18"/>
      <c r="AR44" s="17"/>
      <c r="AS44" s="20"/>
      <c r="AT44" s="20"/>
      <c r="AU44" s="17"/>
      <c r="AV44" s="17"/>
      <c r="AW44" s="17"/>
      <c r="AX44" s="20"/>
      <c r="AY44" s="20"/>
      <c r="AZ44" s="17"/>
      <c r="BA44" s="18"/>
      <c r="BB44" s="18"/>
      <c r="BC44" s="18"/>
      <c r="BD44" s="18"/>
      <c r="BE44" s="18"/>
      <c r="BF44" s="18"/>
    </row>
    <row r="45" spans="1:58" customFormat="1" ht="13.35" customHeight="1" x14ac:dyDescent="0.25">
      <c r="A45" s="53" t="s">
        <v>107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</row>
    <row r="46" spans="1:58" customFormat="1" ht="13.35" customHeight="1" x14ac:dyDescent="0.25">
      <c r="A46" s="1"/>
      <c r="B46" s="1" t="s">
        <v>0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2"/>
      <c r="AQ46" s="2"/>
      <c r="AR46" s="2"/>
      <c r="AS46" s="44" t="s">
        <v>1</v>
      </c>
      <c r="AT46" s="44"/>
      <c r="AU46" s="44"/>
      <c r="AV46" s="44"/>
      <c r="AW46" s="44"/>
      <c r="AX46" s="44" t="s">
        <v>2</v>
      </c>
      <c r="AY46" s="44"/>
      <c r="AZ46" s="44"/>
      <c r="BA46" s="44"/>
      <c r="BB46" s="44"/>
      <c r="BC46" s="44"/>
      <c r="BD46" s="44"/>
      <c r="BE46" s="44"/>
      <c r="BF46" s="2"/>
    </row>
    <row r="47" spans="1:58" customFormat="1" ht="13.35" customHeight="1" x14ac:dyDescent="0.25">
      <c r="A47" s="1"/>
      <c r="B47" s="1" t="s">
        <v>3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2"/>
      <c r="AQ47" s="2"/>
      <c r="AR47" s="2"/>
      <c r="AS47" s="44" t="s">
        <v>4</v>
      </c>
      <c r="AT47" s="44"/>
      <c r="AU47" s="44"/>
      <c r="AV47" s="44"/>
      <c r="AW47" s="44"/>
      <c r="AX47" s="44" t="s">
        <v>105</v>
      </c>
      <c r="AY47" s="44"/>
      <c r="AZ47" s="44"/>
      <c r="BA47" s="44"/>
      <c r="BB47" s="44"/>
      <c r="BC47" s="44"/>
      <c r="BD47" s="44"/>
      <c r="BE47" s="44"/>
      <c r="BF47" s="2"/>
    </row>
    <row r="48" spans="1:58" customFormat="1" ht="13.35" customHeight="1" x14ac:dyDescent="0.25">
      <c r="A48" s="1"/>
      <c r="B48" s="1" t="s">
        <v>5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2"/>
      <c r="AQ48" s="2"/>
      <c r="AR48" s="2"/>
      <c r="AS48" s="44" t="s">
        <v>6</v>
      </c>
      <c r="AT48" s="44"/>
      <c r="AU48" s="44"/>
      <c r="AV48" s="44"/>
      <c r="AW48" s="44"/>
      <c r="AX48" s="44" t="s">
        <v>106</v>
      </c>
      <c r="AY48" s="44"/>
      <c r="AZ48" s="44"/>
      <c r="BA48" s="44"/>
      <c r="BB48" s="44"/>
      <c r="BC48" s="44"/>
      <c r="BD48" s="44"/>
      <c r="BE48" s="44"/>
      <c r="BF48" s="1"/>
    </row>
    <row r="49" spans="1:58" customFormat="1" ht="13.35" customHeight="1" x14ac:dyDescent="0.25">
      <c r="A49" s="1"/>
      <c r="B49" s="1" t="s">
        <v>7</v>
      </c>
      <c r="C49" s="1"/>
      <c r="D49" s="1"/>
      <c r="E49" s="1"/>
      <c r="F49" s="1"/>
      <c r="G49" s="1"/>
      <c r="H49" s="52" t="s">
        <v>8</v>
      </c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1"/>
      <c r="AT49" s="1"/>
      <c r="AU49" s="1"/>
      <c r="AV49" s="44" t="s">
        <v>9</v>
      </c>
      <c r="AW49" s="44"/>
      <c r="AX49" s="44"/>
      <c r="AY49" s="3">
        <f>IF(B59=0,"",$A59/25+1)</f>
        <v>2.04</v>
      </c>
      <c r="AZ49" s="1" t="s">
        <v>10</v>
      </c>
      <c r="BA49" s="1">
        <v>2</v>
      </c>
      <c r="BB49" s="1"/>
      <c r="BC49" s="1"/>
      <c r="BD49" s="1"/>
      <c r="BE49" s="1"/>
      <c r="BF49" s="1"/>
    </row>
    <row r="50" spans="1:58" customFormat="1" ht="13.35" customHeight="1" x14ac:dyDescent="0.25">
      <c r="A50" s="44" t="s">
        <v>11</v>
      </c>
      <c r="B50" s="44"/>
      <c r="C50" s="1"/>
      <c r="D50" s="1"/>
      <c r="E50" s="1"/>
      <c r="F50" s="1"/>
      <c r="G50" s="1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</row>
    <row r="51" spans="1:58" customFormat="1" ht="21" customHeight="1" thickBot="1" x14ac:dyDescent="0.3">
      <c r="A51" s="45" t="s">
        <v>12</v>
      </c>
      <c r="B51" s="4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46" t="s">
        <v>13</v>
      </c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</row>
    <row r="52" spans="1:58" customFormat="1" ht="13.35" customHeight="1" thickTop="1" thickBot="1" x14ac:dyDescent="0.3">
      <c r="A52" s="4"/>
      <c r="B52" s="39" t="s">
        <v>14</v>
      </c>
      <c r="C52" s="47"/>
      <c r="D52" s="39" t="s">
        <v>15</v>
      </c>
      <c r="E52" s="40"/>
      <c r="F52" s="40"/>
      <c r="G52" s="40"/>
      <c r="H52" s="48"/>
      <c r="I52" s="39" t="s">
        <v>16</v>
      </c>
      <c r="J52" s="40"/>
      <c r="K52" s="40"/>
      <c r="L52" s="40"/>
      <c r="M52" s="48"/>
      <c r="N52" s="39" t="s">
        <v>17</v>
      </c>
      <c r="O52" s="40"/>
      <c r="P52" s="40"/>
      <c r="Q52" s="40"/>
      <c r="R52" s="48"/>
      <c r="S52" s="39" t="s">
        <v>18</v>
      </c>
      <c r="T52" s="40"/>
      <c r="U52" s="40"/>
      <c r="V52" s="40"/>
      <c r="W52" s="48"/>
      <c r="X52" s="39" t="s">
        <v>19</v>
      </c>
      <c r="Y52" s="40"/>
      <c r="Z52" s="40"/>
      <c r="AA52" s="40"/>
      <c r="AB52" s="48"/>
      <c r="AC52" s="49" t="s">
        <v>20</v>
      </c>
      <c r="AD52" s="50"/>
      <c r="AE52" s="50"/>
      <c r="AF52" s="50"/>
      <c r="AG52" s="51"/>
      <c r="AH52" s="39" t="s">
        <v>21</v>
      </c>
      <c r="AI52" s="40"/>
      <c r="AJ52" s="40"/>
      <c r="AK52" s="40"/>
      <c r="AL52" s="41"/>
      <c r="AM52" s="39" t="s">
        <v>22</v>
      </c>
      <c r="AN52" s="40"/>
      <c r="AO52" s="40"/>
      <c r="AP52" s="40"/>
      <c r="AQ52" s="41"/>
      <c r="AR52" s="39" t="s">
        <v>23</v>
      </c>
      <c r="AS52" s="40"/>
      <c r="AT52" s="40"/>
      <c r="AU52" s="40"/>
      <c r="AV52" s="41"/>
      <c r="AW52" s="39" t="s">
        <v>24</v>
      </c>
      <c r="AX52" s="40"/>
      <c r="AY52" s="40"/>
      <c r="AZ52" s="40"/>
      <c r="BA52" s="41"/>
      <c r="BB52" s="42" t="s">
        <v>25</v>
      </c>
      <c r="BC52" s="42" t="s">
        <v>26</v>
      </c>
      <c r="BD52" s="32" t="s">
        <v>27</v>
      </c>
      <c r="BE52" s="32" t="s">
        <v>28</v>
      </c>
      <c r="BF52" s="32" t="s">
        <v>29</v>
      </c>
    </row>
    <row r="53" spans="1:58" customFormat="1" ht="13.35" customHeight="1" thickTop="1" x14ac:dyDescent="0.25">
      <c r="A53" s="35" t="s">
        <v>30</v>
      </c>
      <c r="B53" s="35" t="s">
        <v>31</v>
      </c>
      <c r="C53" s="37" t="s">
        <v>32</v>
      </c>
      <c r="D53" s="26" t="s">
        <v>33</v>
      </c>
      <c r="E53" s="27"/>
      <c r="F53" s="27" t="s">
        <v>34</v>
      </c>
      <c r="G53" s="27"/>
      <c r="H53" s="5"/>
      <c r="I53" s="26" t="s">
        <v>33</v>
      </c>
      <c r="J53" s="27"/>
      <c r="K53" s="27" t="s">
        <v>34</v>
      </c>
      <c r="L53" s="27"/>
      <c r="M53" s="28" t="s">
        <v>35</v>
      </c>
      <c r="N53" s="26" t="s">
        <v>33</v>
      </c>
      <c r="O53" s="27"/>
      <c r="P53" s="27" t="s">
        <v>34</v>
      </c>
      <c r="Q53" s="27"/>
      <c r="R53" s="28" t="s">
        <v>35</v>
      </c>
      <c r="S53" s="26" t="s">
        <v>33</v>
      </c>
      <c r="T53" s="27"/>
      <c r="U53" s="27" t="s">
        <v>34</v>
      </c>
      <c r="V53" s="27"/>
      <c r="W53" s="28" t="s">
        <v>35</v>
      </c>
      <c r="X53" s="26" t="s">
        <v>33</v>
      </c>
      <c r="Y53" s="27"/>
      <c r="Z53" s="27" t="s">
        <v>34</v>
      </c>
      <c r="AA53" s="27"/>
      <c r="AB53" s="28" t="s">
        <v>35</v>
      </c>
      <c r="AC53" s="26" t="s">
        <v>33</v>
      </c>
      <c r="AD53" s="27"/>
      <c r="AE53" s="27" t="s">
        <v>34</v>
      </c>
      <c r="AF53" s="27"/>
      <c r="AG53" s="28" t="s">
        <v>35</v>
      </c>
      <c r="AH53" s="26" t="s">
        <v>33</v>
      </c>
      <c r="AI53" s="27"/>
      <c r="AJ53" s="27" t="s">
        <v>34</v>
      </c>
      <c r="AK53" s="27"/>
      <c r="AL53" s="28" t="s">
        <v>35</v>
      </c>
      <c r="AM53" s="26" t="s">
        <v>33</v>
      </c>
      <c r="AN53" s="27"/>
      <c r="AO53" s="27" t="s">
        <v>34</v>
      </c>
      <c r="AP53" s="27"/>
      <c r="AQ53" s="28" t="s">
        <v>35</v>
      </c>
      <c r="AR53" s="26" t="s">
        <v>33</v>
      </c>
      <c r="AS53" s="27"/>
      <c r="AT53" s="27" t="s">
        <v>34</v>
      </c>
      <c r="AU53" s="27"/>
      <c r="AV53" s="28" t="s">
        <v>35</v>
      </c>
      <c r="AW53" s="26" t="s">
        <v>33</v>
      </c>
      <c r="AX53" s="27"/>
      <c r="AY53" s="27" t="s">
        <v>34</v>
      </c>
      <c r="AZ53" s="27"/>
      <c r="BA53" s="28" t="s">
        <v>35</v>
      </c>
      <c r="BB53" s="43"/>
      <c r="BC53" s="43"/>
      <c r="BD53" s="33"/>
      <c r="BE53" s="33"/>
      <c r="BF53" s="33"/>
    </row>
    <row r="54" spans="1:58" customFormat="1" ht="13.35" customHeight="1" x14ac:dyDescent="0.25">
      <c r="A54" s="35"/>
      <c r="B54" s="35"/>
      <c r="C54" s="38"/>
      <c r="D54" s="24" t="s">
        <v>36</v>
      </c>
      <c r="E54" s="25"/>
      <c r="F54" s="25" t="s">
        <v>37</v>
      </c>
      <c r="G54" s="25" t="s">
        <v>38</v>
      </c>
      <c r="H54" s="31" t="s">
        <v>35</v>
      </c>
      <c r="I54" s="24"/>
      <c r="J54" s="25" t="s">
        <v>39</v>
      </c>
      <c r="K54" s="25" t="s">
        <v>37</v>
      </c>
      <c r="L54" s="25" t="s">
        <v>38</v>
      </c>
      <c r="M54" s="29"/>
      <c r="N54" s="24" t="s">
        <v>36</v>
      </c>
      <c r="O54" s="25" t="s">
        <v>39</v>
      </c>
      <c r="P54" s="25" t="s">
        <v>37</v>
      </c>
      <c r="Q54" s="25" t="s">
        <v>38</v>
      </c>
      <c r="R54" s="29"/>
      <c r="S54" s="24" t="s">
        <v>36</v>
      </c>
      <c r="T54" s="25" t="s">
        <v>39</v>
      </c>
      <c r="U54" s="25" t="s">
        <v>37</v>
      </c>
      <c r="V54" s="25" t="s">
        <v>38</v>
      </c>
      <c r="W54" s="29"/>
      <c r="X54" s="24" t="s">
        <v>36</v>
      </c>
      <c r="Y54" s="25" t="s">
        <v>39</v>
      </c>
      <c r="Z54" s="25" t="s">
        <v>37</v>
      </c>
      <c r="AA54" s="25" t="s">
        <v>38</v>
      </c>
      <c r="AB54" s="29"/>
      <c r="AC54" s="24" t="s">
        <v>36</v>
      </c>
      <c r="AD54" s="25" t="s">
        <v>39</v>
      </c>
      <c r="AE54" s="25" t="s">
        <v>37</v>
      </c>
      <c r="AF54" s="25" t="s">
        <v>38</v>
      </c>
      <c r="AG54" s="29"/>
      <c r="AH54" s="24" t="s">
        <v>36</v>
      </c>
      <c r="AI54" s="25" t="s">
        <v>39</v>
      </c>
      <c r="AJ54" s="25" t="s">
        <v>37</v>
      </c>
      <c r="AK54" s="25" t="s">
        <v>38</v>
      </c>
      <c r="AL54" s="29"/>
      <c r="AM54" s="24" t="s">
        <v>36</v>
      </c>
      <c r="AN54" s="25" t="s">
        <v>39</v>
      </c>
      <c r="AO54" s="25" t="s">
        <v>37</v>
      </c>
      <c r="AP54" s="25" t="s">
        <v>38</v>
      </c>
      <c r="AQ54" s="29"/>
      <c r="AR54" s="24" t="s">
        <v>36</v>
      </c>
      <c r="AS54" s="25" t="s">
        <v>39</v>
      </c>
      <c r="AT54" s="25" t="s">
        <v>37</v>
      </c>
      <c r="AU54" s="25" t="s">
        <v>38</v>
      </c>
      <c r="AV54" s="29"/>
      <c r="AW54" s="24" t="s">
        <v>36</v>
      </c>
      <c r="AX54" s="25" t="s">
        <v>39</v>
      </c>
      <c r="AY54" s="25" t="s">
        <v>37</v>
      </c>
      <c r="AZ54" s="25" t="s">
        <v>38</v>
      </c>
      <c r="BA54" s="29"/>
      <c r="BB54" s="43"/>
      <c r="BC54" s="43"/>
      <c r="BD54" s="33"/>
      <c r="BE54" s="33"/>
      <c r="BF54" s="33"/>
    </row>
    <row r="55" spans="1:58" customFormat="1" ht="13.35" customHeight="1" x14ac:dyDescent="0.25">
      <c r="A55" s="35"/>
      <c r="B55" s="35"/>
      <c r="C55" s="38"/>
      <c r="D55" s="24"/>
      <c r="E55" s="25"/>
      <c r="F55" s="25"/>
      <c r="G55" s="25"/>
      <c r="H55" s="31"/>
      <c r="I55" s="24"/>
      <c r="J55" s="25"/>
      <c r="K55" s="25"/>
      <c r="L55" s="25"/>
      <c r="M55" s="29"/>
      <c r="N55" s="24"/>
      <c r="O55" s="25"/>
      <c r="P55" s="25"/>
      <c r="Q55" s="25"/>
      <c r="R55" s="29"/>
      <c r="S55" s="24"/>
      <c r="T55" s="25"/>
      <c r="U55" s="25"/>
      <c r="V55" s="25"/>
      <c r="W55" s="29"/>
      <c r="X55" s="24"/>
      <c r="Y55" s="25"/>
      <c r="Z55" s="25"/>
      <c r="AA55" s="25"/>
      <c r="AB55" s="29"/>
      <c r="AC55" s="24"/>
      <c r="AD55" s="25"/>
      <c r="AE55" s="25"/>
      <c r="AF55" s="25"/>
      <c r="AG55" s="29"/>
      <c r="AH55" s="24"/>
      <c r="AI55" s="25"/>
      <c r="AJ55" s="25"/>
      <c r="AK55" s="25"/>
      <c r="AL55" s="29"/>
      <c r="AM55" s="24"/>
      <c r="AN55" s="25"/>
      <c r="AO55" s="25"/>
      <c r="AP55" s="25"/>
      <c r="AQ55" s="29"/>
      <c r="AR55" s="24"/>
      <c r="AS55" s="25"/>
      <c r="AT55" s="25"/>
      <c r="AU55" s="25"/>
      <c r="AV55" s="29"/>
      <c r="AW55" s="24"/>
      <c r="AX55" s="25"/>
      <c r="AY55" s="25"/>
      <c r="AZ55" s="25"/>
      <c r="BA55" s="29"/>
      <c r="BB55" s="43"/>
      <c r="BC55" s="43"/>
      <c r="BD55" s="33"/>
      <c r="BE55" s="33"/>
      <c r="BF55" s="33"/>
    </row>
    <row r="56" spans="1:58" customFormat="1" ht="13.35" customHeight="1" x14ac:dyDescent="0.25">
      <c r="A56" s="35"/>
      <c r="B56" s="35"/>
      <c r="C56" s="38"/>
      <c r="D56" s="24"/>
      <c r="E56" s="25"/>
      <c r="F56" s="25"/>
      <c r="G56" s="25"/>
      <c r="H56" s="31"/>
      <c r="I56" s="24"/>
      <c r="J56" s="25"/>
      <c r="K56" s="25"/>
      <c r="L56" s="25"/>
      <c r="M56" s="29"/>
      <c r="N56" s="24"/>
      <c r="O56" s="25"/>
      <c r="P56" s="25"/>
      <c r="Q56" s="25"/>
      <c r="R56" s="29"/>
      <c r="S56" s="24"/>
      <c r="T56" s="25"/>
      <c r="U56" s="25"/>
      <c r="V56" s="25"/>
      <c r="W56" s="29"/>
      <c r="X56" s="24"/>
      <c r="Y56" s="25"/>
      <c r="Z56" s="25"/>
      <c r="AA56" s="25"/>
      <c r="AB56" s="29"/>
      <c r="AC56" s="24"/>
      <c r="AD56" s="25"/>
      <c r="AE56" s="25"/>
      <c r="AF56" s="25"/>
      <c r="AG56" s="29"/>
      <c r="AH56" s="24"/>
      <c r="AI56" s="25"/>
      <c r="AJ56" s="25"/>
      <c r="AK56" s="25"/>
      <c r="AL56" s="29"/>
      <c r="AM56" s="24"/>
      <c r="AN56" s="25"/>
      <c r="AO56" s="25"/>
      <c r="AP56" s="25"/>
      <c r="AQ56" s="29"/>
      <c r="AR56" s="24"/>
      <c r="AS56" s="25"/>
      <c r="AT56" s="25"/>
      <c r="AU56" s="25"/>
      <c r="AV56" s="29"/>
      <c r="AW56" s="24"/>
      <c r="AX56" s="25"/>
      <c r="AY56" s="25"/>
      <c r="AZ56" s="25"/>
      <c r="BA56" s="29"/>
      <c r="BB56" s="43"/>
      <c r="BC56" s="43"/>
      <c r="BD56" s="33"/>
      <c r="BE56" s="33"/>
      <c r="BF56" s="33"/>
    </row>
    <row r="57" spans="1:58" customFormat="1" ht="13.35" customHeight="1" x14ac:dyDescent="0.25">
      <c r="A57" s="35"/>
      <c r="B57" s="35"/>
      <c r="C57" s="38"/>
      <c r="D57" s="24"/>
      <c r="E57" s="25"/>
      <c r="F57" s="25"/>
      <c r="G57" s="25"/>
      <c r="H57" s="31"/>
      <c r="I57" s="24"/>
      <c r="J57" s="25"/>
      <c r="K57" s="25"/>
      <c r="L57" s="25"/>
      <c r="M57" s="30"/>
      <c r="N57" s="24"/>
      <c r="O57" s="25"/>
      <c r="P57" s="25"/>
      <c r="Q57" s="25"/>
      <c r="R57" s="30"/>
      <c r="S57" s="24"/>
      <c r="T57" s="25"/>
      <c r="U57" s="25"/>
      <c r="V57" s="25"/>
      <c r="W57" s="30"/>
      <c r="X57" s="24"/>
      <c r="Y57" s="25"/>
      <c r="Z57" s="25"/>
      <c r="AA57" s="25"/>
      <c r="AB57" s="30"/>
      <c r="AC57" s="24"/>
      <c r="AD57" s="25"/>
      <c r="AE57" s="25"/>
      <c r="AF57" s="25"/>
      <c r="AG57" s="30"/>
      <c r="AH57" s="24"/>
      <c r="AI57" s="25"/>
      <c r="AJ57" s="25"/>
      <c r="AK57" s="25"/>
      <c r="AL57" s="30"/>
      <c r="AM57" s="24"/>
      <c r="AN57" s="25"/>
      <c r="AO57" s="25"/>
      <c r="AP57" s="25"/>
      <c r="AQ57" s="30"/>
      <c r="AR57" s="24"/>
      <c r="AS57" s="25"/>
      <c r="AT57" s="25"/>
      <c r="AU57" s="25"/>
      <c r="AV57" s="30"/>
      <c r="AW57" s="24"/>
      <c r="AX57" s="25"/>
      <c r="AY57" s="25"/>
      <c r="AZ57" s="25"/>
      <c r="BA57" s="30"/>
      <c r="BB57" s="43"/>
      <c r="BC57" s="43"/>
      <c r="BD57" s="33"/>
      <c r="BE57" s="33"/>
      <c r="BF57" s="33"/>
    </row>
    <row r="58" spans="1:58" customFormat="1" ht="13.35" customHeight="1" thickBot="1" x14ac:dyDescent="0.3">
      <c r="A58" s="36"/>
      <c r="B58" s="35"/>
      <c r="C58" s="38"/>
      <c r="D58" s="6">
        <v>20</v>
      </c>
      <c r="E58" s="7">
        <v>30</v>
      </c>
      <c r="F58" s="8">
        <v>20</v>
      </c>
      <c r="G58" s="7" t="str">
        <f t="shared" ref="G58:G83" ca="1" si="0">IFERROR(INDEX(INDIRECT($BH$7),MATCH($B58,INDIRECT($BH$7&amp;"[اسم الطالب رباعيا مع اللقب]"),0),28),"")</f>
        <v/>
      </c>
      <c r="H58" s="5">
        <v>100</v>
      </c>
      <c r="I58" s="9">
        <v>20</v>
      </c>
      <c r="J58" s="7">
        <v>30</v>
      </c>
      <c r="K58" s="7">
        <v>20</v>
      </c>
      <c r="L58" s="7">
        <v>30</v>
      </c>
      <c r="M58" s="5">
        <v>100</v>
      </c>
      <c r="N58" s="9">
        <v>20</v>
      </c>
      <c r="O58" s="7">
        <v>30</v>
      </c>
      <c r="P58" s="7">
        <v>20</v>
      </c>
      <c r="Q58" s="7">
        <v>30</v>
      </c>
      <c r="R58" s="5">
        <v>100</v>
      </c>
      <c r="S58" s="9">
        <v>20</v>
      </c>
      <c r="T58" s="7">
        <v>30</v>
      </c>
      <c r="U58" s="7">
        <v>20</v>
      </c>
      <c r="V58" s="7">
        <v>30</v>
      </c>
      <c r="W58" s="5">
        <v>100</v>
      </c>
      <c r="X58" s="9">
        <v>20</v>
      </c>
      <c r="Y58" s="7">
        <v>30</v>
      </c>
      <c r="Z58" s="7">
        <v>20</v>
      </c>
      <c r="AA58" s="7">
        <v>30</v>
      </c>
      <c r="AB58" s="5">
        <v>100</v>
      </c>
      <c r="AC58" s="6">
        <v>20</v>
      </c>
      <c r="AD58" s="7">
        <v>30</v>
      </c>
      <c r="AE58" s="8">
        <v>20</v>
      </c>
      <c r="AF58" s="7">
        <v>30</v>
      </c>
      <c r="AG58" s="5">
        <v>100</v>
      </c>
      <c r="AH58" s="9">
        <v>20</v>
      </c>
      <c r="AI58" s="7">
        <v>30</v>
      </c>
      <c r="AJ58" s="7">
        <v>20</v>
      </c>
      <c r="AK58" s="7">
        <v>30</v>
      </c>
      <c r="AL58" s="10">
        <v>100</v>
      </c>
      <c r="AM58" s="9">
        <v>20</v>
      </c>
      <c r="AN58" s="7">
        <v>30</v>
      </c>
      <c r="AO58" s="7">
        <v>20</v>
      </c>
      <c r="AP58" s="7">
        <v>30</v>
      </c>
      <c r="AQ58" s="10">
        <v>100</v>
      </c>
      <c r="AR58" s="9">
        <v>20</v>
      </c>
      <c r="AS58" s="7">
        <v>30</v>
      </c>
      <c r="AT58" s="7">
        <v>20</v>
      </c>
      <c r="AU58" s="7">
        <v>30</v>
      </c>
      <c r="AV58" s="10">
        <v>100</v>
      </c>
      <c r="AW58" s="9">
        <v>20</v>
      </c>
      <c r="AX58" s="7">
        <v>30</v>
      </c>
      <c r="AY58" s="7">
        <v>20</v>
      </c>
      <c r="AZ58" s="7">
        <v>30</v>
      </c>
      <c r="BA58" s="11">
        <v>100</v>
      </c>
      <c r="BB58" s="11">
        <v>700</v>
      </c>
      <c r="BC58" s="11" t="s">
        <v>40</v>
      </c>
      <c r="BD58" s="34"/>
      <c r="BE58" s="34"/>
      <c r="BF58" s="34"/>
    </row>
    <row r="59" spans="1:58" customFormat="1" ht="13.35" customHeight="1" thickTop="1" x14ac:dyDescent="0.25">
      <c r="A59" s="4">
        <v>26</v>
      </c>
      <c r="B59" s="12" t="s">
        <v>108</v>
      </c>
      <c r="C59" s="13" t="s">
        <v>83</v>
      </c>
      <c r="D59" s="9">
        <v>15</v>
      </c>
      <c r="E59" s="9">
        <v>17</v>
      </c>
      <c r="F59" s="7">
        <v>15</v>
      </c>
      <c r="G59" s="7">
        <v>17</v>
      </c>
      <c r="H59" s="5">
        <v>64</v>
      </c>
      <c r="I59" s="9">
        <v>15</v>
      </c>
      <c r="J59" s="7">
        <v>17</v>
      </c>
      <c r="K59" s="7">
        <v>15</v>
      </c>
      <c r="L59" s="7">
        <v>17</v>
      </c>
      <c r="M59" s="5">
        <v>64</v>
      </c>
      <c r="N59" s="9">
        <v>15</v>
      </c>
      <c r="O59" s="7">
        <v>30</v>
      </c>
      <c r="P59" s="7">
        <v>15</v>
      </c>
      <c r="Q59" s="7">
        <v>17</v>
      </c>
      <c r="R59" s="5">
        <v>77</v>
      </c>
      <c r="S59" s="9">
        <v>0</v>
      </c>
      <c r="T59" s="7">
        <v>0</v>
      </c>
      <c r="U59" s="7">
        <v>0</v>
      </c>
      <c r="V59" s="7">
        <v>0</v>
      </c>
      <c r="W59" s="5">
        <v>0</v>
      </c>
      <c r="X59" s="9">
        <v>15</v>
      </c>
      <c r="Y59" s="7">
        <v>17</v>
      </c>
      <c r="Z59" s="7">
        <v>15</v>
      </c>
      <c r="AA59" s="7">
        <v>17</v>
      </c>
      <c r="AB59" s="5">
        <v>64</v>
      </c>
      <c r="AC59" s="9">
        <v>15</v>
      </c>
      <c r="AD59" s="7">
        <v>17</v>
      </c>
      <c r="AE59" s="7">
        <v>15</v>
      </c>
      <c r="AF59" s="7">
        <v>17</v>
      </c>
      <c r="AG59" s="5">
        <v>64</v>
      </c>
      <c r="AH59" s="9">
        <v>0</v>
      </c>
      <c r="AI59" s="7">
        <v>0</v>
      </c>
      <c r="AJ59" s="7">
        <v>0</v>
      </c>
      <c r="AK59" s="7">
        <v>0</v>
      </c>
      <c r="AL59" s="5">
        <v>0</v>
      </c>
      <c r="AM59" s="9">
        <v>20</v>
      </c>
      <c r="AN59" s="7">
        <v>30</v>
      </c>
      <c r="AO59" s="7">
        <v>15</v>
      </c>
      <c r="AP59" s="7">
        <v>17</v>
      </c>
      <c r="AQ59" s="5">
        <v>82</v>
      </c>
      <c r="AR59" s="9">
        <v>15</v>
      </c>
      <c r="AS59" s="7">
        <v>17</v>
      </c>
      <c r="AT59" s="7">
        <v>15</v>
      </c>
      <c r="AU59" s="7">
        <v>17</v>
      </c>
      <c r="AV59" s="5">
        <v>64</v>
      </c>
      <c r="AW59" s="9">
        <v>15</v>
      </c>
      <c r="AX59" s="7">
        <v>17</v>
      </c>
      <c r="AY59" s="7">
        <v>15</v>
      </c>
      <c r="AZ59" s="7">
        <v>17</v>
      </c>
      <c r="BA59" s="5">
        <v>64</v>
      </c>
      <c r="BB59" s="9">
        <v>543</v>
      </c>
      <c r="BC59" s="7">
        <v>55</v>
      </c>
      <c r="BD59" s="7" t="s">
        <v>65</v>
      </c>
      <c r="BE59" s="7" t="s">
        <v>109</v>
      </c>
      <c r="BF59" s="5" t="s">
        <v>84</v>
      </c>
    </row>
    <row r="60" spans="1:58" customFormat="1" ht="13.35" customHeight="1" x14ac:dyDescent="0.25">
      <c r="A60" s="12">
        <v>27</v>
      </c>
      <c r="B60" s="12" t="s">
        <v>110</v>
      </c>
      <c r="C60" s="13" t="s">
        <v>83</v>
      </c>
      <c r="D60" s="9">
        <v>20</v>
      </c>
      <c r="E60" s="9">
        <v>27</v>
      </c>
      <c r="F60" s="7">
        <v>20</v>
      </c>
      <c r="G60" s="7">
        <v>27</v>
      </c>
      <c r="H60" s="5">
        <v>94</v>
      </c>
      <c r="I60" s="9">
        <v>20</v>
      </c>
      <c r="J60" s="7">
        <v>27</v>
      </c>
      <c r="K60" s="7">
        <v>20</v>
      </c>
      <c r="L60" s="7">
        <v>27</v>
      </c>
      <c r="M60" s="5">
        <v>94</v>
      </c>
      <c r="N60" s="9">
        <v>20</v>
      </c>
      <c r="O60" s="7">
        <v>27</v>
      </c>
      <c r="P60" s="7">
        <v>20</v>
      </c>
      <c r="Q60" s="7">
        <v>27</v>
      </c>
      <c r="R60" s="5">
        <v>94</v>
      </c>
      <c r="S60" s="9">
        <v>0</v>
      </c>
      <c r="T60" s="7">
        <v>0</v>
      </c>
      <c r="U60" s="7">
        <v>0</v>
      </c>
      <c r="V60" s="7">
        <v>0</v>
      </c>
      <c r="W60" s="5">
        <v>0</v>
      </c>
      <c r="X60" s="9">
        <v>20</v>
      </c>
      <c r="Y60" s="7">
        <v>27</v>
      </c>
      <c r="Z60" s="7">
        <v>20</v>
      </c>
      <c r="AA60" s="7">
        <v>27</v>
      </c>
      <c r="AB60" s="5">
        <v>94</v>
      </c>
      <c r="AC60" s="9">
        <v>20</v>
      </c>
      <c r="AD60" s="7">
        <v>27</v>
      </c>
      <c r="AE60" s="7">
        <v>20</v>
      </c>
      <c r="AF60" s="7">
        <v>27</v>
      </c>
      <c r="AG60" s="5">
        <v>94</v>
      </c>
      <c r="AH60" s="9">
        <v>0</v>
      </c>
      <c r="AI60" s="7">
        <v>0</v>
      </c>
      <c r="AJ60" s="7">
        <v>0</v>
      </c>
      <c r="AK60" s="7">
        <v>0</v>
      </c>
      <c r="AL60" s="5">
        <v>0</v>
      </c>
      <c r="AM60" s="9">
        <v>20</v>
      </c>
      <c r="AN60" s="7">
        <v>30</v>
      </c>
      <c r="AO60" s="7">
        <v>20</v>
      </c>
      <c r="AP60" s="7">
        <v>27</v>
      </c>
      <c r="AQ60" s="5">
        <v>97</v>
      </c>
      <c r="AR60" s="9">
        <v>20</v>
      </c>
      <c r="AS60" s="7">
        <v>27</v>
      </c>
      <c r="AT60" s="7">
        <v>20</v>
      </c>
      <c r="AU60" s="7">
        <v>27</v>
      </c>
      <c r="AV60" s="5">
        <v>94</v>
      </c>
      <c r="AW60" s="9">
        <v>20</v>
      </c>
      <c r="AX60" s="7">
        <v>27</v>
      </c>
      <c r="AY60" s="7">
        <v>20</v>
      </c>
      <c r="AZ60" s="7">
        <v>27</v>
      </c>
      <c r="BA60" s="5">
        <v>94</v>
      </c>
      <c r="BB60" s="9">
        <v>755</v>
      </c>
      <c r="BC60" s="7">
        <v>76</v>
      </c>
      <c r="BD60" s="7" t="s">
        <v>91</v>
      </c>
      <c r="BE60" s="7" t="s">
        <v>111</v>
      </c>
      <c r="BF60" s="5" t="s">
        <v>84</v>
      </c>
    </row>
    <row r="61" spans="1:58" customFormat="1" ht="13.35" customHeight="1" x14ac:dyDescent="0.25">
      <c r="A61" s="12">
        <v>28</v>
      </c>
      <c r="B61" s="12" t="s">
        <v>112</v>
      </c>
      <c r="C61" s="13" t="s">
        <v>59</v>
      </c>
      <c r="D61" s="9">
        <v>12</v>
      </c>
      <c r="E61" s="9">
        <v>16</v>
      </c>
      <c r="F61" s="7">
        <v>20</v>
      </c>
      <c r="G61" s="7">
        <v>12</v>
      </c>
      <c r="H61" s="5">
        <v>60</v>
      </c>
      <c r="I61" s="9">
        <v>18</v>
      </c>
      <c r="J61" s="7">
        <v>16</v>
      </c>
      <c r="K61" s="7">
        <v>18</v>
      </c>
      <c r="L61" s="7">
        <v>12</v>
      </c>
      <c r="M61" s="5">
        <v>64</v>
      </c>
      <c r="N61" s="9">
        <v>12</v>
      </c>
      <c r="O61" s="7">
        <v>16</v>
      </c>
      <c r="P61" s="7">
        <v>18</v>
      </c>
      <c r="Q61" s="7">
        <v>12</v>
      </c>
      <c r="R61" s="5">
        <v>58</v>
      </c>
      <c r="S61" s="9">
        <v>0</v>
      </c>
      <c r="T61" s="7">
        <v>0</v>
      </c>
      <c r="U61" s="7">
        <v>0</v>
      </c>
      <c r="V61" s="7">
        <v>0</v>
      </c>
      <c r="W61" s="5">
        <v>0</v>
      </c>
      <c r="X61" s="9">
        <v>12</v>
      </c>
      <c r="Y61" s="7">
        <v>16</v>
      </c>
      <c r="Z61" s="7">
        <v>8</v>
      </c>
      <c r="AA61" s="7">
        <v>17</v>
      </c>
      <c r="AB61" s="5">
        <v>53</v>
      </c>
      <c r="AC61" s="9">
        <v>12</v>
      </c>
      <c r="AD61" s="7">
        <v>16</v>
      </c>
      <c r="AE61" s="7">
        <v>15</v>
      </c>
      <c r="AF61" s="7">
        <v>12</v>
      </c>
      <c r="AG61" s="5">
        <v>55</v>
      </c>
      <c r="AH61" s="9">
        <v>0</v>
      </c>
      <c r="AI61" s="7">
        <v>0</v>
      </c>
      <c r="AJ61" s="7">
        <v>0</v>
      </c>
      <c r="AK61" s="7">
        <v>0</v>
      </c>
      <c r="AL61" s="5">
        <v>0</v>
      </c>
      <c r="AM61" s="9">
        <v>20</v>
      </c>
      <c r="AN61" s="7">
        <v>30</v>
      </c>
      <c r="AO61" s="7">
        <v>14</v>
      </c>
      <c r="AP61" s="7">
        <v>12</v>
      </c>
      <c r="AQ61" s="5">
        <v>76</v>
      </c>
      <c r="AR61" s="9">
        <v>12</v>
      </c>
      <c r="AS61" s="7">
        <v>16</v>
      </c>
      <c r="AT61" s="7">
        <v>13</v>
      </c>
      <c r="AU61" s="7">
        <v>16</v>
      </c>
      <c r="AV61" s="5">
        <v>57</v>
      </c>
      <c r="AW61" s="9">
        <v>12</v>
      </c>
      <c r="AX61" s="7">
        <v>16</v>
      </c>
      <c r="AY61" s="7">
        <v>13</v>
      </c>
      <c r="AZ61" s="7">
        <v>16</v>
      </c>
      <c r="BA61" s="5">
        <v>57</v>
      </c>
      <c r="BB61" s="9">
        <v>480</v>
      </c>
      <c r="BC61" s="7">
        <v>48</v>
      </c>
      <c r="BD61" s="7" t="s">
        <v>60</v>
      </c>
      <c r="BE61" s="7" t="s">
        <v>61</v>
      </c>
      <c r="BF61" s="5" t="s">
        <v>62</v>
      </c>
    </row>
    <row r="62" spans="1:58" customFormat="1" ht="13.35" customHeight="1" x14ac:dyDescent="0.25">
      <c r="A62" s="12">
        <v>29</v>
      </c>
      <c r="B62" s="12" t="s">
        <v>113</v>
      </c>
      <c r="C62" s="13" t="s">
        <v>83</v>
      </c>
      <c r="D62" s="9">
        <v>20</v>
      </c>
      <c r="E62" s="9">
        <v>13</v>
      </c>
      <c r="F62" s="7">
        <v>17</v>
      </c>
      <c r="G62" s="7">
        <v>13</v>
      </c>
      <c r="H62" s="5">
        <v>63</v>
      </c>
      <c r="I62" s="9">
        <v>11</v>
      </c>
      <c r="J62" s="7">
        <v>27</v>
      </c>
      <c r="K62" s="7">
        <v>16</v>
      </c>
      <c r="L62" s="7">
        <v>13</v>
      </c>
      <c r="M62" s="5">
        <v>67</v>
      </c>
      <c r="N62" s="9">
        <v>20</v>
      </c>
      <c r="O62" s="7">
        <v>13</v>
      </c>
      <c r="P62" s="7">
        <v>11</v>
      </c>
      <c r="Q62" s="7">
        <v>13</v>
      </c>
      <c r="R62" s="5">
        <v>57</v>
      </c>
      <c r="S62" s="9">
        <v>0</v>
      </c>
      <c r="T62" s="7">
        <v>0</v>
      </c>
      <c r="U62" s="7">
        <v>0</v>
      </c>
      <c r="V62" s="7">
        <v>0</v>
      </c>
      <c r="W62" s="5">
        <v>0</v>
      </c>
      <c r="X62" s="9">
        <v>11</v>
      </c>
      <c r="Y62" s="7">
        <v>13</v>
      </c>
      <c r="Z62" s="7">
        <v>11</v>
      </c>
      <c r="AA62" s="7">
        <v>13</v>
      </c>
      <c r="AB62" s="5">
        <v>48</v>
      </c>
      <c r="AC62" s="9">
        <v>11</v>
      </c>
      <c r="AD62" s="7">
        <v>13</v>
      </c>
      <c r="AE62" s="7">
        <v>11</v>
      </c>
      <c r="AF62" s="7">
        <v>13</v>
      </c>
      <c r="AG62" s="5">
        <v>48</v>
      </c>
      <c r="AH62" s="9">
        <v>0</v>
      </c>
      <c r="AI62" s="7">
        <v>0</v>
      </c>
      <c r="AJ62" s="7">
        <v>0</v>
      </c>
      <c r="AK62" s="7">
        <v>0</v>
      </c>
      <c r="AL62" s="5">
        <v>0</v>
      </c>
      <c r="AM62" s="9">
        <v>20</v>
      </c>
      <c r="AN62" s="7">
        <v>30</v>
      </c>
      <c r="AO62" s="7">
        <v>14</v>
      </c>
      <c r="AP62" s="7">
        <v>13</v>
      </c>
      <c r="AQ62" s="5">
        <v>77</v>
      </c>
      <c r="AR62" s="9">
        <v>16</v>
      </c>
      <c r="AS62" s="7">
        <v>13</v>
      </c>
      <c r="AT62" s="7">
        <v>11</v>
      </c>
      <c r="AU62" s="7">
        <v>24</v>
      </c>
      <c r="AV62" s="5">
        <v>64</v>
      </c>
      <c r="AW62" s="9">
        <v>16</v>
      </c>
      <c r="AX62" s="7">
        <v>13</v>
      </c>
      <c r="AY62" s="7">
        <v>11</v>
      </c>
      <c r="AZ62" s="7">
        <v>24</v>
      </c>
      <c r="BA62" s="5">
        <v>64</v>
      </c>
      <c r="BB62" s="9">
        <v>488</v>
      </c>
      <c r="BC62" s="7">
        <v>49</v>
      </c>
      <c r="BD62" s="7" t="s">
        <v>60</v>
      </c>
      <c r="BE62" s="7" t="s">
        <v>114</v>
      </c>
      <c r="BF62" s="5" t="s">
        <v>115</v>
      </c>
    </row>
    <row r="63" spans="1:58" customFormat="1" ht="13.35" customHeight="1" x14ac:dyDescent="0.25">
      <c r="A63" s="12">
        <v>30</v>
      </c>
      <c r="B63" s="12" t="s">
        <v>116</v>
      </c>
      <c r="C63" s="13" t="s">
        <v>59</v>
      </c>
      <c r="D63" s="9">
        <v>17</v>
      </c>
      <c r="E63" s="9">
        <v>19</v>
      </c>
      <c r="F63" s="7">
        <v>12</v>
      </c>
      <c r="G63" s="7">
        <v>13</v>
      </c>
      <c r="H63" s="5">
        <v>61</v>
      </c>
      <c r="I63" s="9">
        <v>20</v>
      </c>
      <c r="J63" s="7">
        <v>19</v>
      </c>
      <c r="K63" s="7">
        <v>12</v>
      </c>
      <c r="L63" s="7">
        <v>13</v>
      </c>
      <c r="M63" s="5">
        <v>64</v>
      </c>
      <c r="N63" s="9">
        <v>20</v>
      </c>
      <c r="O63" s="7">
        <v>19</v>
      </c>
      <c r="P63" s="7">
        <v>12</v>
      </c>
      <c r="Q63" s="7">
        <v>13</v>
      </c>
      <c r="R63" s="5">
        <v>64</v>
      </c>
      <c r="S63" s="9">
        <v>0</v>
      </c>
      <c r="T63" s="7">
        <v>0</v>
      </c>
      <c r="U63" s="7">
        <v>0</v>
      </c>
      <c r="V63" s="7">
        <v>0</v>
      </c>
      <c r="W63" s="5">
        <v>0</v>
      </c>
      <c r="X63" s="9">
        <v>5</v>
      </c>
      <c r="Y63" s="7" t="s">
        <v>117</v>
      </c>
      <c r="Z63" s="7">
        <v>12</v>
      </c>
      <c r="AA63" s="7" t="s">
        <v>117</v>
      </c>
      <c r="AB63" s="5">
        <v>17</v>
      </c>
      <c r="AC63" s="9">
        <v>17</v>
      </c>
      <c r="AD63" s="7">
        <v>19</v>
      </c>
      <c r="AE63" s="7">
        <v>12</v>
      </c>
      <c r="AF63" s="7">
        <v>13</v>
      </c>
      <c r="AG63" s="5">
        <v>61</v>
      </c>
      <c r="AH63" s="9">
        <v>0</v>
      </c>
      <c r="AI63" s="7">
        <v>0</v>
      </c>
      <c r="AJ63" s="7">
        <v>0</v>
      </c>
      <c r="AK63" s="7">
        <v>0</v>
      </c>
      <c r="AL63" s="5">
        <v>0</v>
      </c>
      <c r="AM63" s="9">
        <v>20</v>
      </c>
      <c r="AN63" s="7">
        <v>30</v>
      </c>
      <c r="AO63" s="7">
        <v>12</v>
      </c>
      <c r="AP63" s="7">
        <v>13</v>
      </c>
      <c r="AQ63" s="5">
        <v>75</v>
      </c>
      <c r="AR63" s="9">
        <v>16</v>
      </c>
      <c r="AS63" s="7">
        <v>19</v>
      </c>
      <c r="AT63" s="7">
        <v>12</v>
      </c>
      <c r="AU63" s="7">
        <v>13</v>
      </c>
      <c r="AV63" s="5">
        <v>60</v>
      </c>
      <c r="AW63" s="9">
        <v>16</v>
      </c>
      <c r="AX63" s="7">
        <v>19</v>
      </c>
      <c r="AY63" s="7">
        <v>12</v>
      </c>
      <c r="AZ63" s="7">
        <v>13</v>
      </c>
      <c r="BA63" s="5">
        <v>60</v>
      </c>
      <c r="BB63" s="9">
        <v>462</v>
      </c>
      <c r="BC63" s="7">
        <v>47</v>
      </c>
      <c r="BD63" s="7" t="s">
        <v>60</v>
      </c>
      <c r="BE63" s="7" t="s">
        <v>60</v>
      </c>
      <c r="BF63" s="5" t="s">
        <v>118</v>
      </c>
    </row>
    <row r="64" spans="1:58" customFormat="1" ht="13.35" customHeight="1" x14ac:dyDescent="0.25">
      <c r="A64" s="12">
        <v>31</v>
      </c>
      <c r="B64" s="12" t="s">
        <v>119</v>
      </c>
      <c r="C64" s="13" t="s">
        <v>83</v>
      </c>
      <c r="D64" s="9">
        <v>12</v>
      </c>
      <c r="E64" s="9">
        <v>13</v>
      </c>
      <c r="F64" s="7">
        <v>12</v>
      </c>
      <c r="G64" s="7">
        <v>29</v>
      </c>
      <c r="H64" s="5">
        <v>66</v>
      </c>
      <c r="I64" s="9">
        <v>12</v>
      </c>
      <c r="J64" s="7">
        <v>13</v>
      </c>
      <c r="K64" s="7">
        <v>12</v>
      </c>
      <c r="L64" s="7" t="s">
        <v>117</v>
      </c>
      <c r="M64" s="5">
        <v>37</v>
      </c>
      <c r="N64" s="9">
        <v>12</v>
      </c>
      <c r="O64" s="7">
        <v>13</v>
      </c>
      <c r="P64" s="7">
        <v>12</v>
      </c>
      <c r="Q64" s="7" t="s">
        <v>117</v>
      </c>
      <c r="R64" s="5">
        <v>37</v>
      </c>
      <c r="S64" s="9">
        <v>0</v>
      </c>
      <c r="T64" s="7">
        <v>0</v>
      </c>
      <c r="U64" s="7">
        <v>0</v>
      </c>
      <c r="V64" s="7">
        <v>0</v>
      </c>
      <c r="W64" s="5">
        <v>0</v>
      </c>
      <c r="X64" s="9">
        <v>12</v>
      </c>
      <c r="Y64" s="7">
        <v>13</v>
      </c>
      <c r="Z64" s="7">
        <v>12</v>
      </c>
      <c r="AA64" s="7">
        <v>17</v>
      </c>
      <c r="AB64" s="5">
        <v>54</v>
      </c>
      <c r="AC64" s="9">
        <v>12</v>
      </c>
      <c r="AD64" s="7">
        <v>13</v>
      </c>
      <c r="AE64" s="7">
        <v>20</v>
      </c>
      <c r="AF64" s="7" t="s">
        <v>117</v>
      </c>
      <c r="AG64" s="5">
        <v>45</v>
      </c>
      <c r="AH64" s="9">
        <v>0</v>
      </c>
      <c r="AI64" s="7">
        <v>0</v>
      </c>
      <c r="AJ64" s="7">
        <v>0</v>
      </c>
      <c r="AK64" s="7">
        <v>0</v>
      </c>
      <c r="AL64" s="5">
        <v>0</v>
      </c>
      <c r="AM64" s="9">
        <v>20</v>
      </c>
      <c r="AN64" s="7">
        <v>30</v>
      </c>
      <c r="AO64" s="7">
        <v>20</v>
      </c>
      <c r="AP64" s="7">
        <v>12</v>
      </c>
      <c r="AQ64" s="5">
        <v>82</v>
      </c>
      <c r="AR64" s="9">
        <v>12</v>
      </c>
      <c r="AS64" s="7">
        <v>13</v>
      </c>
      <c r="AT64" s="7">
        <v>20</v>
      </c>
      <c r="AU64" s="7">
        <v>12</v>
      </c>
      <c r="AV64" s="5">
        <v>57</v>
      </c>
      <c r="AW64" s="9">
        <v>12</v>
      </c>
      <c r="AX64" s="7">
        <v>13</v>
      </c>
      <c r="AY64" s="7">
        <v>20</v>
      </c>
      <c r="AZ64" s="7">
        <v>12</v>
      </c>
      <c r="BA64" s="5">
        <v>57</v>
      </c>
      <c r="BB64" s="9">
        <v>435</v>
      </c>
      <c r="BC64" s="7">
        <v>44</v>
      </c>
      <c r="BD64" s="7" t="s">
        <v>60</v>
      </c>
      <c r="BE64" s="7" t="s">
        <v>60</v>
      </c>
      <c r="BF64" s="5" t="s">
        <v>120</v>
      </c>
    </row>
    <row r="65" spans="1:58" customFormat="1" ht="13.35" customHeight="1" x14ac:dyDescent="0.25">
      <c r="A65" s="12">
        <f t="shared" ref="A65:A83" si="1">A64+1</f>
        <v>32</v>
      </c>
      <c r="B65" s="12" t="str">
        <f t="array" aca="1" ref="B65" ca="1">IFERROR(INDEX(INDIRECT($BH$7),SMALL(IF(INDIRECT($BH$7&amp;"[فرز حسب النتيجة اخر]")&lt;=6,ROW(INDIRECT($BH$7&amp;"[فرز حسب النتيجة اخر]"))-1,""),A65),3),"")</f>
        <v/>
      </c>
      <c r="C65" s="13" t="str">
        <f t="shared" ref="C65:C83" ca="1" si="2">IFERROR(INDEX(INDIRECT($BH$7),MATCH($B65,INDIRECT($BH$7&amp;"[اسم الطالب رباعيا مع اللقب]"),0),11),"")</f>
        <v/>
      </c>
      <c r="D65" s="9" t="str">
        <f t="shared" ref="D65:D83" ca="1" si="3">IFERROR(INDEX(INDIRECT($BH$7),MATCH($B65,INDIRECT($BH$7&amp;"[اسم الطالب رباعيا مع اللقب]"),0),24),"")</f>
        <v/>
      </c>
      <c r="E65" s="9" t="str">
        <f t="shared" ref="E65:E83" ca="1" si="4">IFERROR(INDEX(INDIRECT($BH$7),MATCH($B65,INDIRECT($BH$7&amp;"[اسم الطالب رباعيا مع اللقب]"),0),25),"")</f>
        <v/>
      </c>
      <c r="F65" s="7" t="str">
        <f t="shared" ref="F65:F83" ca="1" si="5">IFERROR(INDEX(INDIRECT($BH$7),MATCH($B65,INDIRECT($BH$7&amp;"[اسم الطالب رباعيا مع اللقب]"),0),27),"")</f>
        <v/>
      </c>
      <c r="G65" s="7" t="str">
        <f t="shared" ca="1" si="0"/>
        <v/>
      </c>
      <c r="H65" s="5" t="str">
        <f t="shared" ref="H65:H83" ca="1" si="6">IFERROR(INDEX(INDIRECT($BH$7),MATCH($B65,INDIRECT($BH$7&amp;"[اسم الطالب رباعيا مع اللقب]"),0),30),"")</f>
        <v/>
      </c>
      <c r="I65" s="9" t="str">
        <f t="shared" ref="I65:I83" ca="1" si="7">IFERROR(INDEX(INDIRECT($BH$7),MATCH($B65,INDIRECT($BH$7&amp;"[اسم الطالب رباعيا مع اللقب]"),0),32),"")</f>
        <v/>
      </c>
      <c r="J65" s="7" t="str">
        <f t="shared" ref="J65:J83" ca="1" si="8">IFERROR(INDEX(INDIRECT($BH$7),MATCH($B65,INDIRECT($BH$7&amp;"[اسم الطالب رباعيا مع اللقب]"),0),33),"")</f>
        <v/>
      </c>
      <c r="K65" s="7" t="str">
        <f t="shared" ref="K65:K83" ca="1" si="9">IFERROR(INDEX(INDIRECT($BH$7),MATCH($B65,INDIRECT($BH$7&amp;"[اسم الطالب رباعيا مع اللقب]"),0),35),"")</f>
        <v/>
      </c>
      <c r="L65" s="7" t="str">
        <f t="shared" ref="L65:L83" ca="1" si="10">IFERROR(INDEX(INDIRECT($BH$7),MATCH($B65,INDIRECT($BH$7&amp;"[اسم الطالب رباعيا مع اللقب]"),0),36),"")</f>
        <v/>
      </c>
      <c r="M65" s="5" t="str">
        <f t="shared" ref="M65:M83" ca="1" si="11">IFERROR(INDEX(INDIRECT($BH$7),MATCH($B65,INDIRECT($BH$7&amp;"[اسم الطالب رباعيا مع اللقب]"),0),38),"")</f>
        <v/>
      </c>
      <c r="N65" s="9" t="str">
        <f t="shared" ref="N65:N83" ca="1" si="12">IFERROR(INDEX(INDIRECT($BH$7),MATCH($B65,INDIRECT($BH$7&amp;"[اسم الطالب رباعيا مع اللقب]"),0),40),"")</f>
        <v/>
      </c>
      <c r="O65" s="7" t="str">
        <f t="shared" ref="O65:O83" ca="1" si="13">IFERROR(INDEX(INDIRECT($BH$7),MATCH($B65,INDIRECT($BH$7&amp;"[اسم الطالب رباعيا مع اللقب]"),0),41),"")</f>
        <v/>
      </c>
      <c r="P65" s="7" t="str">
        <f t="shared" ref="P65:P83" ca="1" si="14">IFERROR(INDEX(INDIRECT($BH$7),MATCH($B65,INDIRECT($BH$7&amp;"[اسم الطالب رباعيا مع اللقب]"),0),43),"")</f>
        <v/>
      </c>
      <c r="Q65" s="7" t="str">
        <f t="shared" ref="Q65:Q83" ca="1" si="15">IFERROR(INDEX(INDIRECT($BH$7),MATCH($B65,INDIRECT($BH$7&amp;"[اسم الطالب رباعيا مع اللقب]"),0),44),"")</f>
        <v/>
      </c>
      <c r="R65" s="5" t="str">
        <f t="shared" ref="R65:R83" ca="1" si="16">IFERROR(INDEX(INDIRECT($BH$7),MATCH($B65,INDIRECT($BH$7&amp;"[اسم الطالب رباعيا مع اللقب]"),0),46),"")</f>
        <v/>
      </c>
      <c r="S65" s="9" t="str">
        <f t="shared" ref="S65:S83" ca="1" si="17">IFERROR(INDEX(INDIRECT($BH$7),MATCH($B65,INDIRECT($BH$7&amp;"[اسم الطالب رباعيا مع اللقب]"),0),48),"")</f>
        <v/>
      </c>
      <c r="T65" s="7" t="str">
        <f t="shared" ref="T65:T83" ca="1" si="18">IFERROR(INDEX(INDIRECT($BH$7),MATCH($B65,INDIRECT($BH$7&amp;"[اسم الطالب رباعيا مع اللقب]"),0),49),"")</f>
        <v/>
      </c>
      <c r="U65" s="7" t="str">
        <f t="shared" ref="U65:U83" ca="1" si="19">IFERROR(INDEX(INDIRECT($BH$7),MATCH($B65,INDIRECT($BH$7&amp;"[اسم الطالب رباعيا مع اللقب]"),0),51),"")</f>
        <v/>
      </c>
      <c r="V65" s="7" t="str">
        <f t="shared" ref="V65:V83" ca="1" si="20">IFERROR(INDEX(INDIRECT($BH$7),MATCH($B65,INDIRECT($BH$7&amp;"[اسم الطالب رباعيا مع اللقب]"),0),52),"")</f>
        <v/>
      </c>
      <c r="W65" s="5" t="str">
        <f t="shared" ref="W65:W83" ca="1" si="21">IFERROR(INDEX(INDIRECT($BH$7),MATCH($B65,INDIRECT($BH$7&amp;"[اسم الطالب رباعيا مع اللقب]"),0),54),"")</f>
        <v/>
      </c>
      <c r="X65" s="9" t="str">
        <f t="shared" ref="X65:X83" ca="1" si="22">IFERROR(INDEX(INDIRECT($BH$7),MATCH($B65,INDIRECT($BH$7&amp;"[اسم الطالب رباعيا مع اللقب]"),0),56),"")</f>
        <v/>
      </c>
      <c r="Y65" s="7" t="str">
        <f t="shared" ref="Y65:Y83" ca="1" si="23">IFERROR(INDEX(INDIRECT($BH$7),MATCH($B65,INDIRECT($BH$7&amp;"[اسم الطالب رباعيا مع اللقب]"),0),57),"")</f>
        <v/>
      </c>
      <c r="Z65" s="7" t="str">
        <f t="shared" ref="Z65:Z83" ca="1" si="24">IFERROR(INDEX(INDIRECT($BH$7),MATCH($B65,INDIRECT($BH$7&amp;"[اسم الطالب رباعيا مع اللقب]"),0),59),"")</f>
        <v/>
      </c>
      <c r="AA65" s="7" t="str">
        <f t="shared" ref="AA65:AA83" ca="1" si="25">IFERROR(INDEX(INDIRECT($BH$7),MATCH($B65,INDIRECT($BH$7&amp;"[اسم الطالب رباعيا مع اللقب]"),0),60),"")</f>
        <v/>
      </c>
      <c r="AB65" s="5" t="str">
        <f t="shared" ref="AB65:AB83" ca="1" si="26">IFERROR(INDEX(INDIRECT($BH$7),MATCH($B65,INDIRECT($BH$7&amp;"[اسم الطالب رباعيا مع اللقب]"),0),62),"")</f>
        <v/>
      </c>
      <c r="AC65" s="9" t="str">
        <f t="shared" ref="AC65:AC83" ca="1" si="27">IFERROR(INDEX(INDIRECT($BH$7),MATCH($B65,INDIRECT($BH$7&amp;"[اسم الطالب رباعيا مع اللقب]"),0),64),"")</f>
        <v/>
      </c>
      <c r="AD65" s="7" t="str">
        <f t="shared" ref="AD65:AD83" ca="1" si="28">IFERROR(INDEX(INDIRECT($BH$7),MATCH($B65,INDIRECT($BH$7&amp;"[اسم الطالب رباعيا مع اللقب]"),0),65),"")</f>
        <v/>
      </c>
      <c r="AE65" s="7" t="str">
        <f t="shared" ref="AE65:AE83" ca="1" si="29">IFERROR(INDEX(INDIRECT($BH$7),MATCH($B65,INDIRECT($BH$7&amp;"[اسم الطالب رباعيا مع اللقب]"),0),67),"")</f>
        <v/>
      </c>
      <c r="AF65" s="7" t="str">
        <f t="shared" ref="AF65:AF83" ca="1" si="30">IFERROR(INDEX(INDIRECT($BH$7),MATCH($B65,INDIRECT($BH$7&amp;"[اسم الطالب رباعيا مع اللقب]"),0),68),"")</f>
        <v/>
      </c>
      <c r="AG65" s="5" t="str">
        <f t="shared" ref="AG65:AG83" ca="1" si="31">IFERROR(INDEX(INDIRECT($BH$7),MATCH($B65,INDIRECT($BH$7&amp;"[اسم الطالب رباعيا مع اللقب]"),0),70),"")</f>
        <v/>
      </c>
      <c r="AH65" s="9" t="str">
        <f t="shared" ref="AH65:AH83" ca="1" si="32">IFERROR(INDEX(INDIRECT($BH$7),MATCH($B65,INDIRECT($BH$7&amp;"[اسم الطالب رباعيا مع اللقب]"),0),72),"")</f>
        <v/>
      </c>
      <c r="AI65" s="7" t="str">
        <f t="shared" ref="AI65:AI83" ca="1" si="33">IFERROR(INDEX(INDIRECT($BH$7),MATCH($B65,INDIRECT($BH$7&amp;"[اسم الطالب رباعيا مع اللقب]"),0),73),"")</f>
        <v/>
      </c>
      <c r="AJ65" s="7" t="str">
        <f t="shared" ref="AJ65:AJ83" ca="1" si="34">IFERROR(INDEX(INDIRECT($BH$7),MATCH($B65,INDIRECT($BH$7&amp;"[اسم الطالب رباعيا مع اللقب]"),0),75),"")</f>
        <v/>
      </c>
      <c r="AK65" s="7" t="str">
        <f t="shared" ref="AK65:AK83" ca="1" si="35">IFERROR(INDEX(INDIRECT($BH$7),MATCH($B65,INDIRECT($BH$7&amp;"[اسم الطالب رباعيا مع اللقب]"),0),76),"")</f>
        <v/>
      </c>
      <c r="AL65" s="5" t="str">
        <f t="shared" ref="AL65:AL83" ca="1" si="36">IFERROR(INDEX(INDIRECT($BH$7),MATCH($B65,INDIRECT($BH$7&amp;"[اسم الطالب رباعيا مع اللقب]"),0),78),"")</f>
        <v/>
      </c>
      <c r="AM65" s="9" t="str">
        <f t="shared" ref="AM65:AM83" ca="1" si="37">IFERROR(INDEX(INDIRECT($BH$7),MATCH($B65,INDIRECT($BH$7&amp;"[اسم الطالب رباعيا مع اللقب]"),0),80),"")</f>
        <v/>
      </c>
      <c r="AN65" s="7" t="str">
        <f t="shared" ref="AN65:AN83" ca="1" si="38">IFERROR(INDEX(INDIRECT($BH$7),MATCH($B65,INDIRECT($BH$7&amp;"[اسم الطالب رباعيا مع اللقب]"),0),81),"")</f>
        <v/>
      </c>
      <c r="AO65" s="7" t="str">
        <f t="shared" ref="AO65:AO83" ca="1" si="39">IFERROR(INDEX(INDIRECT($BH$7),MATCH($B65,INDIRECT($BH$7&amp;"[اسم الطالب رباعيا مع اللقب]"),0),83),"")</f>
        <v/>
      </c>
      <c r="AP65" s="7" t="str">
        <f t="shared" ref="AP65:AP83" ca="1" si="40">IFERROR(INDEX(INDIRECT($BH$7),MATCH($B65,INDIRECT($BH$7&amp;"[اسم الطالب رباعيا مع اللقب]"),0),84),"")</f>
        <v/>
      </c>
      <c r="AQ65" s="5" t="str">
        <f t="shared" ref="AQ65:AQ83" ca="1" si="41">IFERROR(INDEX(INDIRECT($BH$7),MATCH($B65,INDIRECT($BH$7&amp;"[اسم الطالب رباعيا مع اللقب]"),0),86),"")</f>
        <v/>
      </c>
      <c r="AR65" s="9" t="str">
        <f t="shared" ref="AR65:AR83" ca="1" si="42">IFERROR(INDEX(INDIRECT($BH$7),MATCH($B65,INDIRECT($BH$7&amp;"[اسم الطالب رباعيا مع اللقب]"),0),88),"")</f>
        <v/>
      </c>
      <c r="AS65" s="7" t="str">
        <f t="shared" ref="AS65:AS83" ca="1" si="43">IFERROR(INDEX(INDIRECT($BH$7),MATCH($B65,INDIRECT($BH$7&amp;"[اسم الطالب رباعيا مع اللقب]"),0),89),"")</f>
        <v/>
      </c>
      <c r="AT65" s="7" t="str">
        <f t="shared" ref="AT65:AT83" ca="1" si="44">IFERROR(INDEX(INDIRECT($BH$7),MATCH($B65,INDIRECT($BH$7&amp;"[اسم الطالب رباعيا مع اللقب]"),0),91),"")</f>
        <v/>
      </c>
      <c r="AU65" s="7" t="str">
        <f t="shared" ref="AU65:AU83" ca="1" si="45">IFERROR(INDEX(INDIRECT($BH$7),MATCH($B65,INDIRECT($BH$7&amp;"[اسم الطالب رباعيا مع اللقب]"),0),92),"")</f>
        <v/>
      </c>
      <c r="AV65" s="5" t="str">
        <f t="shared" ref="AV65:AV83" ca="1" si="46">IFERROR(INDEX(INDIRECT($BH$7),MATCH($B65,INDIRECT($BH$7&amp;"[اسم الطالب رباعيا مع اللقب]"),0),94),"")</f>
        <v/>
      </c>
      <c r="AW65" s="9" t="str">
        <f t="shared" ref="AW65:AW83" ca="1" si="47">IFERROR(INDEX(INDIRECT($BH$7),MATCH($B65,INDIRECT($BH$7&amp;"[اسم الطالب رباعيا مع اللقب]"),0),96),"")</f>
        <v/>
      </c>
      <c r="AX65" s="7" t="str">
        <f t="shared" ref="AX65:AX83" ca="1" si="48">IFERROR(INDEX(INDIRECT($BH$7),MATCH($B65,INDIRECT($BH$7&amp;"[اسم الطالب رباعيا مع اللقب]"),0),97),"")</f>
        <v/>
      </c>
      <c r="AY65" s="7" t="str">
        <f t="shared" ref="AY65:AY83" ca="1" si="49">IFERROR(INDEX(INDIRECT($BH$7),MATCH($B65,INDIRECT($BH$7&amp;"[اسم الطالب رباعيا مع اللقب]"),0),99),"")</f>
        <v/>
      </c>
      <c r="AZ65" s="7" t="str">
        <f t="shared" ref="AZ65:AZ83" ca="1" si="50">IFERROR(INDEX(INDIRECT($BH$7),MATCH($B65,INDIRECT($BH$7&amp;"[اسم الطالب رباعيا مع اللقب]"),0),100),"")</f>
        <v/>
      </c>
      <c r="BA65" s="5" t="str">
        <f t="shared" ref="BA65:BA83" ca="1" si="51">IFERROR(INDEX(INDIRECT($BH$7),MATCH($B65,INDIRECT($BH$7&amp;"[اسم الطالب رباعيا مع اللقب]"),0),102),"")</f>
        <v/>
      </c>
      <c r="BB65" s="9" t="str">
        <f t="shared" ref="BB65:BB83" ca="1" si="52">IFERROR(INDEX(INDIRECT($BH$7),MATCH($B65,INDIRECT($BH$7&amp;"[اسم الطالب رباعيا مع اللقب]"),0),118),"")</f>
        <v/>
      </c>
      <c r="BC65" s="7" t="str">
        <f t="shared" ref="BC65:BC83" ca="1" si="53">IFERROR(INDEX(INDIRECT($BH$7),MATCH($B65,INDIRECT($BH$7&amp;"[اسم الطالب رباعيا مع اللقب]"),0),120),"")</f>
        <v/>
      </c>
      <c r="BD65" s="7" t="str">
        <f t="shared" ref="BD65:BD83" ca="1" si="54">IFERROR(INDEX(INDIRECT($BH$7),MATCH($B65,INDIRECT($BH$7&amp;"[اسم الطالب رباعيا مع اللقب]"),0),121),"")</f>
        <v/>
      </c>
      <c r="BE65" s="7" t="str">
        <f t="shared" ref="BE65:BE83" ca="1" si="55">IFERROR(INDEX(INDIRECT($BH$7),MATCH($B65,INDIRECT($BH$7&amp;"[اسم الطالب رباعيا مع اللقب]"),0),123),"")</f>
        <v/>
      </c>
      <c r="BF65" s="5" t="str">
        <f t="shared" ref="BF65:BF83" ca="1" si="56">IFERROR(INDEX(INDIRECT($BH$7),MATCH($B65,INDIRECT($BH$7&amp;"[اسم الطالب رباعيا مع اللقب]"),0),124),"")</f>
        <v/>
      </c>
    </row>
    <row r="66" spans="1:58" customFormat="1" ht="13.35" customHeight="1" x14ac:dyDescent="0.25">
      <c r="A66" s="12">
        <f t="shared" si="1"/>
        <v>33</v>
      </c>
      <c r="B66" s="12" t="str">
        <f t="array" aca="1" ref="B66" ca="1">IFERROR(INDEX(INDIRECT($BH$7),SMALL(IF(INDIRECT($BH$7&amp;"[فرز حسب النتيجة اخر]")&lt;=6,ROW(INDIRECT($BH$7&amp;"[فرز حسب النتيجة اخر]"))-1,""),A66),3),"")</f>
        <v/>
      </c>
      <c r="C66" s="13" t="str">
        <f t="shared" ca="1" si="2"/>
        <v/>
      </c>
      <c r="D66" s="9" t="str">
        <f t="shared" ca="1" si="3"/>
        <v/>
      </c>
      <c r="E66" s="9" t="str">
        <f t="shared" ca="1" si="4"/>
        <v/>
      </c>
      <c r="F66" s="7" t="str">
        <f t="shared" ca="1" si="5"/>
        <v/>
      </c>
      <c r="G66" s="7" t="str">
        <f t="shared" ca="1" si="0"/>
        <v/>
      </c>
      <c r="H66" s="5" t="str">
        <f t="shared" ca="1" si="6"/>
        <v/>
      </c>
      <c r="I66" s="9" t="str">
        <f t="shared" ca="1" si="7"/>
        <v/>
      </c>
      <c r="J66" s="7" t="str">
        <f t="shared" ca="1" si="8"/>
        <v/>
      </c>
      <c r="K66" s="7" t="str">
        <f t="shared" ca="1" si="9"/>
        <v/>
      </c>
      <c r="L66" s="7" t="str">
        <f t="shared" ca="1" si="10"/>
        <v/>
      </c>
      <c r="M66" s="5" t="str">
        <f t="shared" ca="1" si="11"/>
        <v/>
      </c>
      <c r="N66" s="9" t="str">
        <f t="shared" ca="1" si="12"/>
        <v/>
      </c>
      <c r="O66" s="7" t="str">
        <f t="shared" ca="1" si="13"/>
        <v/>
      </c>
      <c r="P66" s="7" t="str">
        <f t="shared" ca="1" si="14"/>
        <v/>
      </c>
      <c r="Q66" s="7" t="str">
        <f t="shared" ca="1" si="15"/>
        <v/>
      </c>
      <c r="R66" s="5" t="str">
        <f t="shared" ca="1" si="16"/>
        <v/>
      </c>
      <c r="S66" s="9" t="str">
        <f t="shared" ca="1" si="17"/>
        <v/>
      </c>
      <c r="T66" s="7" t="str">
        <f t="shared" ca="1" si="18"/>
        <v/>
      </c>
      <c r="U66" s="7" t="str">
        <f t="shared" ca="1" si="19"/>
        <v/>
      </c>
      <c r="V66" s="7" t="str">
        <f t="shared" ca="1" si="20"/>
        <v/>
      </c>
      <c r="W66" s="5" t="str">
        <f t="shared" ca="1" si="21"/>
        <v/>
      </c>
      <c r="X66" s="9" t="str">
        <f t="shared" ca="1" si="22"/>
        <v/>
      </c>
      <c r="Y66" s="7" t="str">
        <f t="shared" ca="1" si="23"/>
        <v/>
      </c>
      <c r="Z66" s="7" t="str">
        <f t="shared" ca="1" si="24"/>
        <v/>
      </c>
      <c r="AA66" s="7" t="str">
        <f t="shared" ca="1" si="25"/>
        <v/>
      </c>
      <c r="AB66" s="5" t="str">
        <f t="shared" ca="1" si="26"/>
        <v/>
      </c>
      <c r="AC66" s="9" t="str">
        <f t="shared" ca="1" si="27"/>
        <v/>
      </c>
      <c r="AD66" s="7" t="str">
        <f t="shared" ca="1" si="28"/>
        <v/>
      </c>
      <c r="AE66" s="7" t="str">
        <f t="shared" ca="1" si="29"/>
        <v/>
      </c>
      <c r="AF66" s="7" t="str">
        <f t="shared" ca="1" si="30"/>
        <v/>
      </c>
      <c r="AG66" s="5" t="str">
        <f t="shared" ca="1" si="31"/>
        <v/>
      </c>
      <c r="AH66" s="9" t="str">
        <f t="shared" ca="1" si="32"/>
        <v/>
      </c>
      <c r="AI66" s="7" t="str">
        <f t="shared" ca="1" si="33"/>
        <v/>
      </c>
      <c r="AJ66" s="7" t="str">
        <f t="shared" ca="1" si="34"/>
        <v/>
      </c>
      <c r="AK66" s="7" t="str">
        <f t="shared" ca="1" si="35"/>
        <v/>
      </c>
      <c r="AL66" s="5" t="str">
        <f t="shared" ca="1" si="36"/>
        <v/>
      </c>
      <c r="AM66" s="9" t="str">
        <f t="shared" ca="1" si="37"/>
        <v/>
      </c>
      <c r="AN66" s="7" t="str">
        <f t="shared" ca="1" si="38"/>
        <v/>
      </c>
      <c r="AO66" s="7" t="str">
        <f t="shared" ca="1" si="39"/>
        <v/>
      </c>
      <c r="AP66" s="7" t="str">
        <f t="shared" ca="1" si="40"/>
        <v/>
      </c>
      <c r="AQ66" s="5" t="str">
        <f t="shared" ca="1" si="41"/>
        <v/>
      </c>
      <c r="AR66" s="9" t="str">
        <f t="shared" ca="1" si="42"/>
        <v/>
      </c>
      <c r="AS66" s="7" t="str">
        <f t="shared" ca="1" si="43"/>
        <v/>
      </c>
      <c r="AT66" s="7" t="str">
        <f t="shared" ca="1" si="44"/>
        <v/>
      </c>
      <c r="AU66" s="7" t="str">
        <f t="shared" ca="1" si="45"/>
        <v/>
      </c>
      <c r="AV66" s="5" t="str">
        <f t="shared" ca="1" si="46"/>
        <v/>
      </c>
      <c r="AW66" s="9" t="str">
        <f t="shared" ca="1" si="47"/>
        <v/>
      </c>
      <c r="AX66" s="7" t="str">
        <f t="shared" ca="1" si="48"/>
        <v/>
      </c>
      <c r="AY66" s="7" t="str">
        <f t="shared" ca="1" si="49"/>
        <v/>
      </c>
      <c r="AZ66" s="7" t="str">
        <f t="shared" ca="1" si="50"/>
        <v/>
      </c>
      <c r="BA66" s="5" t="str">
        <f t="shared" ca="1" si="51"/>
        <v/>
      </c>
      <c r="BB66" s="9" t="str">
        <f t="shared" ca="1" si="52"/>
        <v/>
      </c>
      <c r="BC66" s="7" t="str">
        <f t="shared" ca="1" si="53"/>
        <v/>
      </c>
      <c r="BD66" s="7" t="str">
        <f t="shared" ca="1" si="54"/>
        <v/>
      </c>
      <c r="BE66" s="7" t="str">
        <f t="shared" ca="1" si="55"/>
        <v/>
      </c>
      <c r="BF66" s="5" t="str">
        <f t="shared" ca="1" si="56"/>
        <v/>
      </c>
    </row>
    <row r="67" spans="1:58" customFormat="1" ht="13.35" customHeight="1" x14ac:dyDescent="0.25">
      <c r="A67" s="12">
        <f t="shared" si="1"/>
        <v>34</v>
      </c>
      <c r="B67" s="12" t="str">
        <f t="array" aca="1" ref="B67" ca="1">IFERROR(INDEX(INDIRECT($BH$7),SMALL(IF(INDIRECT($BH$7&amp;"[فرز حسب النتيجة اخر]")&lt;=6,ROW(INDIRECT($BH$7&amp;"[فرز حسب النتيجة اخر]"))-1,""),A67),3),"")</f>
        <v/>
      </c>
      <c r="C67" s="13" t="str">
        <f t="shared" ca="1" si="2"/>
        <v/>
      </c>
      <c r="D67" s="9" t="str">
        <f t="shared" ca="1" si="3"/>
        <v/>
      </c>
      <c r="E67" s="9" t="str">
        <f t="shared" ca="1" si="4"/>
        <v/>
      </c>
      <c r="F67" s="7" t="str">
        <f t="shared" ca="1" si="5"/>
        <v/>
      </c>
      <c r="G67" s="7" t="str">
        <f t="shared" ca="1" si="0"/>
        <v/>
      </c>
      <c r="H67" s="5" t="str">
        <f t="shared" ca="1" si="6"/>
        <v/>
      </c>
      <c r="I67" s="9" t="str">
        <f t="shared" ca="1" si="7"/>
        <v/>
      </c>
      <c r="J67" s="7" t="str">
        <f t="shared" ca="1" si="8"/>
        <v/>
      </c>
      <c r="K67" s="7" t="str">
        <f t="shared" ca="1" si="9"/>
        <v/>
      </c>
      <c r="L67" s="7" t="str">
        <f t="shared" ca="1" si="10"/>
        <v/>
      </c>
      <c r="M67" s="5" t="str">
        <f t="shared" ca="1" si="11"/>
        <v/>
      </c>
      <c r="N67" s="9" t="str">
        <f t="shared" ca="1" si="12"/>
        <v/>
      </c>
      <c r="O67" s="7" t="str">
        <f t="shared" ca="1" si="13"/>
        <v/>
      </c>
      <c r="P67" s="7" t="str">
        <f t="shared" ca="1" si="14"/>
        <v/>
      </c>
      <c r="Q67" s="7" t="str">
        <f t="shared" ca="1" si="15"/>
        <v/>
      </c>
      <c r="R67" s="5" t="str">
        <f t="shared" ca="1" si="16"/>
        <v/>
      </c>
      <c r="S67" s="9" t="str">
        <f t="shared" ca="1" si="17"/>
        <v/>
      </c>
      <c r="T67" s="7" t="str">
        <f t="shared" ca="1" si="18"/>
        <v/>
      </c>
      <c r="U67" s="7" t="str">
        <f t="shared" ca="1" si="19"/>
        <v/>
      </c>
      <c r="V67" s="7" t="str">
        <f t="shared" ca="1" si="20"/>
        <v/>
      </c>
      <c r="W67" s="5" t="str">
        <f t="shared" ca="1" si="21"/>
        <v/>
      </c>
      <c r="X67" s="9" t="str">
        <f t="shared" ca="1" si="22"/>
        <v/>
      </c>
      <c r="Y67" s="7" t="str">
        <f t="shared" ca="1" si="23"/>
        <v/>
      </c>
      <c r="Z67" s="7" t="str">
        <f t="shared" ca="1" si="24"/>
        <v/>
      </c>
      <c r="AA67" s="7" t="str">
        <f t="shared" ca="1" si="25"/>
        <v/>
      </c>
      <c r="AB67" s="5" t="str">
        <f t="shared" ca="1" si="26"/>
        <v/>
      </c>
      <c r="AC67" s="9" t="str">
        <f t="shared" ca="1" si="27"/>
        <v/>
      </c>
      <c r="AD67" s="7" t="str">
        <f t="shared" ca="1" si="28"/>
        <v/>
      </c>
      <c r="AE67" s="7" t="str">
        <f t="shared" ca="1" si="29"/>
        <v/>
      </c>
      <c r="AF67" s="7" t="str">
        <f t="shared" ca="1" si="30"/>
        <v/>
      </c>
      <c r="AG67" s="5" t="str">
        <f t="shared" ca="1" si="31"/>
        <v/>
      </c>
      <c r="AH67" s="9" t="str">
        <f t="shared" ca="1" si="32"/>
        <v/>
      </c>
      <c r="AI67" s="7" t="str">
        <f t="shared" ca="1" si="33"/>
        <v/>
      </c>
      <c r="AJ67" s="7" t="str">
        <f t="shared" ca="1" si="34"/>
        <v/>
      </c>
      <c r="AK67" s="7" t="str">
        <f t="shared" ca="1" si="35"/>
        <v/>
      </c>
      <c r="AL67" s="5" t="str">
        <f t="shared" ca="1" si="36"/>
        <v/>
      </c>
      <c r="AM67" s="9" t="str">
        <f t="shared" ca="1" si="37"/>
        <v/>
      </c>
      <c r="AN67" s="7" t="str">
        <f t="shared" ca="1" si="38"/>
        <v/>
      </c>
      <c r="AO67" s="7" t="str">
        <f t="shared" ca="1" si="39"/>
        <v/>
      </c>
      <c r="AP67" s="7" t="str">
        <f t="shared" ca="1" si="40"/>
        <v/>
      </c>
      <c r="AQ67" s="5" t="str">
        <f t="shared" ca="1" si="41"/>
        <v/>
      </c>
      <c r="AR67" s="9" t="str">
        <f t="shared" ca="1" si="42"/>
        <v/>
      </c>
      <c r="AS67" s="7" t="str">
        <f t="shared" ca="1" si="43"/>
        <v/>
      </c>
      <c r="AT67" s="7" t="str">
        <f t="shared" ca="1" si="44"/>
        <v/>
      </c>
      <c r="AU67" s="7" t="str">
        <f t="shared" ca="1" si="45"/>
        <v/>
      </c>
      <c r="AV67" s="5" t="str">
        <f t="shared" ca="1" si="46"/>
        <v/>
      </c>
      <c r="AW67" s="9" t="str">
        <f t="shared" ca="1" si="47"/>
        <v/>
      </c>
      <c r="AX67" s="7" t="str">
        <f t="shared" ca="1" si="48"/>
        <v/>
      </c>
      <c r="AY67" s="7" t="str">
        <f t="shared" ca="1" si="49"/>
        <v/>
      </c>
      <c r="AZ67" s="7" t="str">
        <f t="shared" ca="1" si="50"/>
        <v/>
      </c>
      <c r="BA67" s="5" t="str">
        <f t="shared" ca="1" si="51"/>
        <v/>
      </c>
      <c r="BB67" s="9" t="str">
        <f t="shared" ca="1" si="52"/>
        <v/>
      </c>
      <c r="BC67" s="7" t="str">
        <f t="shared" ca="1" si="53"/>
        <v/>
      </c>
      <c r="BD67" s="7" t="str">
        <f t="shared" ca="1" si="54"/>
        <v/>
      </c>
      <c r="BE67" s="7" t="str">
        <f t="shared" ca="1" si="55"/>
        <v/>
      </c>
      <c r="BF67" s="5" t="str">
        <f t="shared" ca="1" si="56"/>
        <v/>
      </c>
    </row>
    <row r="68" spans="1:58" customFormat="1" ht="13.35" customHeight="1" x14ac:dyDescent="0.25">
      <c r="A68" s="12">
        <f t="shared" si="1"/>
        <v>35</v>
      </c>
      <c r="B68" s="12" t="str">
        <f t="array" aca="1" ref="B68" ca="1">IFERROR(INDEX(INDIRECT($BH$7),SMALL(IF(INDIRECT($BH$7&amp;"[فرز حسب النتيجة اخر]")&lt;=6,ROW(INDIRECT($BH$7&amp;"[فرز حسب النتيجة اخر]"))-1,""),A68),3),"")</f>
        <v/>
      </c>
      <c r="C68" s="13" t="str">
        <f t="shared" ca="1" si="2"/>
        <v/>
      </c>
      <c r="D68" s="9" t="str">
        <f t="shared" ca="1" si="3"/>
        <v/>
      </c>
      <c r="E68" s="9" t="str">
        <f t="shared" ca="1" si="4"/>
        <v/>
      </c>
      <c r="F68" s="7" t="str">
        <f t="shared" ca="1" si="5"/>
        <v/>
      </c>
      <c r="G68" s="7" t="str">
        <f t="shared" ca="1" si="0"/>
        <v/>
      </c>
      <c r="H68" s="5" t="str">
        <f t="shared" ca="1" si="6"/>
        <v/>
      </c>
      <c r="I68" s="9" t="str">
        <f t="shared" ca="1" si="7"/>
        <v/>
      </c>
      <c r="J68" s="7" t="str">
        <f t="shared" ca="1" si="8"/>
        <v/>
      </c>
      <c r="K68" s="7" t="str">
        <f t="shared" ca="1" si="9"/>
        <v/>
      </c>
      <c r="L68" s="7" t="str">
        <f t="shared" ca="1" si="10"/>
        <v/>
      </c>
      <c r="M68" s="5" t="str">
        <f t="shared" ca="1" si="11"/>
        <v/>
      </c>
      <c r="N68" s="9" t="str">
        <f t="shared" ca="1" si="12"/>
        <v/>
      </c>
      <c r="O68" s="7" t="str">
        <f t="shared" ca="1" si="13"/>
        <v/>
      </c>
      <c r="P68" s="7" t="str">
        <f t="shared" ca="1" si="14"/>
        <v/>
      </c>
      <c r="Q68" s="7" t="str">
        <f t="shared" ca="1" si="15"/>
        <v/>
      </c>
      <c r="R68" s="5" t="str">
        <f t="shared" ca="1" si="16"/>
        <v/>
      </c>
      <c r="S68" s="9" t="str">
        <f t="shared" ca="1" si="17"/>
        <v/>
      </c>
      <c r="T68" s="7" t="str">
        <f t="shared" ca="1" si="18"/>
        <v/>
      </c>
      <c r="U68" s="7" t="str">
        <f t="shared" ca="1" si="19"/>
        <v/>
      </c>
      <c r="V68" s="7" t="str">
        <f t="shared" ca="1" si="20"/>
        <v/>
      </c>
      <c r="W68" s="5" t="str">
        <f t="shared" ca="1" si="21"/>
        <v/>
      </c>
      <c r="X68" s="9" t="str">
        <f t="shared" ca="1" si="22"/>
        <v/>
      </c>
      <c r="Y68" s="7" t="str">
        <f t="shared" ca="1" si="23"/>
        <v/>
      </c>
      <c r="Z68" s="7" t="str">
        <f t="shared" ca="1" si="24"/>
        <v/>
      </c>
      <c r="AA68" s="7" t="str">
        <f t="shared" ca="1" si="25"/>
        <v/>
      </c>
      <c r="AB68" s="5" t="str">
        <f t="shared" ca="1" si="26"/>
        <v/>
      </c>
      <c r="AC68" s="9" t="str">
        <f t="shared" ca="1" si="27"/>
        <v/>
      </c>
      <c r="AD68" s="7" t="str">
        <f t="shared" ca="1" si="28"/>
        <v/>
      </c>
      <c r="AE68" s="7" t="str">
        <f t="shared" ca="1" si="29"/>
        <v/>
      </c>
      <c r="AF68" s="7" t="str">
        <f t="shared" ca="1" si="30"/>
        <v/>
      </c>
      <c r="AG68" s="5" t="str">
        <f t="shared" ca="1" si="31"/>
        <v/>
      </c>
      <c r="AH68" s="9" t="str">
        <f t="shared" ca="1" si="32"/>
        <v/>
      </c>
      <c r="AI68" s="7" t="str">
        <f t="shared" ca="1" si="33"/>
        <v/>
      </c>
      <c r="AJ68" s="7" t="str">
        <f t="shared" ca="1" si="34"/>
        <v/>
      </c>
      <c r="AK68" s="7" t="str">
        <f t="shared" ca="1" si="35"/>
        <v/>
      </c>
      <c r="AL68" s="5" t="str">
        <f t="shared" ca="1" si="36"/>
        <v/>
      </c>
      <c r="AM68" s="9" t="str">
        <f t="shared" ca="1" si="37"/>
        <v/>
      </c>
      <c r="AN68" s="7" t="str">
        <f t="shared" ca="1" si="38"/>
        <v/>
      </c>
      <c r="AO68" s="7" t="str">
        <f t="shared" ca="1" si="39"/>
        <v/>
      </c>
      <c r="AP68" s="7" t="str">
        <f t="shared" ca="1" si="40"/>
        <v/>
      </c>
      <c r="AQ68" s="5" t="str">
        <f t="shared" ca="1" si="41"/>
        <v/>
      </c>
      <c r="AR68" s="9" t="str">
        <f t="shared" ca="1" si="42"/>
        <v/>
      </c>
      <c r="AS68" s="7" t="str">
        <f t="shared" ca="1" si="43"/>
        <v/>
      </c>
      <c r="AT68" s="7" t="str">
        <f t="shared" ca="1" si="44"/>
        <v/>
      </c>
      <c r="AU68" s="7" t="str">
        <f t="shared" ca="1" si="45"/>
        <v/>
      </c>
      <c r="AV68" s="5" t="str">
        <f t="shared" ca="1" si="46"/>
        <v/>
      </c>
      <c r="AW68" s="9" t="str">
        <f t="shared" ca="1" si="47"/>
        <v/>
      </c>
      <c r="AX68" s="7" t="str">
        <f t="shared" ca="1" si="48"/>
        <v/>
      </c>
      <c r="AY68" s="7" t="str">
        <f t="shared" ca="1" si="49"/>
        <v/>
      </c>
      <c r="AZ68" s="7" t="str">
        <f t="shared" ca="1" si="50"/>
        <v/>
      </c>
      <c r="BA68" s="5" t="str">
        <f t="shared" ca="1" si="51"/>
        <v/>
      </c>
      <c r="BB68" s="9" t="str">
        <f t="shared" ca="1" si="52"/>
        <v/>
      </c>
      <c r="BC68" s="7" t="str">
        <f t="shared" ca="1" si="53"/>
        <v/>
      </c>
      <c r="BD68" s="7" t="str">
        <f t="shared" ca="1" si="54"/>
        <v/>
      </c>
      <c r="BE68" s="7" t="str">
        <f t="shared" ca="1" si="55"/>
        <v/>
      </c>
      <c r="BF68" s="5" t="str">
        <f t="shared" ca="1" si="56"/>
        <v/>
      </c>
    </row>
    <row r="69" spans="1:58" customFormat="1" ht="13.35" customHeight="1" x14ac:dyDescent="0.25">
      <c r="A69" s="12">
        <f t="shared" si="1"/>
        <v>36</v>
      </c>
      <c r="B69" s="12" t="str">
        <f t="array" aca="1" ref="B69" ca="1">IFERROR(INDEX(INDIRECT($BH$7),SMALL(IF(INDIRECT($BH$7&amp;"[فرز حسب النتيجة اخر]")&lt;=6,ROW(INDIRECT($BH$7&amp;"[فرز حسب النتيجة اخر]"))-1,""),A69),3),"")</f>
        <v/>
      </c>
      <c r="C69" s="13" t="str">
        <f t="shared" ca="1" si="2"/>
        <v/>
      </c>
      <c r="D69" s="9" t="str">
        <f t="shared" ca="1" si="3"/>
        <v/>
      </c>
      <c r="E69" s="9" t="str">
        <f t="shared" ca="1" si="4"/>
        <v/>
      </c>
      <c r="F69" s="7" t="str">
        <f t="shared" ca="1" si="5"/>
        <v/>
      </c>
      <c r="G69" s="7" t="str">
        <f t="shared" ca="1" si="0"/>
        <v/>
      </c>
      <c r="H69" s="5" t="str">
        <f t="shared" ca="1" si="6"/>
        <v/>
      </c>
      <c r="I69" s="9" t="str">
        <f t="shared" ca="1" si="7"/>
        <v/>
      </c>
      <c r="J69" s="7" t="str">
        <f t="shared" ca="1" si="8"/>
        <v/>
      </c>
      <c r="K69" s="7" t="str">
        <f t="shared" ca="1" si="9"/>
        <v/>
      </c>
      <c r="L69" s="7" t="str">
        <f t="shared" ca="1" si="10"/>
        <v/>
      </c>
      <c r="M69" s="5" t="str">
        <f t="shared" ca="1" si="11"/>
        <v/>
      </c>
      <c r="N69" s="9" t="str">
        <f t="shared" ca="1" si="12"/>
        <v/>
      </c>
      <c r="O69" s="7" t="str">
        <f t="shared" ca="1" si="13"/>
        <v/>
      </c>
      <c r="P69" s="7" t="str">
        <f t="shared" ca="1" si="14"/>
        <v/>
      </c>
      <c r="Q69" s="7" t="str">
        <f t="shared" ca="1" si="15"/>
        <v/>
      </c>
      <c r="R69" s="5" t="str">
        <f t="shared" ca="1" si="16"/>
        <v/>
      </c>
      <c r="S69" s="9" t="str">
        <f t="shared" ca="1" si="17"/>
        <v/>
      </c>
      <c r="T69" s="7" t="str">
        <f t="shared" ca="1" si="18"/>
        <v/>
      </c>
      <c r="U69" s="7" t="str">
        <f t="shared" ca="1" si="19"/>
        <v/>
      </c>
      <c r="V69" s="7" t="str">
        <f t="shared" ca="1" si="20"/>
        <v/>
      </c>
      <c r="W69" s="5" t="str">
        <f t="shared" ca="1" si="21"/>
        <v/>
      </c>
      <c r="X69" s="9" t="str">
        <f t="shared" ca="1" si="22"/>
        <v/>
      </c>
      <c r="Y69" s="7" t="str">
        <f t="shared" ca="1" si="23"/>
        <v/>
      </c>
      <c r="Z69" s="7" t="str">
        <f t="shared" ca="1" si="24"/>
        <v/>
      </c>
      <c r="AA69" s="7" t="str">
        <f t="shared" ca="1" si="25"/>
        <v/>
      </c>
      <c r="AB69" s="5" t="str">
        <f t="shared" ca="1" si="26"/>
        <v/>
      </c>
      <c r="AC69" s="9" t="str">
        <f t="shared" ca="1" si="27"/>
        <v/>
      </c>
      <c r="AD69" s="7" t="str">
        <f t="shared" ca="1" si="28"/>
        <v/>
      </c>
      <c r="AE69" s="7" t="str">
        <f t="shared" ca="1" si="29"/>
        <v/>
      </c>
      <c r="AF69" s="7" t="str">
        <f t="shared" ca="1" si="30"/>
        <v/>
      </c>
      <c r="AG69" s="5" t="str">
        <f t="shared" ca="1" si="31"/>
        <v/>
      </c>
      <c r="AH69" s="9" t="str">
        <f t="shared" ca="1" si="32"/>
        <v/>
      </c>
      <c r="AI69" s="7" t="str">
        <f t="shared" ca="1" si="33"/>
        <v/>
      </c>
      <c r="AJ69" s="7" t="str">
        <f t="shared" ca="1" si="34"/>
        <v/>
      </c>
      <c r="AK69" s="7" t="str">
        <f t="shared" ca="1" si="35"/>
        <v/>
      </c>
      <c r="AL69" s="5" t="str">
        <f t="shared" ca="1" si="36"/>
        <v/>
      </c>
      <c r="AM69" s="9" t="str">
        <f t="shared" ca="1" si="37"/>
        <v/>
      </c>
      <c r="AN69" s="7" t="str">
        <f t="shared" ca="1" si="38"/>
        <v/>
      </c>
      <c r="AO69" s="7" t="str">
        <f t="shared" ca="1" si="39"/>
        <v/>
      </c>
      <c r="AP69" s="7" t="str">
        <f t="shared" ca="1" si="40"/>
        <v/>
      </c>
      <c r="AQ69" s="5" t="str">
        <f t="shared" ca="1" si="41"/>
        <v/>
      </c>
      <c r="AR69" s="9" t="str">
        <f t="shared" ca="1" si="42"/>
        <v/>
      </c>
      <c r="AS69" s="7" t="str">
        <f t="shared" ca="1" si="43"/>
        <v/>
      </c>
      <c r="AT69" s="7" t="str">
        <f t="shared" ca="1" si="44"/>
        <v/>
      </c>
      <c r="AU69" s="7" t="str">
        <f t="shared" ca="1" si="45"/>
        <v/>
      </c>
      <c r="AV69" s="5" t="str">
        <f t="shared" ca="1" si="46"/>
        <v/>
      </c>
      <c r="AW69" s="9" t="str">
        <f t="shared" ca="1" si="47"/>
        <v/>
      </c>
      <c r="AX69" s="7" t="str">
        <f t="shared" ca="1" si="48"/>
        <v/>
      </c>
      <c r="AY69" s="7" t="str">
        <f t="shared" ca="1" si="49"/>
        <v/>
      </c>
      <c r="AZ69" s="7" t="str">
        <f t="shared" ca="1" si="50"/>
        <v/>
      </c>
      <c r="BA69" s="5" t="str">
        <f t="shared" ca="1" si="51"/>
        <v/>
      </c>
      <c r="BB69" s="9" t="str">
        <f t="shared" ca="1" si="52"/>
        <v/>
      </c>
      <c r="BC69" s="7" t="str">
        <f t="shared" ca="1" si="53"/>
        <v/>
      </c>
      <c r="BD69" s="7" t="str">
        <f t="shared" ca="1" si="54"/>
        <v/>
      </c>
      <c r="BE69" s="7" t="str">
        <f t="shared" ca="1" si="55"/>
        <v/>
      </c>
      <c r="BF69" s="5" t="str">
        <f t="shared" ca="1" si="56"/>
        <v/>
      </c>
    </row>
    <row r="70" spans="1:58" customFormat="1" ht="13.35" customHeight="1" x14ac:dyDescent="0.25">
      <c r="A70" s="12">
        <f t="shared" si="1"/>
        <v>37</v>
      </c>
      <c r="B70" s="12" t="str">
        <f t="array" aca="1" ref="B70" ca="1">IFERROR(INDEX(INDIRECT($BH$7),SMALL(IF(INDIRECT($BH$7&amp;"[فرز حسب النتيجة اخر]")&lt;=6,ROW(INDIRECT($BH$7&amp;"[فرز حسب النتيجة اخر]"))-1,""),A70),3),"")</f>
        <v/>
      </c>
      <c r="C70" s="13" t="str">
        <f t="shared" ca="1" si="2"/>
        <v/>
      </c>
      <c r="D70" s="9" t="str">
        <f t="shared" ca="1" si="3"/>
        <v/>
      </c>
      <c r="E70" s="9" t="str">
        <f t="shared" ca="1" si="4"/>
        <v/>
      </c>
      <c r="F70" s="7" t="str">
        <f t="shared" ca="1" si="5"/>
        <v/>
      </c>
      <c r="G70" s="7" t="str">
        <f t="shared" ca="1" si="0"/>
        <v/>
      </c>
      <c r="H70" s="5" t="str">
        <f t="shared" ca="1" si="6"/>
        <v/>
      </c>
      <c r="I70" s="9" t="str">
        <f t="shared" ca="1" si="7"/>
        <v/>
      </c>
      <c r="J70" s="7" t="str">
        <f t="shared" ca="1" si="8"/>
        <v/>
      </c>
      <c r="K70" s="7" t="str">
        <f t="shared" ca="1" si="9"/>
        <v/>
      </c>
      <c r="L70" s="7" t="str">
        <f t="shared" ca="1" si="10"/>
        <v/>
      </c>
      <c r="M70" s="5" t="str">
        <f t="shared" ca="1" si="11"/>
        <v/>
      </c>
      <c r="N70" s="9" t="str">
        <f t="shared" ca="1" si="12"/>
        <v/>
      </c>
      <c r="O70" s="7" t="str">
        <f t="shared" ca="1" si="13"/>
        <v/>
      </c>
      <c r="P70" s="7" t="str">
        <f t="shared" ca="1" si="14"/>
        <v/>
      </c>
      <c r="Q70" s="7" t="str">
        <f t="shared" ca="1" si="15"/>
        <v/>
      </c>
      <c r="R70" s="5" t="str">
        <f t="shared" ca="1" si="16"/>
        <v/>
      </c>
      <c r="S70" s="9" t="str">
        <f t="shared" ca="1" si="17"/>
        <v/>
      </c>
      <c r="T70" s="7" t="str">
        <f t="shared" ca="1" si="18"/>
        <v/>
      </c>
      <c r="U70" s="7" t="str">
        <f t="shared" ca="1" si="19"/>
        <v/>
      </c>
      <c r="V70" s="7" t="str">
        <f t="shared" ca="1" si="20"/>
        <v/>
      </c>
      <c r="W70" s="5" t="str">
        <f t="shared" ca="1" si="21"/>
        <v/>
      </c>
      <c r="X70" s="9" t="str">
        <f t="shared" ca="1" si="22"/>
        <v/>
      </c>
      <c r="Y70" s="7" t="str">
        <f t="shared" ca="1" si="23"/>
        <v/>
      </c>
      <c r="Z70" s="7" t="str">
        <f t="shared" ca="1" si="24"/>
        <v/>
      </c>
      <c r="AA70" s="7" t="str">
        <f t="shared" ca="1" si="25"/>
        <v/>
      </c>
      <c r="AB70" s="5" t="str">
        <f t="shared" ca="1" si="26"/>
        <v/>
      </c>
      <c r="AC70" s="9" t="str">
        <f t="shared" ca="1" si="27"/>
        <v/>
      </c>
      <c r="AD70" s="7" t="str">
        <f t="shared" ca="1" si="28"/>
        <v/>
      </c>
      <c r="AE70" s="7" t="str">
        <f t="shared" ca="1" si="29"/>
        <v/>
      </c>
      <c r="AF70" s="7" t="str">
        <f t="shared" ca="1" si="30"/>
        <v/>
      </c>
      <c r="AG70" s="5" t="str">
        <f t="shared" ca="1" si="31"/>
        <v/>
      </c>
      <c r="AH70" s="9" t="str">
        <f t="shared" ca="1" si="32"/>
        <v/>
      </c>
      <c r="AI70" s="7" t="str">
        <f t="shared" ca="1" si="33"/>
        <v/>
      </c>
      <c r="AJ70" s="7" t="str">
        <f t="shared" ca="1" si="34"/>
        <v/>
      </c>
      <c r="AK70" s="7" t="str">
        <f t="shared" ca="1" si="35"/>
        <v/>
      </c>
      <c r="AL70" s="5" t="str">
        <f t="shared" ca="1" si="36"/>
        <v/>
      </c>
      <c r="AM70" s="9" t="str">
        <f t="shared" ca="1" si="37"/>
        <v/>
      </c>
      <c r="AN70" s="7" t="str">
        <f t="shared" ca="1" si="38"/>
        <v/>
      </c>
      <c r="AO70" s="7" t="str">
        <f t="shared" ca="1" si="39"/>
        <v/>
      </c>
      <c r="AP70" s="7" t="str">
        <f t="shared" ca="1" si="40"/>
        <v/>
      </c>
      <c r="AQ70" s="5" t="str">
        <f t="shared" ca="1" si="41"/>
        <v/>
      </c>
      <c r="AR70" s="9" t="str">
        <f t="shared" ca="1" si="42"/>
        <v/>
      </c>
      <c r="AS70" s="7" t="str">
        <f t="shared" ca="1" si="43"/>
        <v/>
      </c>
      <c r="AT70" s="7" t="str">
        <f t="shared" ca="1" si="44"/>
        <v/>
      </c>
      <c r="AU70" s="7" t="str">
        <f t="shared" ca="1" si="45"/>
        <v/>
      </c>
      <c r="AV70" s="5" t="str">
        <f t="shared" ca="1" si="46"/>
        <v/>
      </c>
      <c r="AW70" s="9" t="str">
        <f t="shared" ca="1" si="47"/>
        <v/>
      </c>
      <c r="AX70" s="7" t="str">
        <f t="shared" ca="1" si="48"/>
        <v/>
      </c>
      <c r="AY70" s="7" t="str">
        <f t="shared" ca="1" si="49"/>
        <v/>
      </c>
      <c r="AZ70" s="7" t="str">
        <f t="shared" ca="1" si="50"/>
        <v/>
      </c>
      <c r="BA70" s="5" t="str">
        <f t="shared" ca="1" si="51"/>
        <v/>
      </c>
      <c r="BB70" s="9" t="str">
        <f t="shared" ca="1" si="52"/>
        <v/>
      </c>
      <c r="BC70" s="7" t="str">
        <f t="shared" ca="1" si="53"/>
        <v/>
      </c>
      <c r="BD70" s="7" t="str">
        <f t="shared" ca="1" si="54"/>
        <v/>
      </c>
      <c r="BE70" s="7" t="str">
        <f t="shared" ca="1" si="55"/>
        <v/>
      </c>
      <c r="BF70" s="5" t="str">
        <f t="shared" ca="1" si="56"/>
        <v/>
      </c>
    </row>
    <row r="71" spans="1:58" customFormat="1" ht="13.35" customHeight="1" x14ac:dyDescent="0.25">
      <c r="A71" s="12">
        <f t="shared" si="1"/>
        <v>38</v>
      </c>
      <c r="B71" s="12" t="str">
        <f t="array" aca="1" ref="B71" ca="1">IFERROR(INDEX(INDIRECT($BH$7),SMALL(IF(INDIRECT($BH$7&amp;"[فرز حسب النتيجة اخر]")&lt;=6,ROW(INDIRECT($BH$7&amp;"[فرز حسب النتيجة اخر]"))-1,""),A71),3),"")</f>
        <v/>
      </c>
      <c r="C71" s="13" t="str">
        <f t="shared" ca="1" si="2"/>
        <v/>
      </c>
      <c r="D71" s="9" t="str">
        <f t="shared" ca="1" si="3"/>
        <v/>
      </c>
      <c r="E71" s="9" t="str">
        <f t="shared" ca="1" si="4"/>
        <v/>
      </c>
      <c r="F71" s="7" t="str">
        <f t="shared" ca="1" si="5"/>
        <v/>
      </c>
      <c r="G71" s="7" t="str">
        <f t="shared" ca="1" si="0"/>
        <v/>
      </c>
      <c r="H71" s="5" t="str">
        <f t="shared" ca="1" si="6"/>
        <v/>
      </c>
      <c r="I71" s="9" t="str">
        <f t="shared" ca="1" si="7"/>
        <v/>
      </c>
      <c r="J71" s="7" t="str">
        <f t="shared" ca="1" si="8"/>
        <v/>
      </c>
      <c r="K71" s="7" t="str">
        <f t="shared" ca="1" si="9"/>
        <v/>
      </c>
      <c r="L71" s="7" t="str">
        <f t="shared" ca="1" si="10"/>
        <v/>
      </c>
      <c r="M71" s="5" t="str">
        <f t="shared" ca="1" si="11"/>
        <v/>
      </c>
      <c r="N71" s="9" t="str">
        <f t="shared" ca="1" si="12"/>
        <v/>
      </c>
      <c r="O71" s="7" t="str">
        <f t="shared" ca="1" si="13"/>
        <v/>
      </c>
      <c r="P71" s="7" t="str">
        <f t="shared" ca="1" si="14"/>
        <v/>
      </c>
      <c r="Q71" s="7" t="str">
        <f t="shared" ca="1" si="15"/>
        <v/>
      </c>
      <c r="R71" s="5" t="str">
        <f t="shared" ca="1" si="16"/>
        <v/>
      </c>
      <c r="S71" s="9" t="str">
        <f t="shared" ca="1" si="17"/>
        <v/>
      </c>
      <c r="T71" s="7" t="str">
        <f t="shared" ca="1" si="18"/>
        <v/>
      </c>
      <c r="U71" s="7" t="str">
        <f t="shared" ca="1" si="19"/>
        <v/>
      </c>
      <c r="V71" s="7" t="str">
        <f t="shared" ca="1" si="20"/>
        <v/>
      </c>
      <c r="W71" s="5" t="str">
        <f t="shared" ca="1" si="21"/>
        <v/>
      </c>
      <c r="X71" s="9" t="str">
        <f t="shared" ca="1" si="22"/>
        <v/>
      </c>
      <c r="Y71" s="7" t="str">
        <f t="shared" ca="1" si="23"/>
        <v/>
      </c>
      <c r="Z71" s="7" t="str">
        <f t="shared" ca="1" si="24"/>
        <v/>
      </c>
      <c r="AA71" s="7" t="str">
        <f t="shared" ca="1" si="25"/>
        <v/>
      </c>
      <c r="AB71" s="5" t="str">
        <f t="shared" ca="1" si="26"/>
        <v/>
      </c>
      <c r="AC71" s="9" t="str">
        <f t="shared" ca="1" si="27"/>
        <v/>
      </c>
      <c r="AD71" s="7" t="str">
        <f t="shared" ca="1" si="28"/>
        <v/>
      </c>
      <c r="AE71" s="7" t="str">
        <f t="shared" ca="1" si="29"/>
        <v/>
      </c>
      <c r="AF71" s="7" t="str">
        <f t="shared" ca="1" si="30"/>
        <v/>
      </c>
      <c r="AG71" s="5" t="str">
        <f t="shared" ca="1" si="31"/>
        <v/>
      </c>
      <c r="AH71" s="9" t="str">
        <f t="shared" ca="1" si="32"/>
        <v/>
      </c>
      <c r="AI71" s="7" t="str">
        <f t="shared" ca="1" si="33"/>
        <v/>
      </c>
      <c r="AJ71" s="7" t="str">
        <f t="shared" ca="1" si="34"/>
        <v/>
      </c>
      <c r="AK71" s="7" t="str">
        <f t="shared" ca="1" si="35"/>
        <v/>
      </c>
      <c r="AL71" s="5" t="str">
        <f t="shared" ca="1" si="36"/>
        <v/>
      </c>
      <c r="AM71" s="9" t="str">
        <f t="shared" ca="1" si="37"/>
        <v/>
      </c>
      <c r="AN71" s="7" t="str">
        <f t="shared" ca="1" si="38"/>
        <v/>
      </c>
      <c r="AO71" s="7" t="str">
        <f t="shared" ca="1" si="39"/>
        <v/>
      </c>
      <c r="AP71" s="7" t="str">
        <f t="shared" ca="1" si="40"/>
        <v/>
      </c>
      <c r="AQ71" s="5" t="str">
        <f t="shared" ca="1" si="41"/>
        <v/>
      </c>
      <c r="AR71" s="9" t="str">
        <f t="shared" ca="1" si="42"/>
        <v/>
      </c>
      <c r="AS71" s="7" t="str">
        <f t="shared" ca="1" si="43"/>
        <v/>
      </c>
      <c r="AT71" s="7" t="str">
        <f t="shared" ca="1" si="44"/>
        <v/>
      </c>
      <c r="AU71" s="7" t="str">
        <f t="shared" ca="1" si="45"/>
        <v/>
      </c>
      <c r="AV71" s="5" t="str">
        <f t="shared" ca="1" si="46"/>
        <v/>
      </c>
      <c r="AW71" s="9" t="str">
        <f t="shared" ca="1" si="47"/>
        <v/>
      </c>
      <c r="AX71" s="7" t="str">
        <f t="shared" ca="1" si="48"/>
        <v/>
      </c>
      <c r="AY71" s="7" t="str">
        <f t="shared" ca="1" si="49"/>
        <v/>
      </c>
      <c r="AZ71" s="7" t="str">
        <f t="shared" ca="1" si="50"/>
        <v/>
      </c>
      <c r="BA71" s="5" t="str">
        <f t="shared" ca="1" si="51"/>
        <v/>
      </c>
      <c r="BB71" s="9" t="str">
        <f t="shared" ca="1" si="52"/>
        <v/>
      </c>
      <c r="BC71" s="7" t="str">
        <f t="shared" ca="1" si="53"/>
        <v/>
      </c>
      <c r="BD71" s="7" t="str">
        <f t="shared" ca="1" si="54"/>
        <v/>
      </c>
      <c r="BE71" s="7" t="str">
        <f t="shared" ca="1" si="55"/>
        <v/>
      </c>
      <c r="BF71" s="5" t="str">
        <f t="shared" ca="1" si="56"/>
        <v/>
      </c>
    </row>
    <row r="72" spans="1:58" customFormat="1" ht="13.35" customHeight="1" x14ac:dyDescent="0.25">
      <c r="A72" s="12">
        <f t="shared" si="1"/>
        <v>39</v>
      </c>
      <c r="B72" s="12" t="str">
        <f t="array" aca="1" ref="B72" ca="1">IFERROR(INDEX(INDIRECT($BH$7),SMALL(IF(INDIRECT($BH$7&amp;"[فرز حسب النتيجة اخر]")&lt;=6,ROW(INDIRECT($BH$7&amp;"[فرز حسب النتيجة اخر]"))-1,""),A72),3),"")</f>
        <v/>
      </c>
      <c r="C72" s="13" t="str">
        <f t="shared" ca="1" si="2"/>
        <v/>
      </c>
      <c r="D72" s="9" t="str">
        <f t="shared" ca="1" si="3"/>
        <v/>
      </c>
      <c r="E72" s="9" t="str">
        <f t="shared" ca="1" si="4"/>
        <v/>
      </c>
      <c r="F72" s="7" t="str">
        <f t="shared" ca="1" si="5"/>
        <v/>
      </c>
      <c r="G72" s="7" t="str">
        <f t="shared" ca="1" si="0"/>
        <v/>
      </c>
      <c r="H72" s="5" t="str">
        <f t="shared" ca="1" si="6"/>
        <v/>
      </c>
      <c r="I72" s="9" t="str">
        <f t="shared" ca="1" si="7"/>
        <v/>
      </c>
      <c r="J72" s="7" t="str">
        <f t="shared" ca="1" si="8"/>
        <v/>
      </c>
      <c r="K72" s="7" t="str">
        <f t="shared" ca="1" si="9"/>
        <v/>
      </c>
      <c r="L72" s="7" t="str">
        <f t="shared" ca="1" si="10"/>
        <v/>
      </c>
      <c r="M72" s="5" t="str">
        <f t="shared" ca="1" si="11"/>
        <v/>
      </c>
      <c r="N72" s="9" t="str">
        <f t="shared" ca="1" si="12"/>
        <v/>
      </c>
      <c r="O72" s="7" t="str">
        <f t="shared" ca="1" si="13"/>
        <v/>
      </c>
      <c r="P72" s="7" t="str">
        <f t="shared" ca="1" si="14"/>
        <v/>
      </c>
      <c r="Q72" s="7" t="str">
        <f t="shared" ca="1" si="15"/>
        <v/>
      </c>
      <c r="R72" s="5" t="str">
        <f t="shared" ca="1" si="16"/>
        <v/>
      </c>
      <c r="S72" s="9" t="str">
        <f t="shared" ca="1" si="17"/>
        <v/>
      </c>
      <c r="T72" s="7" t="str">
        <f t="shared" ca="1" si="18"/>
        <v/>
      </c>
      <c r="U72" s="7" t="str">
        <f t="shared" ca="1" si="19"/>
        <v/>
      </c>
      <c r="V72" s="7" t="str">
        <f t="shared" ca="1" si="20"/>
        <v/>
      </c>
      <c r="W72" s="5" t="str">
        <f t="shared" ca="1" si="21"/>
        <v/>
      </c>
      <c r="X72" s="9" t="str">
        <f t="shared" ca="1" si="22"/>
        <v/>
      </c>
      <c r="Y72" s="7" t="str">
        <f t="shared" ca="1" si="23"/>
        <v/>
      </c>
      <c r="Z72" s="7" t="str">
        <f t="shared" ca="1" si="24"/>
        <v/>
      </c>
      <c r="AA72" s="7" t="str">
        <f t="shared" ca="1" si="25"/>
        <v/>
      </c>
      <c r="AB72" s="5" t="str">
        <f t="shared" ca="1" si="26"/>
        <v/>
      </c>
      <c r="AC72" s="9" t="str">
        <f t="shared" ca="1" si="27"/>
        <v/>
      </c>
      <c r="AD72" s="7" t="str">
        <f t="shared" ca="1" si="28"/>
        <v/>
      </c>
      <c r="AE72" s="7" t="str">
        <f t="shared" ca="1" si="29"/>
        <v/>
      </c>
      <c r="AF72" s="7" t="str">
        <f t="shared" ca="1" si="30"/>
        <v/>
      </c>
      <c r="AG72" s="5" t="str">
        <f t="shared" ca="1" si="31"/>
        <v/>
      </c>
      <c r="AH72" s="9" t="str">
        <f t="shared" ca="1" si="32"/>
        <v/>
      </c>
      <c r="AI72" s="7" t="str">
        <f t="shared" ca="1" si="33"/>
        <v/>
      </c>
      <c r="AJ72" s="7" t="str">
        <f t="shared" ca="1" si="34"/>
        <v/>
      </c>
      <c r="AK72" s="7" t="str">
        <f t="shared" ca="1" si="35"/>
        <v/>
      </c>
      <c r="AL72" s="5" t="str">
        <f t="shared" ca="1" si="36"/>
        <v/>
      </c>
      <c r="AM72" s="9" t="str">
        <f t="shared" ca="1" si="37"/>
        <v/>
      </c>
      <c r="AN72" s="7" t="str">
        <f t="shared" ca="1" si="38"/>
        <v/>
      </c>
      <c r="AO72" s="7" t="str">
        <f t="shared" ca="1" si="39"/>
        <v/>
      </c>
      <c r="AP72" s="7" t="str">
        <f t="shared" ca="1" si="40"/>
        <v/>
      </c>
      <c r="AQ72" s="5" t="str">
        <f t="shared" ca="1" si="41"/>
        <v/>
      </c>
      <c r="AR72" s="9" t="str">
        <f t="shared" ca="1" si="42"/>
        <v/>
      </c>
      <c r="AS72" s="7" t="str">
        <f t="shared" ca="1" si="43"/>
        <v/>
      </c>
      <c r="AT72" s="7" t="str">
        <f t="shared" ca="1" si="44"/>
        <v/>
      </c>
      <c r="AU72" s="7" t="str">
        <f t="shared" ca="1" si="45"/>
        <v/>
      </c>
      <c r="AV72" s="5" t="str">
        <f t="shared" ca="1" si="46"/>
        <v/>
      </c>
      <c r="AW72" s="9" t="str">
        <f t="shared" ca="1" si="47"/>
        <v/>
      </c>
      <c r="AX72" s="7" t="str">
        <f t="shared" ca="1" si="48"/>
        <v/>
      </c>
      <c r="AY72" s="7" t="str">
        <f t="shared" ca="1" si="49"/>
        <v/>
      </c>
      <c r="AZ72" s="7" t="str">
        <f t="shared" ca="1" si="50"/>
        <v/>
      </c>
      <c r="BA72" s="5" t="str">
        <f t="shared" ca="1" si="51"/>
        <v/>
      </c>
      <c r="BB72" s="9" t="str">
        <f t="shared" ca="1" si="52"/>
        <v/>
      </c>
      <c r="BC72" s="7" t="str">
        <f t="shared" ca="1" si="53"/>
        <v/>
      </c>
      <c r="BD72" s="7" t="str">
        <f t="shared" ca="1" si="54"/>
        <v/>
      </c>
      <c r="BE72" s="7" t="str">
        <f t="shared" ca="1" si="55"/>
        <v/>
      </c>
      <c r="BF72" s="5" t="str">
        <f t="shared" ca="1" si="56"/>
        <v/>
      </c>
    </row>
    <row r="73" spans="1:58" customFormat="1" ht="13.35" customHeight="1" x14ac:dyDescent="0.25">
      <c r="A73" s="12">
        <f t="shared" si="1"/>
        <v>40</v>
      </c>
      <c r="B73" s="12" t="str">
        <f t="array" aca="1" ref="B73" ca="1">IFERROR(INDEX(INDIRECT($BH$7),SMALL(IF(INDIRECT($BH$7&amp;"[فرز حسب النتيجة اخر]")&lt;=6,ROW(INDIRECT($BH$7&amp;"[فرز حسب النتيجة اخر]"))-1,""),A73),3),"")</f>
        <v/>
      </c>
      <c r="C73" s="13" t="str">
        <f t="shared" ca="1" si="2"/>
        <v/>
      </c>
      <c r="D73" s="9" t="str">
        <f t="shared" ca="1" si="3"/>
        <v/>
      </c>
      <c r="E73" s="9" t="str">
        <f t="shared" ca="1" si="4"/>
        <v/>
      </c>
      <c r="F73" s="7" t="str">
        <f t="shared" ca="1" si="5"/>
        <v/>
      </c>
      <c r="G73" s="7" t="str">
        <f t="shared" ca="1" si="0"/>
        <v/>
      </c>
      <c r="H73" s="5" t="str">
        <f t="shared" ca="1" si="6"/>
        <v/>
      </c>
      <c r="I73" s="9" t="str">
        <f t="shared" ca="1" si="7"/>
        <v/>
      </c>
      <c r="J73" s="7" t="str">
        <f t="shared" ca="1" si="8"/>
        <v/>
      </c>
      <c r="K73" s="7" t="str">
        <f t="shared" ca="1" si="9"/>
        <v/>
      </c>
      <c r="L73" s="7" t="str">
        <f t="shared" ca="1" si="10"/>
        <v/>
      </c>
      <c r="M73" s="5" t="str">
        <f t="shared" ca="1" si="11"/>
        <v/>
      </c>
      <c r="N73" s="9" t="str">
        <f t="shared" ca="1" si="12"/>
        <v/>
      </c>
      <c r="O73" s="7" t="str">
        <f t="shared" ca="1" si="13"/>
        <v/>
      </c>
      <c r="P73" s="7" t="str">
        <f t="shared" ca="1" si="14"/>
        <v/>
      </c>
      <c r="Q73" s="7" t="str">
        <f t="shared" ca="1" si="15"/>
        <v/>
      </c>
      <c r="R73" s="5" t="str">
        <f t="shared" ca="1" si="16"/>
        <v/>
      </c>
      <c r="S73" s="9" t="str">
        <f t="shared" ca="1" si="17"/>
        <v/>
      </c>
      <c r="T73" s="7" t="str">
        <f t="shared" ca="1" si="18"/>
        <v/>
      </c>
      <c r="U73" s="7" t="str">
        <f t="shared" ca="1" si="19"/>
        <v/>
      </c>
      <c r="V73" s="7" t="str">
        <f t="shared" ca="1" si="20"/>
        <v/>
      </c>
      <c r="W73" s="5" t="str">
        <f t="shared" ca="1" si="21"/>
        <v/>
      </c>
      <c r="X73" s="9" t="str">
        <f t="shared" ca="1" si="22"/>
        <v/>
      </c>
      <c r="Y73" s="7" t="str">
        <f t="shared" ca="1" si="23"/>
        <v/>
      </c>
      <c r="Z73" s="7" t="str">
        <f t="shared" ca="1" si="24"/>
        <v/>
      </c>
      <c r="AA73" s="7" t="str">
        <f t="shared" ca="1" si="25"/>
        <v/>
      </c>
      <c r="AB73" s="5" t="str">
        <f t="shared" ca="1" si="26"/>
        <v/>
      </c>
      <c r="AC73" s="9" t="str">
        <f t="shared" ca="1" si="27"/>
        <v/>
      </c>
      <c r="AD73" s="7" t="str">
        <f t="shared" ca="1" si="28"/>
        <v/>
      </c>
      <c r="AE73" s="7" t="str">
        <f t="shared" ca="1" si="29"/>
        <v/>
      </c>
      <c r="AF73" s="7" t="str">
        <f t="shared" ca="1" si="30"/>
        <v/>
      </c>
      <c r="AG73" s="5" t="str">
        <f t="shared" ca="1" si="31"/>
        <v/>
      </c>
      <c r="AH73" s="9" t="str">
        <f t="shared" ca="1" si="32"/>
        <v/>
      </c>
      <c r="AI73" s="7" t="str">
        <f t="shared" ca="1" si="33"/>
        <v/>
      </c>
      <c r="AJ73" s="7" t="str">
        <f t="shared" ca="1" si="34"/>
        <v/>
      </c>
      <c r="AK73" s="7" t="str">
        <f t="shared" ca="1" si="35"/>
        <v/>
      </c>
      <c r="AL73" s="5" t="str">
        <f t="shared" ca="1" si="36"/>
        <v/>
      </c>
      <c r="AM73" s="9" t="str">
        <f t="shared" ca="1" si="37"/>
        <v/>
      </c>
      <c r="AN73" s="7" t="str">
        <f t="shared" ca="1" si="38"/>
        <v/>
      </c>
      <c r="AO73" s="7" t="str">
        <f t="shared" ca="1" si="39"/>
        <v/>
      </c>
      <c r="AP73" s="7" t="str">
        <f t="shared" ca="1" si="40"/>
        <v/>
      </c>
      <c r="AQ73" s="5" t="str">
        <f t="shared" ca="1" si="41"/>
        <v/>
      </c>
      <c r="AR73" s="9" t="str">
        <f t="shared" ca="1" si="42"/>
        <v/>
      </c>
      <c r="AS73" s="7" t="str">
        <f t="shared" ca="1" si="43"/>
        <v/>
      </c>
      <c r="AT73" s="7" t="str">
        <f t="shared" ca="1" si="44"/>
        <v/>
      </c>
      <c r="AU73" s="7" t="str">
        <f t="shared" ca="1" si="45"/>
        <v/>
      </c>
      <c r="AV73" s="5" t="str">
        <f t="shared" ca="1" si="46"/>
        <v/>
      </c>
      <c r="AW73" s="9" t="str">
        <f t="shared" ca="1" si="47"/>
        <v/>
      </c>
      <c r="AX73" s="7" t="str">
        <f t="shared" ca="1" si="48"/>
        <v/>
      </c>
      <c r="AY73" s="7" t="str">
        <f t="shared" ca="1" si="49"/>
        <v/>
      </c>
      <c r="AZ73" s="7" t="str">
        <f t="shared" ca="1" si="50"/>
        <v/>
      </c>
      <c r="BA73" s="5" t="str">
        <f t="shared" ca="1" si="51"/>
        <v/>
      </c>
      <c r="BB73" s="9" t="str">
        <f t="shared" ca="1" si="52"/>
        <v/>
      </c>
      <c r="BC73" s="7" t="str">
        <f t="shared" ca="1" si="53"/>
        <v/>
      </c>
      <c r="BD73" s="7" t="str">
        <f t="shared" ca="1" si="54"/>
        <v/>
      </c>
      <c r="BE73" s="7" t="str">
        <f t="shared" ca="1" si="55"/>
        <v/>
      </c>
      <c r="BF73" s="5" t="str">
        <f t="shared" ca="1" si="56"/>
        <v/>
      </c>
    </row>
    <row r="74" spans="1:58" customFormat="1" ht="13.35" customHeight="1" x14ac:dyDescent="0.25">
      <c r="A74" s="12">
        <f t="shared" si="1"/>
        <v>41</v>
      </c>
      <c r="B74" s="12" t="str">
        <f t="array" aca="1" ref="B74" ca="1">IFERROR(INDEX(INDIRECT($BH$7),SMALL(IF(INDIRECT($BH$7&amp;"[فرز حسب النتيجة اخر]")&lt;=6,ROW(INDIRECT($BH$7&amp;"[فرز حسب النتيجة اخر]"))-1,""),A74),3),"")</f>
        <v/>
      </c>
      <c r="C74" s="13" t="str">
        <f t="shared" ca="1" si="2"/>
        <v/>
      </c>
      <c r="D74" s="9" t="str">
        <f t="shared" ca="1" si="3"/>
        <v/>
      </c>
      <c r="E74" s="9" t="str">
        <f t="shared" ca="1" si="4"/>
        <v/>
      </c>
      <c r="F74" s="7" t="str">
        <f t="shared" ca="1" si="5"/>
        <v/>
      </c>
      <c r="G74" s="7" t="str">
        <f t="shared" ca="1" si="0"/>
        <v/>
      </c>
      <c r="H74" s="5" t="str">
        <f t="shared" ca="1" si="6"/>
        <v/>
      </c>
      <c r="I74" s="9" t="str">
        <f t="shared" ca="1" si="7"/>
        <v/>
      </c>
      <c r="J74" s="7" t="str">
        <f t="shared" ca="1" si="8"/>
        <v/>
      </c>
      <c r="K74" s="7" t="str">
        <f t="shared" ca="1" si="9"/>
        <v/>
      </c>
      <c r="L74" s="7" t="str">
        <f t="shared" ca="1" si="10"/>
        <v/>
      </c>
      <c r="M74" s="5" t="str">
        <f t="shared" ca="1" si="11"/>
        <v/>
      </c>
      <c r="N74" s="9" t="str">
        <f t="shared" ca="1" si="12"/>
        <v/>
      </c>
      <c r="O74" s="7" t="str">
        <f t="shared" ca="1" si="13"/>
        <v/>
      </c>
      <c r="P74" s="7" t="str">
        <f t="shared" ca="1" si="14"/>
        <v/>
      </c>
      <c r="Q74" s="7" t="str">
        <f t="shared" ca="1" si="15"/>
        <v/>
      </c>
      <c r="R74" s="5" t="str">
        <f t="shared" ca="1" si="16"/>
        <v/>
      </c>
      <c r="S74" s="9" t="str">
        <f t="shared" ca="1" si="17"/>
        <v/>
      </c>
      <c r="T74" s="7" t="str">
        <f t="shared" ca="1" si="18"/>
        <v/>
      </c>
      <c r="U74" s="7" t="str">
        <f t="shared" ca="1" si="19"/>
        <v/>
      </c>
      <c r="V74" s="7" t="str">
        <f t="shared" ca="1" si="20"/>
        <v/>
      </c>
      <c r="W74" s="5" t="str">
        <f t="shared" ca="1" si="21"/>
        <v/>
      </c>
      <c r="X74" s="9" t="str">
        <f t="shared" ca="1" si="22"/>
        <v/>
      </c>
      <c r="Y74" s="7" t="str">
        <f t="shared" ca="1" si="23"/>
        <v/>
      </c>
      <c r="Z74" s="7" t="str">
        <f t="shared" ca="1" si="24"/>
        <v/>
      </c>
      <c r="AA74" s="7" t="str">
        <f t="shared" ca="1" si="25"/>
        <v/>
      </c>
      <c r="AB74" s="5" t="str">
        <f t="shared" ca="1" si="26"/>
        <v/>
      </c>
      <c r="AC74" s="9" t="str">
        <f t="shared" ca="1" si="27"/>
        <v/>
      </c>
      <c r="AD74" s="7" t="str">
        <f t="shared" ca="1" si="28"/>
        <v/>
      </c>
      <c r="AE74" s="7" t="str">
        <f t="shared" ca="1" si="29"/>
        <v/>
      </c>
      <c r="AF74" s="7" t="str">
        <f t="shared" ca="1" si="30"/>
        <v/>
      </c>
      <c r="AG74" s="5" t="str">
        <f t="shared" ca="1" si="31"/>
        <v/>
      </c>
      <c r="AH74" s="9" t="str">
        <f t="shared" ca="1" si="32"/>
        <v/>
      </c>
      <c r="AI74" s="7" t="str">
        <f t="shared" ca="1" si="33"/>
        <v/>
      </c>
      <c r="AJ74" s="7" t="str">
        <f t="shared" ca="1" si="34"/>
        <v/>
      </c>
      <c r="AK74" s="7" t="str">
        <f t="shared" ca="1" si="35"/>
        <v/>
      </c>
      <c r="AL74" s="5" t="str">
        <f t="shared" ca="1" si="36"/>
        <v/>
      </c>
      <c r="AM74" s="9" t="str">
        <f t="shared" ca="1" si="37"/>
        <v/>
      </c>
      <c r="AN74" s="7" t="str">
        <f t="shared" ca="1" si="38"/>
        <v/>
      </c>
      <c r="AO74" s="7" t="str">
        <f t="shared" ca="1" si="39"/>
        <v/>
      </c>
      <c r="AP74" s="7" t="str">
        <f t="shared" ca="1" si="40"/>
        <v/>
      </c>
      <c r="AQ74" s="5" t="str">
        <f t="shared" ca="1" si="41"/>
        <v/>
      </c>
      <c r="AR74" s="9" t="str">
        <f t="shared" ca="1" si="42"/>
        <v/>
      </c>
      <c r="AS74" s="7" t="str">
        <f t="shared" ca="1" si="43"/>
        <v/>
      </c>
      <c r="AT74" s="7" t="str">
        <f t="shared" ca="1" si="44"/>
        <v/>
      </c>
      <c r="AU74" s="7" t="str">
        <f t="shared" ca="1" si="45"/>
        <v/>
      </c>
      <c r="AV74" s="5" t="str">
        <f t="shared" ca="1" si="46"/>
        <v/>
      </c>
      <c r="AW74" s="9" t="str">
        <f t="shared" ca="1" si="47"/>
        <v/>
      </c>
      <c r="AX74" s="7" t="str">
        <f t="shared" ca="1" si="48"/>
        <v/>
      </c>
      <c r="AY74" s="7" t="str">
        <f t="shared" ca="1" si="49"/>
        <v/>
      </c>
      <c r="AZ74" s="7" t="str">
        <f t="shared" ca="1" si="50"/>
        <v/>
      </c>
      <c r="BA74" s="5" t="str">
        <f t="shared" ca="1" si="51"/>
        <v/>
      </c>
      <c r="BB74" s="9" t="str">
        <f t="shared" ca="1" si="52"/>
        <v/>
      </c>
      <c r="BC74" s="7" t="str">
        <f t="shared" ca="1" si="53"/>
        <v/>
      </c>
      <c r="BD74" s="7" t="str">
        <f t="shared" ca="1" si="54"/>
        <v/>
      </c>
      <c r="BE74" s="7" t="str">
        <f t="shared" ca="1" si="55"/>
        <v/>
      </c>
      <c r="BF74" s="5" t="str">
        <f t="shared" ca="1" si="56"/>
        <v/>
      </c>
    </row>
    <row r="75" spans="1:58" customFormat="1" ht="13.35" customHeight="1" x14ac:dyDescent="0.25">
      <c r="A75" s="12">
        <f t="shared" si="1"/>
        <v>42</v>
      </c>
      <c r="B75" s="12" t="str">
        <f t="array" aca="1" ref="B75" ca="1">IFERROR(INDEX(INDIRECT($BH$7),SMALL(IF(INDIRECT($BH$7&amp;"[فرز حسب النتيجة اخر]")&lt;=6,ROW(INDIRECT($BH$7&amp;"[فرز حسب النتيجة اخر]"))-1,""),A75),3),"")</f>
        <v/>
      </c>
      <c r="C75" s="13" t="str">
        <f t="shared" ca="1" si="2"/>
        <v/>
      </c>
      <c r="D75" s="9" t="str">
        <f t="shared" ca="1" si="3"/>
        <v/>
      </c>
      <c r="E75" s="9" t="str">
        <f t="shared" ca="1" si="4"/>
        <v/>
      </c>
      <c r="F75" s="7" t="str">
        <f t="shared" ca="1" si="5"/>
        <v/>
      </c>
      <c r="G75" s="7" t="str">
        <f t="shared" ca="1" si="0"/>
        <v/>
      </c>
      <c r="H75" s="5" t="str">
        <f t="shared" ca="1" si="6"/>
        <v/>
      </c>
      <c r="I75" s="9" t="str">
        <f t="shared" ca="1" si="7"/>
        <v/>
      </c>
      <c r="J75" s="7" t="str">
        <f t="shared" ca="1" si="8"/>
        <v/>
      </c>
      <c r="K75" s="7" t="str">
        <f t="shared" ca="1" si="9"/>
        <v/>
      </c>
      <c r="L75" s="7" t="str">
        <f t="shared" ca="1" si="10"/>
        <v/>
      </c>
      <c r="M75" s="5" t="str">
        <f t="shared" ca="1" si="11"/>
        <v/>
      </c>
      <c r="N75" s="9" t="str">
        <f t="shared" ca="1" si="12"/>
        <v/>
      </c>
      <c r="O75" s="7" t="str">
        <f t="shared" ca="1" si="13"/>
        <v/>
      </c>
      <c r="P75" s="7" t="str">
        <f t="shared" ca="1" si="14"/>
        <v/>
      </c>
      <c r="Q75" s="7" t="str">
        <f t="shared" ca="1" si="15"/>
        <v/>
      </c>
      <c r="R75" s="5" t="str">
        <f t="shared" ca="1" si="16"/>
        <v/>
      </c>
      <c r="S75" s="9" t="str">
        <f t="shared" ca="1" si="17"/>
        <v/>
      </c>
      <c r="T75" s="7" t="str">
        <f t="shared" ca="1" si="18"/>
        <v/>
      </c>
      <c r="U75" s="7" t="str">
        <f t="shared" ca="1" si="19"/>
        <v/>
      </c>
      <c r="V75" s="7" t="str">
        <f t="shared" ca="1" si="20"/>
        <v/>
      </c>
      <c r="W75" s="5" t="str">
        <f t="shared" ca="1" si="21"/>
        <v/>
      </c>
      <c r="X75" s="9" t="str">
        <f t="shared" ca="1" si="22"/>
        <v/>
      </c>
      <c r="Y75" s="7" t="str">
        <f t="shared" ca="1" si="23"/>
        <v/>
      </c>
      <c r="Z75" s="7" t="str">
        <f t="shared" ca="1" si="24"/>
        <v/>
      </c>
      <c r="AA75" s="7" t="str">
        <f t="shared" ca="1" si="25"/>
        <v/>
      </c>
      <c r="AB75" s="5" t="str">
        <f t="shared" ca="1" si="26"/>
        <v/>
      </c>
      <c r="AC75" s="9" t="str">
        <f t="shared" ca="1" si="27"/>
        <v/>
      </c>
      <c r="AD75" s="7" t="str">
        <f t="shared" ca="1" si="28"/>
        <v/>
      </c>
      <c r="AE75" s="7" t="str">
        <f t="shared" ca="1" si="29"/>
        <v/>
      </c>
      <c r="AF75" s="7" t="str">
        <f t="shared" ca="1" si="30"/>
        <v/>
      </c>
      <c r="AG75" s="5" t="str">
        <f t="shared" ca="1" si="31"/>
        <v/>
      </c>
      <c r="AH75" s="9" t="str">
        <f t="shared" ca="1" si="32"/>
        <v/>
      </c>
      <c r="AI75" s="7" t="str">
        <f t="shared" ca="1" si="33"/>
        <v/>
      </c>
      <c r="AJ75" s="7" t="str">
        <f t="shared" ca="1" si="34"/>
        <v/>
      </c>
      <c r="AK75" s="7" t="str">
        <f t="shared" ca="1" si="35"/>
        <v/>
      </c>
      <c r="AL75" s="5" t="str">
        <f t="shared" ca="1" si="36"/>
        <v/>
      </c>
      <c r="AM75" s="9" t="str">
        <f t="shared" ca="1" si="37"/>
        <v/>
      </c>
      <c r="AN75" s="7" t="str">
        <f t="shared" ca="1" si="38"/>
        <v/>
      </c>
      <c r="AO75" s="7" t="str">
        <f t="shared" ca="1" si="39"/>
        <v/>
      </c>
      <c r="AP75" s="7" t="str">
        <f t="shared" ca="1" si="40"/>
        <v/>
      </c>
      <c r="AQ75" s="5" t="str">
        <f t="shared" ca="1" si="41"/>
        <v/>
      </c>
      <c r="AR75" s="9" t="str">
        <f t="shared" ca="1" si="42"/>
        <v/>
      </c>
      <c r="AS75" s="7" t="str">
        <f t="shared" ca="1" si="43"/>
        <v/>
      </c>
      <c r="AT75" s="7" t="str">
        <f t="shared" ca="1" si="44"/>
        <v/>
      </c>
      <c r="AU75" s="7" t="str">
        <f t="shared" ca="1" si="45"/>
        <v/>
      </c>
      <c r="AV75" s="5" t="str">
        <f t="shared" ca="1" si="46"/>
        <v/>
      </c>
      <c r="AW75" s="9" t="str">
        <f t="shared" ca="1" si="47"/>
        <v/>
      </c>
      <c r="AX75" s="7" t="str">
        <f t="shared" ca="1" si="48"/>
        <v/>
      </c>
      <c r="AY75" s="7" t="str">
        <f t="shared" ca="1" si="49"/>
        <v/>
      </c>
      <c r="AZ75" s="7" t="str">
        <f t="shared" ca="1" si="50"/>
        <v/>
      </c>
      <c r="BA75" s="5" t="str">
        <f t="shared" ca="1" si="51"/>
        <v/>
      </c>
      <c r="BB75" s="9" t="str">
        <f t="shared" ca="1" si="52"/>
        <v/>
      </c>
      <c r="BC75" s="7" t="str">
        <f t="shared" ca="1" si="53"/>
        <v/>
      </c>
      <c r="BD75" s="7" t="str">
        <f t="shared" ca="1" si="54"/>
        <v/>
      </c>
      <c r="BE75" s="7" t="str">
        <f t="shared" ca="1" si="55"/>
        <v/>
      </c>
      <c r="BF75" s="5" t="str">
        <f t="shared" ca="1" si="56"/>
        <v/>
      </c>
    </row>
    <row r="76" spans="1:58" customFormat="1" ht="13.35" customHeight="1" x14ac:dyDescent="0.25">
      <c r="A76" s="12">
        <f t="shared" si="1"/>
        <v>43</v>
      </c>
      <c r="B76" s="12" t="str">
        <f t="array" aca="1" ref="B76" ca="1">IFERROR(INDEX(INDIRECT($BH$7),SMALL(IF(INDIRECT($BH$7&amp;"[فرز حسب النتيجة اخر]")&lt;=6,ROW(INDIRECT($BH$7&amp;"[فرز حسب النتيجة اخر]"))-1,""),A76),3),"")</f>
        <v/>
      </c>
      <c r="C76" s="13" t="str">
        <f t="shared" ca="1" si="2"/>
        <v/>
      </c>
      <c r="D76" s="9" t="str">
        <f t="shared" ca="1" si="3"/>
        <v/>
      </c>
      <c r="E76" s="9" t="str">
        <f t="shared" ca="1" si="4"/>
        <v/>
      </c>
      <c r="F76" s="7" t="str">
        <f t="shared" ca="1" si="5"/>
        <v/>
      </c>
      <c r="G76" s="7" t="str">
        <f t="shared" ca="1" si="0"/>
        <v/>
      </c>
      <c r="H76" s="5" t="str">
        <f t="shared" ca="1" si="6"/>
        <v/>
      </c>
      <c r="I76" s="9" t="str">
        <f t="shared" ca="1" si="7"/>
        <v/>
      </c>
      <c r="J76" s="7" t="str">
        <f t="shared" ca="1" si="8"/>
        <v/>
      </c>
      <c r="K76" s="7" t="str">
        <f t="shared" ca="1" si="9"/>
        <v/>
      </c>
      <c r="L76" s="7" t="str">
        <f t="shared" ca="1" si="10"/>
        <v/>
      </c>
      <c r="M76" s="5" t="str">
        <f t="shared" ca="1" si="11"/>
        <v/>
      </c>
      <c r="N76" s="9" t="str">
        <f t="shared" ca="1" si="12"/>
        <v/>
      </c>
      <c r="O76" s="7" t="str">
        <f t="shared" ca="1" si="13"/>
        <v/>
      </c>
      <c r="P76" s="7" t="str">
        <f t="shared" ca="1" si="14"/>
        <v/>
      </c>
      <c r="Q76" s="7" t="str">
        <f t="shared" ca="1" si="15"/>
        <v/>
      </c>
      <c r="R76" s="5" t="str">
        <f t="shared" ca="1" si="16"/>
        <v/>
      </c>
      <c r="S76" s="9" t="str">
        <f t="shared" ca="1" si="17"/>
        <v/>
      </c>
      <c r="T76" s="7" t="str">
        <f t="shared" ca="1" si="18"/>
        <v/>
      </c>
      <c r="U76" s="7" t="str">
        <f t="shared" ca="1" si="19"/>
        <v/>
      </c>
      <c r="V76" s="7" t="str">
        <f t="shared" ca="1" si="20"/>
        <v/>
      </c>
      <c r="W76" s="5" t="str">
        <f t="shared" ca="1" si="21"/>
        <v/>
      </c>
      <c r="X76" s="9" t="str">
        <f t="shared" ca="1" si="22"/>
        <v/>
      </c>
      <c r="Y76" s="7" t="str">
        <f t="shared" ca="1" si="23"/>
        <v/>
      </c>
      <c r="Z76" s="7" t="str">
        <f t="shared" ca="1" si="24"/>
        <v/>
      </c>
      <c r="AA76" s="7" t="str">
        <f t="shared" ca="1" si="25"/>
        <v/>
      </c>
      <c r="AB76" s="5" t="str">
        <f t="shared" ca="1" si="26"/>
        <v/>
      </c>
      <c r="AC76" s="9" t="str">
        <f t="shared" ca="1" si="27"/>
        <v/>
      </c>
      <c r="AD76" s="7" t="str">
        <f t="shared" ca="1" si="28"/>
        <v/>
      </c>
      <c r="AE76" s="7" t="str">
        <f t="shared" ca="1" si="29"/>
        <v/>
      </c>
      <c r="AF76" s="7" t="str">
        <f t="shared" ca="1" si="30"/>
        <v/>
      </c>
      <c r="AG76" s="5" t="str">
        <f t="shared" ca="1" si="31"/>
        <v/>
      </c>
      <c r="AH76" s="9" t="str">
        <f t="shared" ca="1" si="32"/>
        <v/>
      </c>
      <c r="AI76" s="7" t="str">
        <f t="shared" ca="1" si="33"/>
        <v/>
      </c>
      <c r="AJ76" s="7" t="str">
        <f t="shared" ca="1" si="34"/>
        <v/>
      </c>
      <c r="AK76" s="7" t="str">
        <f t="shared" ca="1" si="35"/>
        <v/>
      </c>
      <c r="AL76" s="5" t="str">
        <f t="shared" ca="1" si="36"/>
        <v/>
      </c>
      <c r="AM76" s="9" t="str">
        <f t="shared" ca="1" si="37"/>
        <v/>
      </c>
      <c r="AN76" s="7" t="str">
        <f t="shared" ca="1" si="38"/>
        <v/>
      </c>
      <c r="AO76" s="7" t="str">
        <f t="shared" ca="1" si="39"/>
        <v/>
      </c>
      <c r="AP76" s="7" t="str">
        <f t="shared" ca="1" si="40"/>
        <v/>
      </c>
      <c r="AQ76" s="5" t="str">
        <f t="shared" ca="1" si="41"/>
        <v/>
      </c>
      <c r="AR76" s="9" t="str">
        <f t="shared" ca="1" si="42"/>
        <v/>
      </c>
      <c r="AS76" s="7" t="str">
        <f t="shared" ca="1" si="43"/>
        <v/>
      </c>
      <c r="AT76" s="7" t="str">
        <f t="shared" ca="1" si="44"/>
        <v/>
      </c>
      <c r="AU76" s="7" t="str">
        <f t="shared" ca="1" si="45"/>
        <v/>
      </c>
      <c r="AV76" s="5" t="str">
        <f t="shared" ca="1" si="46"/>
        <v/>
      </c>
      <c r="AW76" s="9" t="str">
        <f t="shared" ca="1" si="47"/>
        <v/>
      </c>
      <c r="AX76" s="7" t="str">
        <f t="shared" ca="1" si="48"/>
        <v/>
      </c>
      <c r="AY76" s="7" t="str">
        <f t="shared" ca="1" si="49"/>
        <v/>
      </c>
      <c r="AZ76" s="7" t="str">
        <f t="shared" ca="1" si="50"/>
        <v/>
      </c>
      <c r="BA76" s="5" t="str">
        <f t="shared" ca="1" si="51"/>
        <v/>
      </c>
      <c r="BB76" s="9" t="str">
        <f t="shared" ca="1" si="52"/>
        <v/>
      </c>
      <c r="BC76" s="7" t="str">
        <f t="shared" ca="1" si="53"/>
        <v/>
      </c>
      <c r="BD76" s="7" t="str">
        <f t="shared" ca="1" si="54"/>
        <v/>
      </c>
      <c r="BE76" s="7" t="str">
        <f t="shared" ca="1" si="55"/>
        <v/>
      </c>
      <c r="BF76" s="5" t="str">
        <f t="shared" ca="1" si="56"/>
        <v/>
      </c>
    </row>
    <row r="77" spans="1:58" customFormat="1" ht="13.35" customHeight="1" x14ac:dyDescent="0.25">
      <c r="A77" s="12">
        <f t="shared" si="1"/>
        <v>44</v>
      </c>
      <c r="B77" s="12" t="str">
        <f t="array" aca="1" ref="B77" ca="1">IFERROR(INDEX(INDIRECT($BH$7),SMALL(IF(INDIRECT($BH$7&amp;"[فرز حسب النتيجة اخر]")&lt;=6,ROW(INDIRECT($BH$7&amp;"[فرز حسب النتيجة اخر]"))-1,""),A77),3),"")</f>
        <v/>
      </c>
      <c r="C77" s="13" t="str">
        <f t="shared" ca="1" si="2"/>
        <v/>
      </c>
      <c r="D77" s="9" t="str">
        <f t="shared" ca="1" si="3"/>
        <v/>
      </c>
      <c r="E77" s="9" t="str">
        <f t="shared" ca="1" si="4"/>
        <v/>
      </c>
      <c r="F77" s="7" t="str">
        <f t="shared" ca="1" si="5"/>
        <v/>
      </c>
      <c r="G77" s="7" t="str">
        <f t="shared" ca="1" si="0"/>
        <v/>
      </c>
      <c r="H77" s="5" t="str">
        <f t="shared" ca="1" si="6"/>
        <v/>
      </c>
      <c r="I77" s="9" t="str">
        <f t="shared" ca="1" si="7"/>
        <v/>
      </c>
      <c r="J77" s="7" t="str">
        <f t="shared" ca="1" si="8"/>
        <v/>
      </c>
      <c r="K77" s="7" t="str">
        <f t="shared" ca="1" si="9"/>
        <v/>
      </c>
      <c r="L77" s="7" t="str">
        <f t="shared" ca="1" si="10"/>
        <v/>
      </c>
      <c r="M77" s="5" t="str">
        <f t="shared" ca="1" si="11"/>
        <v/>
      </c>
      <c r="N77" s="9" t="str">
        <f t="shared" ca="1" si="12"/>
        <v/>
      </c>
      <c r="O77" s="7" t="str">
        <f t="shared" ca="1" si="13"/>
        <v/>
      </c>
      <c r="P77" s="7" t="str">
        <f t="shared" ca="1" si="14"/>
        <v/>
      </c>
      <c r="Q77" s="7" t="str">
        <f t="shared" ca="1" si="15"/>
        <v/>
      </c>
      <c r="R77" s="5" t="str">
        <f t="shared" ca="1" si="16"/>
        <v/>
      </c>
      <c r="S77" s="9" t="str">
        <f t="shared" ca="1" si="17"/>
        <v/>
      </c>
      <c r="T77" s="7" t="str">
        <f t="shared" ca="1" si="18"/>
        <v/>
      </c>
      <c r="U77" s="7" t="str">
        <f t="shared" ca="1" si="19"/>
        <v/>
      </c>
      <c r="V77" s="7" t="str">
        <f t="shared" ca="1" si="20"/>
        <v/>
      </c>
      <c r="W77" s="5" t="str">
        <f t="shared" ca="1" si="21"/>
        <v/>
      </c>
      <c r="X77" s="9" t="str">
        <f t="shared" ca="1" si="22"/>
        <v/>
      </c>
      <c r="Y77" s="7" t="str">
        <f t="shared" ca="1" si="23"/>
        <v/>
      </c>
      <c r="Z77" s="7" t="str">
        <f t="shared" ca="1" si="24"/>
        <v/>
      </c>
      <c r="AA77" s="7" t="str">
        <f t="shared" ca="1" si="25"/>
        <v/>
      </c>
      <c r="AB77" s="5" t="str">
        <f t="shared" ca="1" si="26"/>
        <v/>
      </c>
      <c r="AC77" s="9" t="str">
        <f t="shared" ca="1" si="27"/>
        <v/>
      </c>
      <c r="AD77" s="7" t="str">
        <f t="shared" ca="1" si="28"/>
        <v/>
      </c>
      <c r="AE77" s="7" t="str">
        <f t="shared" ca="1" si="29"/>
        <v/>
      </c>
      <c r="AF77" s="7" t="str">
        <f t="shared" ca="1" si="30"/>
        <v/>
      </c>
      <c r="AG77" s="5" t="str">
        <f t="shared" ca="1" si="31"/>
        <v/>
      </c>
      <c r="AH77" s="9" t="str">
        <f t="shared" ca="1" si="32"/>
        <v/>
      </c>
      <c r="AI77" s="7" t="str">
        <f t="shared" ca="1" si="33"/>
        <v/>
      </c>
      <c r="AJ77" s="7" t="str">
        <f t="shared" ca="1" si="34"/>
        <v/>
      </c>
      <c r="AK77" s="7" t="str">
        <f t="shared" ca="1" si="35"/>
        <v/>
      </c>
      <c r="AL77" s="5" t="str">
        <f t="shared" ca="1" si="36"/>
        <v/>
      </c>
      <c r="AM77" s="9" t="str">
        <f t="shared" ca="1" si="37"/>
        <v/>
      </c>
      <c r="AN77" s="7" t="str">
        <f t="shared" ca="1" si="38"/>
        <v/>
      </c>
      <c r="AO77" s="7" t="str">
        <f t="shared" ca="1" si="39"/>
        <v/>
      </c>
      <c r="AP77" s="7" t="str">
        <f t="shared" ca="1" si="40"/>
        <v/>
      </c>
      <c r="AQ77" s="5" t="str">
        <f t="shared" ca="1" si="41"/>
        <v/>
      </c>
      <c r="AR77" s="9" t="str">
        <f t="shared" ca="1" si="42"/>
        <v/>
      </c>
      <c r="AS77" s="7" t="str">
        <f t="shared" ca="1" si="43"/>
        <v/>
      </c>
      <c r="AT77" s="7" t="str">
        <f t="shared" ca="1" si="44"/>
        <v/>
      </c>
      <c r="AU77" s="7" t="str">
        <f t="shared" ca="1" si="45"/>
        <v/>
      </c>
      <c r="AV77" s="5" t="str">
        <f t="shared" ca="1" si="46"/>
        <v/>
      </c>
      <c r="AW77" s="9" t="str">
        <f t="shared" ca="1" si="47"/>
        <v/>
      </c>
      <c r="AX77" s="7" t="str">
        <f t="shared" ca="1" si="48"/>
        <v/>
      </c>
      <c r="AY77" s="7" t="str">
        <f t="shared" ca="1" si="49"/>
        <v/>
      </c>
      <c r="AZ77" s="7" t="str">
        <f t="shared" ca="1" si="50"/>
        <v/>
      </c>
      <c r="BA77" s="5" t="str">
        <f t="shared" ca="1" si="51"/>
        <v/>
      </c>
      <c r="BB77" s="9" t="str">
        <f t="shared" ca="1" si="52"/>
        <v/>
      </c>
      <c r="BC77" s="7" t="str">
        <f t="shared" ca="1" si="53"/>
        <v/>
      </c>
      <c r="BD77" s="7" t="str">
        <f t="shared" ca="1" si="54"/>
        <v/>
      </c>
      <c r="BE77" s="7" t="str">
        <f t="shared" ca="1" si="55"/>
        <v/>
      </c>
      <c r="BF77" s="5" t="str">
        <f t="shared" ca="1" si="56"/>
        <v/>
      </c>
    </row>
    <row r="78" spans="1:58" customFormat="1" ht="13.35" customHeight="1" x14ac:dyDescent="0.25">
      <c r="A78" s="12">
        <f t="shared" si="1"/>
        <v>45</v>
      </c>
      <c r="B78" s="12" t="str">
        <f t="array" aca="1" ref="B78" ca="1">IFERROR(INDEX(INDIRECT($BH$7),SMALL(IF(INDIRECT($BH$7&amp;"[فرز حسب النتيجة اخر]")&lt;=6,ROW(INDIRECT($BH$7&amp;"[فرز حسب النتيجة اخر]"))-1,""),A78),3),"")</f>
        <v/>
      </c>
      <c r="C78" s="13" t="str">
        <f t="shared" ca="1" si="2"/>
        <v/>
      </c>
      <c r="D78" s="9" t="str">
        <f t="shared" ca="1" si="3"/>
        <v/>
      </c>
      <c r="E78" s="9" t="str">
        <f t="shared" ca="1" si="4"/>
        <v/>
      </c>
      <c r="F78" s="7" t="str">
        <f t="shared" ca="1" si="5"/>
        <v/>
      </c>
      <c r="G78" s="7" t="str">
        <f t="shared" ca="1" si="0"/>
        <v/>
      </c>
      <c r="H78" s="5" t="str">
        <f t="shared" ca="1" si="6"/>
        <v/>
      </c>
      <c r="I78" s="9" t="str">
        <f t="shared" ca="1" si="7"/>
        <v/>
      </c>
      <c r="J78" s="7" t="str">
        <f t="shared" ca="1" si="8"/>
        <v/>
      </c>
      <c r="K78" s="7" t="str">
        <f t="shared" ca="1" si="9"/>
        <v/>
      </c>
      <c r="L78" s="7" t="str">
        <f t="shared" ca="1" si="10"/>
        <v/>
      </c>
      <c r="M78" s="5" t="str">
        <f t="shared" ca="1" si="11"/>
        <v/>
      </c>
      <c r="N78" s="9" t="str">
        <f t="shared" ca="1" si="12"/>
        <v/>
      </c>
      <c r="O78" s="7" t="str">
        <f t="shared" ca="1" si="13"/>
        <v/>
      </c>
      <c r="P78" s="7" t="str">
        <f t="shared" ca="1" si="14"/>
        <v/>
      </c>
      <c r="Q78" s="7" t="str">
        <f t="shared" ca="1" si="15"/>
        <v/>
      </c>
      <c r="R78" s="5" t="str">
        <f t="shared" ca="1" si="16"/>
        <v/>
      </c>
      <c r="S78" s="9" t="str">
        <f t="shared" ca="1" si="17"/>
        <v/>
      </c>
      <c r="T78" s="7" t="str">
        <f t="shared" ca="1" si="18"/>
        <v/>
      </c>
      <c r="U78" s="7" t="str">
        <f t="shared" ca="1" si="19"/>
        <v/>
      </c>
      <c r="V78" s="7" t="str">
        <f t="shared" ca="1" si="20"/>
        <v/>
      </c>
      <c r="W78" s="5" t="str">
        <f t="shared" ca="1" si="21"/>
        <v/>
      </c>
      <c r="X78" s="9" t="str">
        <f t="shared" ca="1" si="22"/>
        <v/>
      </c>
      <c r="Y78" s="7" t="str">
        <f t="shared" ca="1" si="23"/>
        <v/>
      </c>
      <c r="Z78" s="7" t="str">
        <f t="shared" ca="1" si="24"/>
        <v/>
      </c>
      <c r="AA78" s="7" t="str">
        <f t="shared" ca="1" si="25"/>
        <v/>
      </c>
      <c r="AB78" s="5" t="str">
        <f t="shared" ca="1" si="26"/>
        <v/>
      </c>
      <c r="AC78" s="9" t="str">
        <f t="shared" ca="1" si="27"/>
        <v/>
      </c>
      <c r="AD78" s="7" t="str">
        <f t="shared" ca="1" si="28"/>
        <v/>
      </c>
      <c r="AE78" s="7" t="str">
        <f t="shared" ca="1" si="29"/>
        <v/>
      </c>
      <c r="AF78" s="7" t="str">
        <f t="shared" ca="1" si="30"/>
        <v/>
      </c>
      <c r="AG78" s="5" t="str">
        <f t="shared" ca="1" si="31"/>
        <v/>
      </c>
      <c r="AH78" s="9" t="str">
        <f t="shared" ca="1" si="32"/>
        <v/>
      </c>
      <c r="AI78" s="7" t="str">
        <f t="shared" ca="1" si="33"/>
        <v/>
      </c>
      <c r="AJ78" s="7" t="str">
        <f t="shared" ca="1" si="34"/>
        <v/>
      </c>
      <c r="AK78" s="7" t="str">
        <f t="shared" ca="1" si="35"/>
        <v/>
      </c>
      <c r="AL78" s="5" t="str">
        <f t="shared" ca="1" si="36"/>
        <v/>
      </c>
      <c r="AM78" s="9" t="str">
        <f t="shared" ca="1" si="37"/>
        <v/>
      </c>
      <c r="AN78" s="7" t="str">
        <f t="shared" ca="1" si="38"/>
        <v/>
      </c>
      <c r="AO78" s="7" t="str">
        <f t="shared" ca="1" si="39"/>
        <v/>
      </c>
      <c r="AP78" s="7" t="str">
        <f t="shared" ca="1" si="40"/>
        <v/>
      </c>
      <c r="AQ78" s="5" t="str">
        <f t="shared" ca="1" si="41"/>
        <v/>
      </c>
      <c r="AR78" s="9" t="str">
        <f t="shared" ca="1" si="42"/>
        <v/>
      </c>
      <c r="AS78" s="7" t="str">
        <f t="shared" ca="1" si="43"/>
        <v/>
      </c>
      <c r="AT78" s="7" t="str">
        <f t="shared" ca="1" si="44"/>
        <v/>
      </c>
      <c r="AU78" s="7" t="str">
        <f t="shared" ca="1" si="45"/>
        <v/>
      </c>
      <c r="AV78" s="5" t="str">
        <f t="shared" ca="1" si="46"/>
        <v/>
      </c>
      <c r="AW78" s="9" t="str">
        <f t="shared" ca="1" si="47"/>
        <v/>
      </c>
      <c r="AX78" s="7" t="str">
        <f t="shared" ca="1" si="48"/>
        <v/>
      </c>
      <c r="AY78" s="7" t="str">
        <f t="shared" ca="1" si="49"/>
        <v/>
      </c>
      <c r="AZ78" s="7" t="str">
        <f t="shared" ca="1" si="50"/>
        <v/>
      </c>
      <c r="BA78" s="5" t="str">
        <f t="shared" ca="1" si="51"/>
        <v/>
      </c>
      <c r="BB78" s="9" t="str">
        <f t="shared" ca="1" si="52"/>
        <v/>
      </c>
      <c r="BC78" s="7" t="str">
        <f t="shared" ca="1" si="53"/>
        <v/>
      </c>
      <c r="BD78" s="7" t="str">
        <f t="shared" ca="1" si="54"/>
        <v/>
      </c>
      <c r="BE78" s="7" t="str">
        <f t="shared" ca="1" si="55"/>
        <v/>
      </c>
      <c r="BF78" s="5" t="str">
        <f t="shared" ca="1" si="56"/>
        <v/>
      </c>
    </row>
    <row r="79" spans="1:58" customFormat="1" ht="13.35" customHeight="1" x14ac:dyDescent="0.25">
      <c r="A79" s="12">
        <f t="shared" si="1"/>
        <v>46</v>
      </c>
      <c r="B79" s="12" t="str">
        <f t="array" aca="1" ref="B79" ca="1">IFERROR(INDEX(INDIRECT($BH$7),SMALL(IF(INDIRECT($BH$7&amp;"[فرز حسب النتيجة اخر]")&lt;=6,ROW(INDIRECT($BH$7&amp;"[فرز حسب النتيجة اخر]"))-1,""),A79),3),"")</f>
        <v/>
      </c>
      <c r="C79" s="13" t="str">
        <f t="shared" ca="1" si="2"/>
        <v/>
      </c>
      <c r="D79" s="9" t="str">
        <f t="shared" ca="1" si="3"/>
        <v/>
      </c>
      <c r="E79" s="9" t="str">
        <f t="shared" ca="1" si="4"/>
        <v/>
      </c>
      <c r="F79" s="7" t="str">
        <f t="shared" ca="1" si="5"/>
        <v/>
      </c>
      <c r="G79" s="7" t="str">
        <f t="shared" ca="1" si="0"/>
        <v/>
      </c>
      <c r="H79" s="5" t="str">
        <f t="shared" ca="1" si="6"/>
        <v/>
      </c>
      <c r="I79" s="9" t="str">
        <f t="shared" ca="1" si="7"/>
        <v/>
      </c>
      <c r="J79" s="7" t="str">
        <f t="shared" ca="1" si="8"/>
        <v/>
      </c>
      <c r="K79" s="7" t="str">
        <f t="shared" ca="1" si="9"/>
        <v/>
      </c>
      <c r="L79" s="7" t="str">
        <f t="shared" ca="1" si="10"/>
        <v/>
      </c>
      <c r="M79" s="5" t="str">
        <f t="shared" ca="1" si="11"/>
        <v/>
      </c>
      <c r="N79" s="9" t="str">
        <f t="shared" ca="1" si="12"/>
        <v/>
      </c>
      <c r="O79" s="7" t="str">
        <f t="shared" ca="1" si="13"/>
        <v/>
      </c>
      <c r="P79" s="7" t="str">
        <f t="shared" ca="1" si="14"/>
        <v/>
      </c>
      <c r="Q79" s="7" t="str">
        <f t="shared" ca="1" si="15"/>
        <v/>
      </c>
      <c r="R79" s="5" t="str">
        <f t="shared" ca="1" si="16"/>
        <v/>
      </c>
      <c r="S79" s="9" t="str">
        <f t="shared" ca="1" si="17"/>
        <v/>
      </c>
      <c r="T79" s="7" t="str">
        <f t="shared" ca="1" si="18"/>
        <v/>
      </c>
      <c r="U79" s="7" t="str">
        <f t="shared" ca="1" si="19"/>
        <v/>
      </c>
      <c r="V79" s="7" t="str">
        <f t="shared" ca="1" si="20"/>
        <v/>
      </c>
      <c r="W79" s="5" t="str">
        <f t="shared" ca="1" si="21"/>
        <v/>
      </c>
      <c r="X79" s="9" t="str">
        <f t="shared" ca="1" si="22"/>
        <v/>
      </c>
      <c r="Y79" s="7" t="str">
        <f t="shared" ca="1" si="23"/>
        <v/>
      </c>
      <c r="Z79" s="7" t="str">
        <f t="shared" ca="1" si="24"/>
        <v/>
      </c>
      <c r="AA79" s="7" t="str">
        <f t="shared" ca="1" si="25"/>
        <v/>
      </c>
      <c r="AB79" s="5" t="str">
        <f t="shared" ca="1" si="26"/>
        <v/>
      </c>
      <c r="AC79" s="9" t="str">
        <f t="shared" ca="1" si="27"/>
        <v/>
      </c>
      <c r="AD79" s="7" t="str">
        <f t="shared" ca="1" si="28"/>
        <v/>
      </c>
      <c r="AE79" s="7" t="str">
        <f t="shared" ca="1" si="29"/>
        <v/>
      </c>
      <c r="AF79" s="7" t="str">
        <f t="shared" ca="1" si="30"/>
        <v/>
      </c>
      <c r="AG79" s="5" t="str">
        <f t="shared" ca="1" si="31"/>
        <v/>
      </c>
      <c r="AH79" s="9" t="str">
        <f t="shared" ca="1" si="32"/>
        <v/>
      </c>
      <c r="AI79" s="7" t="str">
        <f t="shared" ca="1" si="33"/>
        <v/>
      </c>
      <c r="AJ79" s="7" t="str">
        <f t="shared" ca="1" si="34"/>
        <v/>
      </c>
      <c r="AK79" s="7" t="str">
        <f t="shared" ca="1" si="35"/>
        <v/>
      </c>
      <c r="AL79" s="5" t="str">
        <f t="shared" ca="1" si="36"/>
        <v/>
      </c>
      <c r="AM79" s="9" t="str">
        <f t="shared" ca="1" si="37"/>
        <v/>
      </c>
      <c r="AN79" s="7" t="str">
        <f t="shared" ca="1" si="38"/>
        <v/>
      </c>
      <c r="AO79" s="7" t="str">
        <f t="shared" ca="1" si="39"/>
        <v/>
      </c>
      <c r="AP79" s="7" t="str">
        <f t="shared" ca="1" si="40"/>
        <v/>
      </c>
      <c r="AQ79" s="5" t="str">
        <f t="shared" ca="1" si="41"/>
        <v/>
      </c>
      <c r="AR79" s="9" t="str">
        <f t="shared" ca="1" si="42"/>
        <v/>
      </c>
      <c r="AS79" s="7" t="str">
        <f t="shared" ca="1" si="43"/>
        <v/>
      </c>
      <c r="AT79" s="7" t="str">
        <f t="shared" ca="1" si="44"/>
        <v/>
      </c>
      <c r="AU79" s="7" t="str">
        <f t="shared" ca="1" si="45"/>
        <v/>
      </c>
      <c r="AV79" s="5" t="str">
        <f t="shared" ca="1" si="46"/>
        <v/>
      </c>
      <c r="AW79" s="9" t="str">
        <f t="shared" ca="1" si="47"/>
        <v/>
      </c>
      <c r="AX79" s="7" t="str">
        <f t="shared" ca="1" si="48"/>
        <v/>
      </c>
      <c r="AY79" s="7" t="str">
        <f t="shared" ca="1" si="49"/>
        <v/>
      </c>
      <c r="AZ79" s="7" t="str">
        <f t="shared" ca="1" si="50"/>
        <v/>
      </c>
      <c r="BA79" s="5" t="str">
        <f t="shared" ca="1" si="51"/>
        <v/>
      </c>
      <c r="BB79" s="9" t="str">
        <f t="shared" ca="1" si="52"/>
        <v/>
      </c>
      <c r="BC79" s="7" t="str">
        <f t="shared" ca="1" si="53"/>
        <v/>
      </c>
      <c r="BD79" s="7" t="str">
        <f t="shared" ca="1" si="54"/>
        <v/>
      </c>
      <c r="BE79" s="7" t="str">
        <f t="shared" ca="1" si="55"/>
        <v/>
      </c>
      <c r="BF79" s="5" t="str">
        <f t="shared" ca="1" si="56"/>
        <v/>
      </c>
    </row>
    <row r="80" spans="1:58" customFormat="1" ht="13.35" customHeight="1" x14ac:dyDescent="0.25">
      <c r="A80" s="12">
        <f t="shared" si="1"/>
        <v>47</v>
      </c>
      <c r="B80" s="12" t="str">
        <f t="array" aca="1" ref="B80" ca="1">IFERROR(INDEX(INDIRECT($BH$7),SMALL(IF(INDIRECT($BH$7&amp;"[فرز حسب النتيجة اخر]")&lt;=6,ROW(INDIRECT($BH$7&amp;"[فرز حسب النتيجة اخر]"))-1,""),A80),3),"")</f>
        <v/>
      </c>
      <c r="C80" s="13" t="str">
        <f t="shared" ca="1" si="2"/>
        <v/>
      </c>
      <c r="D80" s="9" t="str">
        <f t="shared" ca="1" si="3"/>
        <v/>
      </c>
      <c r="E80" s="9" t="str">
        <f t="shared" ca="1" si="4"/>
        <v/>
      </c>
      <c r="F80" s="7" t="str">
        <f t="shared" ca="1" si="5"/>
        <v/>
      </c>
      <c r="G80" s="7" t="str">
        <f t="shared" ca="1" si="0"/>
        <v/>
      </c>
      <c r="H80" s="5" t="str">
        <f t="shared" ca="1" si="6"/>
        <v/>
      </c>
      <c r="I80" s="9" t="str">
        <f t="shared" ca="1" si="7"/>
        <v/>
      </c>
      <c r="J80" s="7" t="str">
        <f t="shared" ca="1" si="8"/>
        <v/>
      </c>
      <c r="K80" s="7" t="str">
        <f t="shared" ca="1" si="9"/>
        <v/>
      </c>
      <c r="L80" s="7" t="str">
        <f t="shared" ca="1" si="10"/>
        <v/>
      </c>
      <c r="M80" s="5" t="str">
        <f t="shared" ca="1" si="11"/>
        <v/>
      </c>
      <c r="N80" s="9" t="str">
        <f t="shared" ca="1" si="12"/>
        <v/>
      </c>
      <c r="O80" s="7" t="str">
        <f t="shared" ca="1" si="13"/>
        <v/>
      </c>
      <c r="P80" s="7" t="str">
        <f t="shared" ca="1" si="14"/>
        <v/>
      </c>
      <c r="Q80" s="7" t="str">
        <f t="shared" ca="1" si="15"/>
        <v/>
      </c>
      <c r="R80" s="5" t="str">
        <f t="shared" ca="1" si="16"/>
        <v/>
      </c>
      <c r="S80" s="9" t="str">
        <f t="shared" ca="1" si="17"/>
        <v/>
      </c>
      <c r="T80" s="7" t="str">
        <f t="shared" ca="1" si="18"/>
        <v/>
      </c>
      <c r="U80" s="7" t="str">
        <f t="shared" ca="1" si="19"/>
        <v/>
      </c>
      <c r="V80" s="7" t="str">
        <f t="shared" ca="1" si="20"/>
        <v/>
      </c>
      <c r="W80" s="5" t="str">
        <f t="shared" ca="1" si="21"/>
        <v/>
      </c>
      <c r="X80" s="9" t="str">
        <f t="shared" ca="1" si="22"/>
        <v/>
      </c>
      <c r="Y80" s="7" t="str">
        <f t="shared" ca="1" si="23"/>
        <v/>
      </c>
      <c r="Z80" s="7" t="str">
        <f t="shared" ca="1" si="24"/>
        <v/>
      </c>
      <c r="AA80" s="7" t="str">
        <f t="shared" ca="1" si="25"/>
        <v/>
      </c>
      <c r="AB80" s="5" t="str">
        <f t="shared" ca="1" si="26"/>
        <v/>
      </c>
      <c r="AC80" s="9" t="str">
        <f t="shared" ca="1" si="27"/>
        <v/>
      </c>
      <c r="AD80" s="7" t="str">
        <f t="shared" ca="1" si="28"/>
        <v/>
      </c>
      <c r="AE80" s="7" t="str">
        <f t="shared" ca="1" si="29"/>
        <v/>
      </c>
      <c r="AF80" s="7" t="str">
        <f t="shared" ca="1" si="30"/>
        <v/>
      </c>
      <c r="AG80" s="5" t="str">
        <f t="shared" ca="1" si="31"/>
        <v/>
      </c>
      <c r="AH80" s="9" t="str">
        <f t="shared" ca="1" si="32"/>
        <v/>
      </c>
      <c r="AI80" s="7" t="str">
        <f t="shared" ca="1" si="33"/>
        <v/>
      </c>
      <c r="AJ80" s="7" t="str">
        <f t="shared" ca="1" si="34"/>
        <v/>
      </c>
      <c r="AK80" s="7" t="str">
        <f t="shared" ca="1" si="35"/>
        <v/>
      </c>
      <c r="AL80" s="5" t="str">
        <f t="shared" ca="1" si="36"/>
        <v/>
      </c>
      <c r="AM80" s="9" t="str">
        <f t="shared" ca="1" si="37"/>
        <v/>
      </c>
      <c r="AN80" s="7" t="str">
        <f t="shared" ca="1" si="38"/>
        <v/>
      </c>
      <c r="AO80" s="7" t="str">
        <f t="shared" ca="1" si="39"/>
        <v/>
      </c>
      <c r="AP80" s="7" t="str">
        <f t="shared" ca="1" si="40"/>
        <v/>
      </c>
      <c r="AQ80" s="5" t="str">
        <f t="shared" ca="1" si="41"/>
        <v/>
      </c>
      <c r="AR80" s="9" t="str">
        <f t="shared" ca="1" si="42"/>
        <v/>
      </c>
      <c r="AS80" s="7" t="str">
        <f t="shared" ca="1" si="43"/>
        <v/>
      </c>
      <c r="AT80" s="7" t="str">
        <f t="shared" ca="1" si="44"/>
        <v/>
      </c>
      <c r="AU80" s="7" t="str">
        <f t="shared" ca="1" si="45"/>
        <v/>
      </c>
      <c r="AV80" s="5" t="str">
        <f t="shared" ca="1" si="46"/>
        <v/>
      </c>
      <c r="AW80" s="9" t="str">
        <f t="shared" ca="1" si="47"/>
        <v/>
      </c>
      <c r="AX80" s="7" t="str">
        <f t="shared" ca="1" si="48"/>
        <v/>
      </c>
      <c r="AY80" s="7" t="str">
        <f t="shared" ca="1" si="49"/>
        <v/>
      </c>
      <c r="AZ80" s="7" t="str">
        <f t="shared" ca="1" si="50"/>
        <v/>
      </c>
      <c r="BA80" s="5" t="str">
        <f t="shared" ca="1" si="51"/>
        <v/>
      </c>
      <c r="BB80" s="9" t="str">
        <f t="shared" ca="1" si="52"/>
        <v/>
      </c>
      <c r="BC80" s="7" t="str">
        <f t="shared" ca="1" si="53"/>
        <v/>
      </c>
      <c r="BD80" s="7" t="str">
        <f t="shared" ca="1" si="54"/>
        <v/>
      </c>
      <c r="BE80" s="7" t="str">
        <f t="shared" ca="1" si="55"/>
        <v/>
      </c>
      <c r="BF80" s="5" t="str">
        <f t="shared" ca="1" si="56"/>
        <v/>
      </c>
    </row>
    <row r="81" spans="1:58" customFormat="1" ht="13.35" customHeight="1" x14ac:dyDescent="0.25">
      <c r="A81" s="12">
        <f t="shared" si="1"/>
        <v>48</v>
      </c>
      <c r="B81" s="12" t="str">
        <f t="array" aca="1" ref="B81" ca="1">IFERROR(INDEX(INDIRECT($BH$7),SMALL(IF(INDIRECT($BH$7&amp;"[فرز حسب النتيجة اخر]")&lt;=6,ROW(INDIRECT($BH$7&amp;"[فرز حسب النتيجة اخر]"))-1,""),A81),3),"")</f>
        <v/>
      </c>
      <c r="C81" s="13" t="str">
        <f t="shared" ca="1" si="2"/>
        <v/>
      </c>
      <c r="D81" s="9" t="str">
        <f t="shared" ca="1" si="3"/>
        <v/>
      </c>
      <c r="E81" s="9" t="str">
        <f t="shared" ca="1" si="4"/>
        <v/>
      </c>
      <c r="F81" s="7" t="str">
        <f t="shared" ca="1" si="5"/>
        <v/>
      </c>
      <c r="G81" s="7" t="str">
        <f t="shared" ca="1" si="0"/>
        <v/>
      </c>
      <c r="H81" s="5" t="str">
        <f t="shared" ca="1" si="6"/>
        <v/>
      </c>
      <c r="I81" s="9" t="str">
        <f t="shared" ca="1" si="7"/>
        <v/>
      </c>
      <c r="J81" s="7" t="str">
        <f t="shared" ca="1" si="8"/>
        <v/>
      </c>
      <c r="K81" s="7" t="str">
        <f t="shared" ca="1" si="9"/>
        <v/>
      </c>
      <c r="L81" s="7" t="str">
        <f t="shared" ca="1" si="10"/>
        <v/>
      </c>
      <c r="M81" s="5" t="str">
        <f t="shared" ca="1" si="11"/>
        <v/>
      </c>
      <c r="N81" s="9" t="str">
        <f t="shared" ca="1" si="12"/>
        <v/>
      </c>
      <c r="O81" s="7" t="str">
        <f t="shared" ca="1" si="13"/>
        <v/>
      </c>
      <c r="P81" s="7" t="str">
        <f t="shared" ca="1" si="14"/>
        <v/>
      </c>
      <c r="Q81" s="7" t="str">
        <f t="shared" ca="1" si="15"/>
        <v/>
      </c>
      <c r="R81" s="5" t="str">
        <f t="shared" ca="1" si="16"/>
        <v/>
      </c>
      <c r="S81" s="9" t="str">
        <f t="shared" ca="1" si="17"/>
        <v/>
      </c>
      <c r="T81" s="7" t="str">
        <f t="shared" ca="1" si="18"/>
        <v/>
      </c>
      <c r="U81" s="7" t="str">
        <f t="shared" ca="1" si="19"/>
        <v/>
      </c>
      <c r="V81" s="7" t="str">
        <f t="shared" ca="1" si="20"/>
        <v/>
      </c>
      <c r="W81" s="5" t="str">
        <f t="shared" ca="1" si="21"/>
        <v/>
      </c>
      <c r="X81" s="9" t="str">
        <f t="shared" ca="1" si="22"/>
        <v/>
      </c>
      <c r="Y81" s="7" t="str">
        <f t="shared" ca="1" si="23"/>
        <v/>
      </c>
      <c r="Z81" s="7" t="str">
        <f t="shared" ca="1" si="24"/>
        <v/>
      </c>
      <c r="AA81" s="7" t="str">
        <f t="shared" ca="1" si="25"/>
        <v/>
      </c>
      <c r="AB81" s="5" t="str">
        <f t="shared" ca="1" si="26"/>
        <v/>
      </c>
      <c r="AC81" s="9" t="str">
        <f t="shared" ca="1" si="27"/>
        <v/>
      </c>
      <c r="AD81" s="7" t="str">
        <f t="shared" ca="1" si="28"/>
        <v/>
      </c>
      <c r="AE81" s="7" t="str">
        <f t="shared" ca="1" si="29"/>
        <v/>
      </c>
      <c r="AF81" s="7" t="str">
        <f t="shared" ca="1" si="30"/>
        <v/>
      </c>
      <c r="AG81" s="5" t="str">
        <f t="shared" ca="1" si="31"/>
        <v/>
      </c>
      <c r="AH81" s="9" t="str">
        <f t="shared" ca="1" si="32"/>
        <v/>
      </c>
      <c r="AI81" s="7" t="str">
        <f t="shared" ca="1" si="33"/>
        <v/>
      </c>
      <c r="AJ81" s="7" t="str">
        <f t="shared" ca="1" si="34"/>
        <v/>
      </c>
      <c r="AK81" s="7" t="str">
        <f t="shared" ca="1" si="35"/>
        <v/>
      </c>
      <c r="AL81" s="5" t="str">
        <f t="shared" ca="1" si="36"/>
        <v/>
      </c>
      <c r="AM81" s="9" t="str">
        <f t="shared" ca="1" si="37"/>
        <v/>
      </c>
      <c r="AN81" s="7" t="str">
        <f t="shared" ca="1" si="38"/>
        <v/>
      </c>
      <c r="AO81" s="7" t="str">
        <f t="shared" ca="1" si="39"/>
        <v/>
      </c>
      <c r="AP81" s="7" t="str">
        <f t="shared" ca="1" si="40"/>
        <v/>
      </c>
      <c r="AQ81" s="5" t="str">
        <f t="shared" ca="1" si="41"/>
        <v/>
      </c>
      <c r="AR81" s="9" t="str">
        <f t="shared" ca="1" si="42"/>
        <v/>
      </c>
      <c r="AS81" s="7" t="str">
        <f t="shared" ca="1" si="43"/>
        <v/>
      </c>
      <c r="AT81" s="7" t="str">
        <f t="shared" ca="1" si="44"/>
        <v/>
      </c>
      <c r="AU81" s="7" t="str">
        <f t="shared" ca="1" si="45"/>
        <v/>
      </c>
      <c r="AV81" s="5" t="str">
        <f t="shared" ca="1" si="46"/>
        <v/>
      </c>
      <c r="AW81" s="9" t="str">
        <f t="shared" ca="1" si="47"/>
        <v/>
      </c>
      <c r="AX81" s="7" t="str">
        <f t="shared" ca="1" si="48"/>
        <v/>
      </c>
      <c r="AY81" s="7" t="str">
        <f t="shared" ca="1" si="49"/>
        <v/>
      </c>
      <c r="AZ81" s="7" t="str">
        <f t="shared" ca="1" si="50"/>
        <v/>
      </c>
      <c r="BA81" s="5" t="str">
        <f t="shared" ca="1" si="51"/>
        <v/>
      </c>
      <c r="BB81" s="9" t="str">
        <f t="shared" ca="1" si="52"/>
        <v/>
      </c>
      <c r="BC81" s="7" t="str">
        <f t="shared" ca="1" si="53"/>
        <v/>
      </c>
      <c r="BD81" s="7" t="str">
        <f t="shared" ca="1" si="54"/>
        <v/>
      </c>
      <c r="BE81" s="7" t="str">
        <f t="shared" ca="1" si="55"/>
        <v/>
      </c>
      <c r="BF81" s="5" t="str">
        <f t="shared" ca="1" si="56"/>
        <v/>
      </c>
    </row>
    <row r="82" spans="1:58" customFormat="1" ht="13.35" customHeight="1" x14ac:dyDescent="0.25">
      <c r="A82" s="12">
        <f t="shared" si="1"/>
        <v>49</v>
      </c>
      <c r="B82" s="12" t="str">
        <f t="array" aca="1" ref="B82" ca="1">IFERROR(INDEX(INDIRECT($BH$7),SMALL(IF(INDIRECT($BH$7&amp;"[فرز حسب النتيجة اخر]")&lt;=6,ROW(INDIRECT($BH$7&amp;"[فرز حسب النتيجة اخر]"))-1,""),A82),3),"")</f>
        <v/>
      </c>
      <c r="C82" s="13" t="str">
        <f t="shared" ca="1" si="2"/>
        <v/>
      </c>
      <c r="D82" s="9" t="str">
        <f t="shared" ca="1" si="3"/>
        <v/>
      </c>
      <c r="E82" s="9" t="str">
        <f t="shared" ca="1" si="4"/>
        <v/>
      </c>
      <c r="F82" s="7" t="str">
        <f t="shared" ca="1" si="5"/>
        <v/>
      </c>
      <c r="G82" s="7" t="str">
        <f t="shared" ca="1" si="0"/>
        <v/>
      </c>
      <c r="H82" s="5" t="str">
        <f t="shared" ca="1" si="6"/>
        <v/>
      </c>
      <c r="I82" s="9" t="str">
        <f t="shared" ca="1" si="7"/>
        <v/>
      </c>
      <c r="J82" s="7" t="str">
        <f t="shared" ca="1" si="8"/>
        <v/>
      </c>
      <c r="K82" s="7" t="str">
        <f t="shared" ca="1" si="9"/>
        <v/>
      </c>
      <c r="L82" s="7" t="str">
        <f t="shared" ca="1" si="10"/>
        <v/>
      </c>
      <c r="M82" s="5" t="str">
        <f t="shared" ca="1" si="11"/>
        <v/>
      </c>
      <c r="N82" s="9" t="str">
        <f t="shared" ca="1" si="12"/>
        <v/>
      </c>
      <c r="O82" s="7" t="str">
        <f t="shared" ca="1" si="13"/>
        <v/>
      </c>
      <c r="P82" s="7" t="str">
        <f t="shared" ca="1" si="14"/>
        <v/>
      </c>
      <c r="Q82" s="7" t="str">
        <f t="shared" ca="1" si="15"/>
        <v/>
      </c>
      <c r="R82" s="5" t="str">
        <f t="shared" ca="1" si="16"/>
        <v/>
      </c>
      <c r="S82" s="9" t="str">
        <f t="shared" ca="1" si="17"/>
        <v/>
      </c>
      <c r="T82" s="7" t="str">
        <f t="shared" ca="1" si="18"/>
        <v/>
      </c>
      <c r="U82" s="7" t="str">
        <f t="shared" ca="1" si="19"/>
        <v/>
      </c>
      <c r="V82" s="7" t="str">
        <f t="shared" ca="1" si="20"/>
        <v/>
      </c>
      <c r="W82" s="5" t="str">
        <f t="shared" ca="1" si="21"/>
        <v/>
      </c>
      <c r="X82" s="9" t="str">
        <f t="shared" ca="1" si="22"/>
        <v/>
      </c>
      <c r="Y82" s="7" t="str">
        <f t="shared" ca="1" si="23"/>
        <v/>
      </c>
      <c r="Z82" s="7" t="str">
        <f t="shared" ca="1" si="24"/>
        <v/>
      </c>
      <c r="AA82" s="7" t="str">
        <f t="shared" ca="1" si="25"/>
        <v/>
      </c>
      <c r="AB82" s="5" t="str">
        <f t="shared" ca="1" si="26"/>
        <v/>
      </c>
      <c r="AC82" s="9" t="str">
        <f t="shared" ca="1" si="27"/>
        <v/>
      </c>
      <c r="AD82" s="7" t="str">
        <f t="shared" ca="1" si="28"/>
        <v/>
      </c>
      <c r="AE82" s="7" t="str">
        <f t="shared" ca="1" si="29"/>
        <v/>
      </c>
      <c r="AF82" s="7" t="str">
        <f t="shared" ca="1" si="30"/>
        <v/>
      </c>
      <c r="AG82" s="5" t="str">
        <f t="shared" ca="1" si="31"/>
        <v/>
      </c>
      <c r="AH82" s="9" t="str">
        <f t="shared" ca="1" si="32"/>
        <v/>
      </c>
      <c r="AI82" s="7" t="str">
        <f t="shared" ca="1" si="33"/>
        <v/>
      </c>
      <c r="AJ82" s="7" t="str">
        <f t="shared" ca="1" si="34"/>
        <v/>
      </c>
      <c r="AK82" s="7" t="str">
        <f t="shared" ca="1" si="35"/>
        <v/>
      </c>
      <c r="AL82" s="5" t="str">
        <f t="shared" ca="1" si="36"/>
        <v/>
      </c>
      <c r="AM82" s="9" t="str">
        <f t="shared" ca="1" si="37"/>
        <v/>
      </c>
      <c r="AN82" s="7" t="str">
        <f t="shared" ca="1" si="38"/>
        <v/>
      </c>
      <c r="AO82" s="7" t="str">
        <f t="shared" ca="1" si="39"/>
        <v/>
      </c>
      <c r="AP82" s="7" t="str">
        <f t="shared" ca="1" si="40"/>
        <v/>
      </c>
      <c r="AQ82" s="5" t="str">
        <f t="shared" ca="1" si="41"/>
        <v/>
      </c>
      <c r="AR82" s="9" t="str">
        <f t="shared" ca="1" si="42"/>
        <v/>
      </c>
      <c r="AS82" s="7" t="str">
        <f t="shared" ca="1" si="43"/>
        <v/>
      </c>
      <c r="AT82" s="7" t="str">
        <f t="shared" ca="1" si="44"/>
        <v/>
      </c>
      <c r="AU82" s="7" t="str">
        <f t="shared" ca="1" si="45"/>
        <v/>
      </c>
      <c r="AV82" s="5" t="str">
        <f t="shared" ca="1" si="46"/>
        <v/>
      </c>
      <c r="AW82" s="9" t="str">
        <f t="shared" ca="1" si="47"/>
        <v/>
      </c>
      <c r="AX82" s="7" t="str">
        <f t="shared" ca="1" si="48"/>
        <v/>
      </c>
      <c r="AY82" s="7" t="str">
        <f t="shared" ca="1" si="49"/>
        <v/>
      </c>
      <c r="AZ82" s="7" t="str">
        <f t="shared" ca="1" si="50"/>
        <v/>
      </c>
      <c r="BA82" s="5" t="str">
        <f t="shared" ca="1" si="51"/>
        <v/>
      </c>
      <c r="BB82" s="9" t="str">
        <f t="shared" ca="1" si="52"/>
        <v/>
      </c>
      <c r="BC82" s="7" t="str">
        <f t="shared" ca="1" si="53"/>
        <v/>
      </c>
      <c r="BD82" s="7" t="str">
        <f t="shared" ca="1" si="54"/>
        <v/>
      </c>
      <c r="BE82" s="7" t="str">
        <f t="shared" ca="1" si="55"/>
        <v/>
      </c>
      <c r="BF82" s="5" t="str">
        <f t="shared" ca="1" si="56"/>
        <v/>
      </c>
    </row>
    <row r="83" spans="1:58" customFormat="1" ht="13.35" customHeight="1" thickBot="1" x14ac:dyDescent="0.3">
      <c r="A83" s="14">
        <f t="shared" si="1"/>
        <v>50</v>
      </c>
      <c r="B83" s="12" t="str">
        <f t="array" aca="1" ref="B83" ca="1">IFERROR(INDEX(INDIRECT($BH$7),SMALL(IF(INDIRECT($BH$7&amp;"[فرز حسب النتيجة اخر]")&lt;=6,ROW(INDIRECT($BH$7&amp;"[فرز حسب النتيجة اخر]"))-1,""),A83),3),"")</f>
        <v/>
      </c>
      <c r="C83" s="13" t="str">
        <f t="shared" ca="1" si="2"/>
        <v/>
      </c>
      <c r="D83" s="9" t="str">
        <f t="shared" ca="1" si="3"/>
        <v/>
      </c>
      <c r="E83" s="9" t="str">
        <f t="shared" ca="1" si="4"/>
        <v/>
      </c>
      <c r="F83" s="7" t="str">
        <f t="shared" ca="1" si="5"/>
        <v/>
      </c>
      <c r="G83" s="7" t="str">
        <f t="shared" ca="1" si="0"/>
        <v/>
      </c>
      <c r="H83" s="5" t="str">
        <f t="shared" ca="1" si="6"/>
        <v/>
      </c>
      <c r="I83" s="9" t="str">
        <f t="shared" ca="1" si="7"/>
        <v/>
      </c>
      <c r="J83" s="7" t="str">
        <f t="shared" ca="1" si="8"/>
        <v/>
      </c>
      <c r="K83" s="7" t="str">
        <f t="shared" ca="1" si="9"/>
        <v/>
      </c>
      <c r="L83" s="7" t="str">
        <f t="shared" ca="1" si="10"/>
        <v/>
      </c>
      <c r="M83" s="5" t="str">
        <f t="shared" ca="1" si="11"/>
        <v/>
      </c>
      <c r="N83" s="9" t="str">
        <f t="shared" ca="1" si="12"/>
        <v/>
      </c>
      <c r="O83" s="7" t="str">
        <f t="shared" ca="1" si="13"/>
        <v/>
      </c>
      <c r="P83" s="7" t="str">
        <f t="shared" ca="1" si="14"/>
        <v/>
      </c>
      <c r="Q83" s="7" t="str">
        <f t="shared" ca="1" si="15"/>
        <v/>
      </c>
      <c r="R83" s="5" t="str">
        <f t="shared" ca="1" si="16"/>
        <v/>
      </c>
      <c r="S83" s="9" t="str">
        <f t="shared" ca="1" si="17"/>
        <v/>
      </c>
      <c r="T83" s="7" t="str">
        <f t="shared" ca="1" si="18"/>
        <v/>
      </c>
      <c r="U83" s="7" t="str">
        <f t="shared" ca="1" si="19"/>
        <v/>
      </c>
      <c r="V83" s="7" t="str">
        <f t="shared" ca="1" si="20"/>
        <v/>
      </c>
      <c r="W83" s="5" t="str">
        <f t="shared" ca="1" si="21"/>
        <v/>
      </c>
      <c r="X83" s="9" t="str">
        <f t="shared" ca="1" si="22"/>
        <v/>
      </c>
      <c r="Y83" s="7" t="str">
        <f t="shared" ca="1" si="23"/>
        <v/>
      </c>
      <c r="Z83" s="7" t="str">
        <f t="shared" ca="1" si="24"/>
        <v/>
      </c>
      <c r="AA83" s="7" t="str">
        <f t="shared" ca="1" si="25"/>
        <v/>
      </c>
      <c r="AB83" s="5" t="str">
        <f t="shared" ca="1" si="26"/>
        <v/>
      </c>
      <c r="AC83" s="9" t="str">
        <f t="shared" ca="1" si="27"/>
        <v/>
      </c>
      <c r="AD83" s="7" t="str">
        <f t="shared" ca="1" si="28"/>
        <v/>
      </c>
      <c r="AE83" s="7" t="str">
        <f t="shared" ca="1" si="29"/>
        <v/>
      </c>
      <c r="AF83" s="7" t="str">
        <f t="shared" ca="1" si="30"/>
        <v/>
      </c>
      <c r="AG83" s="5" t="str">
        <f t="shared" ca="1" si="31"/>
        <v/>
      </c>
      <c r="AH83" s="9" t="str">
        <f t="shared" ca="1" si="32"/>
        <v/>
      </c>
      <c r="AI83" s="7" t="str">
        <f t="shared" ca="1" si="33"/>
        <v/>
      </c>
      <c r="AJ83" s="7" t="str">
        <f t="shared" ca="1" si="34"/>
        <v/>
      </c>
      <c r="AK83" s="7" t="str">
        <f t="shared" ca="1" si="35"/>
        <v/>
      </c>
      <c r="AL83" s="5" t="str">
        <f t="shared" ca="1" si="36"/>
        <v/>
      </c>
      <c r="AM83" s="9" t="str">
        <f t="shared" ca="1" si="37"/>
        <v/>
      </c>
      <c r="AN83" s="7" t="str">
        <f t="shared" ca="1" si="38"/>
        <v/>
      </c>
      <c r="AO83" s="7" t="str">
        <f t="shared" ca="1" si="39"/>
        <v/>
      </c>
      <c r="AP83" s="7" t="str">
        <f t="shared" ca="1" si="40"/>
        <v/>
      </c>
      <c r="AQ83" s="5" t="str">
        <f t="shared" ca="1" si="41"/>
        <v/>
      </c>
      <c r="AR83" s="9" t="str">
        <f t="shared" ca="1" si="42"/>
        <v/>
      </c>
      <c r="AS83" s="7" t="str">
        <f t="shared" ca="1" si="43"/>
        <v/>
      </c>
      <c r="AT83" s="7" t="str">
        <f t="shared" ca="1" si="44"/>
        <v/>
      </c>
      <c r="AU83" s="7" t="str">
        <f t="shared" ca="1" si="45"/>
        <v/>
      </c>
      <c r="AV83" s="5" t="str">
        <f t="shared" ca="1" si="46"/>
        <v/>
      </c>
      <c r="AW83" s="9" t="str">
        <f t="shared" ca="1" si="47"/>
        <v/>
      </c>
      <c r="AX83" s="7" t="str">
        <f t="shared" ca="1" si="48"/>
        <v/>
      </c>
      <c r="AY83" s="7" t="str">
        <f t="shared" ca="1" si="49"/>
        <v/>
      </c>
      <c r="AZ83" s="7" t="str">
        <f t="shared" ca="1" si="50"/>
        <v/>
      </c>
      <c r="BA83" s="5" t="str">
        <f t="shared" ca="1" si="51"/>
        <v/>
      </c>
      <c r="BB83" s="9" t="str">
        <f t="shared" ca="1" si="52"/>
        <v/>
      </c>
      <c r="BC83" s="7" t="str">
        <f t="shared" ca="1" si="53"/>
        <v/>
      </c>
      <c r="BD83" s="7" t="str">
        <f t="shared" ca="1" si="54"/>
        <v/>
      </c>
      <c r="BE83" s="7" t="str">
        <f t="shared" ca="1" si="55"/>
        <v/>
      </c>
      <c r="BF83" s="5" t="str">
        <f t="shared" ca="1" si="56"/>
        <v/>
      </c>
    </row>
    <row r="84" spans="1:58" customFormat="1" ht="13.35" customHeight="1" thickTop="1" x14ac:dyDescent="0.25">
      <c r="A84" s="23" t="s">
        <v>41</v>
      </c>
      <c r="B84" s="23"/>
      <c r="C84" s="15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23" t="s">
        <v>42</v>
      </c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17"/>
    </row>
    <row r="85" spans="1:58" customFormat="1" ht="13.35" customHeight="1" x14ac:dyDescent="0.25">
      <c r="A85" s="23" t="s">
        <v>43</v>
      </c>
      <c r="B85" s="23"/>
      <c r="C85" s="23"/>
      <c r="D85" s="23"/>
      <c r="E85" s="23"/>
      <c r="F85" s="23"/>
      <c r="G85" s="23"/>
      <c r="H85" s="23"/>
      <c r="I85" s="23"/>
      <c r="J85" s="23"/>
      <c r="K85" s="23" t="s">
        <v>44</v>
      </c>
      <c r="L85" s="23"/>
      <c r="M85" s="23"/>
      <c r="N85" s="23"/>
      <c r="O85" s="23"/>
      <c r="P85" s="23"/>
      <c r="Q85" s="23"/>
      <c r="R85" s="23"/>
      <c r="S85" s="23" t="s">
        <v>45</v>
      </c>
      <c r="T85" s="23"/>
      <c r="U85" s="23"/>
      <c r="V85" s="23"/>
      <c r="W85" s="23"/>
      <c r="X85" s="23"/>
      <c r="Y85" s="23"/>
      <c r="Z85" s="23"/>
      <c r="AA85" s="18"/>
      <c r="AB85" s="23" t="s">
        <v>46</v>
      </c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 t="s">
        <v>47</v>
      </c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19"/>
    </row>
    <row r="86" spans="1:58" customFormat="1" ht="13.35" customHeight="1" x14ac:dyDescent="0.25">
      <c r="A86" s="18">
        <v>1</v>
      </c>
      <c r="B86" s="20" t="s">
        <v>48</v>
      </c>
      <c r="C86" s="23" t="s">
        <v>49</v>
      </c>
      <c r="D86" s="23"/>
      <c r="E86" s="23"/>
      <c r="F86" s="23"/>
      <c r="G86" s="23"/>
      <c r="H86" s="23"/>
      <c r="I86" s="23"/>
      <c r="J86" s="23"/>
      <c r="K86" s="23" t="s">
        <v>50</v>
      </c>
      <c r="L86" s="23"/>
      <c r="M86" s="23"/>
      <c r="N86" s="23"/>
      <c r="O86" s="23"/>
      <c r="P86" s="23"/>
      <c r="Q86" s="23"/>
      <c r="R86" s="23"/>
      <c r="S86" s="23" t="s">
        <v>51</v>
      </c>
      <c r="T86" s="23"/>
      <c r="U86" s="23"/>
      <c r="V86" s="23"/>
      <c r="W86" s="23"/>
      <c r="X86" s="23"/>
      <c r="Y86" s="23"/>
      <c r="Z86" s="23"/>
      <c r="AA86" s="18"/>
      <c r="AB86" s="23" t="s">
        <v>52</v>
      </c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 t="s">
        <v>53</v>
      </c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19"/>
    </row>
    <row r="87" spans="1:58" customFormat="1" ht="13.35" customHeight="1" x14ac:dyDescent="0.25">
      <c r="A87" s="18">
        <v>2</v>
      </c>
      <c r="B87" s="20" t="s">
        <v>54</v>
      </c>
      <c r="C87" s="22" t="s">
        <v>55</v>
      </c>
      <c r="D87" s="22"/>
      <c r="E87" s="20"/>
      <c r="F87" s="20"/>
      <c r="G87" s="20"/>
      <c r="H87" s="20"/>
      <c r="I87" s="21"/>
      <c r="J87" s="21"/>
      <c r="K87" s="23" t="s">
        <v>55</v>
      </c>
      <c r="L87" s="23"/>
      <c r="M87" s="23"/>
      <c r="N87" s="20"/>
      <c r="O87" s="20"/>
      <c r="P87" s="20"/>
      <c r="Q87" s="21"/>
      <c r="R87" s="21"/>
      <c r="S87" s="22" t="s">
        <v>55</v>
      </c>
      <c r="T87" s="22"/>
      <c r="U87" s="20"/>
      <c r="V87" s="20"/>
      <c r="W87" s="20"/>
      <c r="X87" s="20"/>
      <c r="Y87" s="20"/>
      <c r="Z87" s="20"/>
      <c r="AA87" s="22" t="s">
        <v>55</v>
      </c>
      <c r="AB87" s="22"/>
      <c r="AC87" s="22"/>
      <c r="AD87" s="22"/>
      <c r="AE87" s="22"/>
      <c r="AF87" s="22"/>
      <c r="AG87" s="22"/>
      <c r="AH87" s="22"/>
      <c r="AI87" s="22"/>
      <c r="AJ87" s="20"/>
      <c r="AK87" s="20"/>
      <c r="AL87" s="20"/>
      <c r="AM87" s="20"/>
      <c r="AN87" s="20"/>
      <c r="AO87" s="22" t="s">
        <v>55</v>
      </c>
      <c r="AP87" s="22"/>
      <c r="AQ87" s="18"/>
      <c r="AR87" s="18"/>
      <c r="AS87" s="18"/>
      <c r="AT87" s="20"/>
      <c r="AU87" s="20"/>
      <c r="AV87" s="20"/>
      <c r="AW87" s="20"/>
      <c r="AX87" s="20"/>
      <c r="AY87" s="20"/>
      <c r="AZ87" s="20"/>
      <c r="BA87" s="18"/>
      <c r="BB87" s="18"/>
      <c r="BC87" s="18"/>
      <c r="BD87" s="18"/>
      <c r="BE87" s="18"/>
      <c r="BF87" s="18"/>
    </row>
    <row r="88" spans="1:58" customFormat="1" ht="13.35" customHeight="1" x14ac:dyDescent="0.25">
      <c r="A88" s="18">
        <v>3</v>
      </c>
      <c r="B88" s="20" t="s">
        <v>56</v>
      </c>
      <c r="C88" s="22" t="s">
        <v>57</v>
      </c>
      <c r="D88" s="22"/>
      <c r="E88" s="20"/>
      <c r="F88" s="20"/>
      <c r="G88" s="20"/>
      <c r="H88" s="20"/>
      <c r="I88" s="21"/>
      <c r="J88" s="21"/>
      <c r="K88" s="19"/>
      <c r="L88" s="19"/>
      <c r="M88" s="20"/>
      <c r="N88" s="20"/>
      <c r="O88" s="20"/>
      <c r="P88" s="20"/>
      <c r="Q88" s="21"/>
      <c r="R88" s="21"/>
      <c r="S88" s="22" t="s">
        <v>57</v>
      </c>
      <c r="T88" s="22"/>
      <c r="U88" s="20"/>
      <c r="V88" s="20"/>
      <c r="W88" s="20"/>
      <c r="X88" s="20"/>
      <c r="Y88" s="20"/>
      <c r="Z88" s="20"/>
      <c r="AA88" s="17"/>
      <c r="AB88" s="17"/>
      <c r="AC88" s="17"/>
      <c r="AD88" s="20"/>
      <c r="AE88" s="20"/>
      <c r="AF88" s="20"/>
      <c r="AG88" s="20"/>
      <c r="AH88" s="17"/>
      <c r="AI88" s="20"/>
      <c r="AJ88" s="20"/>
      <c r="AK88" s="17"/>
      <c r="AL88" s="17"/>
      <c r="AM88" s="17"/>
      <c r="AN88" s="17"/>
      <c r="AO88" s="22" t="s">
        <v>57</v>
      </c>
      <c r="AP88" s="22"/>
      <c r="AQ88" s="18"/>
      <c r="AR88" s="17"/>
      <c r="AS88" s="20"/>
      <c r="AT88" s="20"/>
      <c r="AU88" s="17"/>
      <c r="AV88" s="17"/>
      <c r="AW88" s="17"/>
      <c r="AX88" s="20"/>
      <c r="AY88" s="20"/>
      <c r="AZ88" s="17"/>
      <c r="BA88" s="18"/>
      <c r="BB88" s="18"/>
      <c r="BC88" s="18"/>
      <c r="BD88" s="18"/>
      <c r="BE88" s="18"/>
      <c r="BF88" s="18"/>
    </row>
    <row r="89" spans="1:58" customFormat="1" ht="13.35" customHeight="1" x14ac:dyDescent="0.25"/>
  </sheetData>
  <mergeCells count="244">
    <mergeCell ref="A1:BF1"/>
    <mergeCell ref="AS2:AW2"/>
    <mergeCell ref="AX2:BE2"/>
    <mergeCell ref="AS3:AW3"/>
    <mergeCell ref="AX3:BE3"/>
    <mergeCell ref="AS4:AW4"/>
    <mergeCell ref="AX4:BE4"/>
    <mergeCell ref="H5:AR6"/>
    <mergeCell ref="AV5:AX5"/>
    <mergeCell ref="A6:B6"/>
    <mergeCell ref="A7:B7"/>
    <mergeCell ref="O7:AJ7"/>
    <mergeCell ref="B8:C8"/>
    <mergeCell ref="D8:H8"/>
    <mergeCell ref="I8:M8"/>
    <mergeCell ref="N8:R8"/>
    <mergeCell ref="S8:W8"/>
    <mergeCell ref="BB8:BB13"/>
    <mergeCell ref="BC8:BC13"/>
    <mergeCell ref="BD8:BD14"/>
    <mergeCell ref="BE8:BE14"/>
    <mergeCell ref="BF8:BF14"/>
    <mergeCell ref="A9:A14"/>
    <mergeCell ref="B9:B14"/>
    <mergeCell ref="C9:C14"/>
    <mergeCell ref="D9:E9"/>
    <mergeCell ref="F9:G9"/>
    <mergeCell ref="X8:AB8"/>
    <mergeCell ref="AC8:AG8"/>
    <mergeCell ref="AH8:AL8"/>
    <mergeCell ref="AM8:AQ8"/>
    <mergeCell ref="AR8:AV8"/>
    <mergeCell ref="AW8:BA8"/>
    <mergeCell ref="I9:J9"/>
    <mergeCell ref="K9:L9"/>
    <mergeCell ref="M9:M13"/>
    <mergeCell ref="N9:O9"/>
    <mergeCell ref="P9:Q9"/>
    <mergeCell ref="R9:R13"/>
    <mergeCell ref="K10:K13"/>
    <mergeCell ref="L10:L13"/>
    <mergeCell ref="N10:N13"/>
    <mergeCell ref="O10:O13"/>
    <mergeCell ref="AG9:AG13"/>
    <mergeCell ref="AH9:AI9"/>
    <mergeCell ref="AJ9:AK9"/>
    <mergeCell ref="AL9:AL13"/>
    <mergeCell ref="AC10:AC13"/>
    <mergeCell ref="AD10:AD13"/>
    <mergeCell ref="AE10:AE13"/>
    <mergeCell ref="AF10:AF13"/>
    <mergeCell ref="S9:T9"/>
    <mergeCell ref="U9:V9"/>
    <mergeCell ref="W9:W13"/>
    <mergeCell ref="X9:Y9"/>
    <mergeCell ref="Z9:AA9"/>
    <mergeCell ref="AB9:AB13"/>
    <mergeCell ref="X10:X13"/>
    <mergeCell ref="Y10:Y13"/>
    <mergeCell ref="Z10:Z13"/>
    <mergeCell ref="AA10:AA13"/>
    <mergeCell ref="U10:U13"/>
    <mergeCell ref="V10:V13"/>
    <mergeCell ref="AW9:AX9"/>
    <mergeCell ref="AY9:AZ9"/>
    <mergeCell ref="BA9:BA13"/>
    <mergeCell ref="D10:D13"/>
    <mergeCell ref="E10:E13"/>
    <mergeCell ref="F10:F13"/>
    <mergeCell ref="G10:G13"/>
    <mergeCell ref="H10:H13"/>
    <mergeCell ref="I10:I13"/>
    <mergeCell ref="J10:J13"/>
    <mergeCell ref="AM9:AN9"/>
    <mergeCell ref="AO9:AP9"/>
    <mergeCell ref="AQ9:AQ13"/>
    <mergeCell ref="AR9:AS9"/>
    <mergeCell ref="AT9:AU9"/>
    <mergeCell ref="AV9:AV13"/>
    <mergeCell ref="AO10:AO13"/>
    <mergeCell ref="AP10:AP13"/>
    <mergeCell ref="AR10:AR13"/>
    <mergeCell ref="AS10:AS13"/>
    <mergeCell ref="AC9:AD9"/>
    <mergeCell ref="AE9:AF9"/>
    <mergeCell ref="A40:B40"/>
    <mergeCell ref="AO40:BE40"/>
    <mergeCell ref="A41:B41"/>
    <mergeCell ref="C41:J41"/>
    <mergeCell ref="K41:R41"/>
    <mergeCell ref="S41:Z41"/>
    <mergeCell ref="AB41:AN41"/>
    <mergeCell ref="AO41:BE41"/>
    <mergeCell ref="AT10:AT13"/>
    <mergeCell ref="AU10:AU13"/>
    <mergeCell ref="AW10:AW13"/>
    <mergeCell ref="AX10:AX13"/>
    <mergeCell ref="AY10:AY13"/>
    <mergeCell ref="AZ10:AZ13"/>
    <mergeCell ref="AH10:AH13"/>
    <mergeCell ref="AI10:AI13"/>
    <mergeCell ref="AJ10:AJ13"/>
    <mergeCell ref="AK10:AK13"/>
    <mergeCell ref="AM10:AM13"/>
    <mergeCell ref="AN10:AN13"/>
    <mergeCell ref="P10:P13"/>
    <mergeCell ref="Q10:Q13"/>
    <mergeCell ref="S10:S13"/>
    <mergeCell ref="T10:T13"/>
    <mergeCell ref="C42:J42"/>
    <mergeCell ref="K42:R42"/>
    <mergeCell ref="S42:Z42"/>
    <mergeCell ref="AB42:AN42"/>
    <mergeCell ref="AO42:BE42"/>
    <mergeCell ref="C43:D43"/>
    <mergeCell ref="K43:M43"/>
    <mergeCell ref="S43:T43"/>
    <mergeCell ref="AA43:AI43"/>
    <mergeCell ref="AO43:AP43"/>
    <mergeCell ref="AS47:AW47"/>
    <mergeCell ref="AX47:BE47"/>
    <mergeCell ref="AS48:AW48"/>
    <mergeCell ref="AX48:BE48"/>
    <mergeCell ref="H49:AR50"/>
    <mergeCell ref="AV49:AX49"/>
    <mergeCell ref="C44:D44"/>
    <mergeCell ref="S44:T44"/>
    <mergeCell ref="AO44:AP44"/>
    <mergeCell ref="A45:BF45"/>
    <mergeCell ref="AS46:AW46"/>
    <mergeCell ref="AX46:BE46"/>
    <mergeCell ref="A50:B50"/>
    <mergeCell ref="A51:B51"/>
    <mergeCell ref="O51:AJ51"/>
    <mergeCell ref="B52:C52"/>
    <mergeCell ref="D52:H52"/>
    <mergeCell ref="I52:M52"/>
    <mergeCell ref="N52:R52"/>
    <mergeCell ref="S52:W52"/>
    <mergeCell ref="X52:AB52"/>
    <mergeCell ref="AC52:AG52"/>
    <mergeCell ref="BD52:BD58"/>
    <mergeCell ref="BE52:BE58"/>
    <mergeCell ref="BF52:BF58"/>
    <mergeCell ref="A53:A58"/>
    <mergeCell ref="B53:B58"/>
    <mergeCell ref="C53:C58"/>
    <mergeCell ref="D53:E53"/>
    <mergeCell ref="F53:G53"/>
    <mergeCell ref="I53:J53"/>
    <mergeCell ref="K53:L53"/>
    <mergeCell ref="AH52:AL52"/>
    <mergeCell ref="AM52:AQ52"/>
    <mergeCell ref="AR52:AV52"/>
    <mergeCell ref="AW52:BA52"/>
    <mergeCell ref="BB52:BB57"/>
    <mergeCell ref="BC52:BC57"/>
    <mergeCell ref="AQ53:AQ57"/>
    <mergeCell ref="AR53:AS53"/>
    <mergeCell ref="AT53:AU53"/>
    <mergeCell ref="AV53:AV57"/>
    <mergeCell ref="D54:D57"/>
    <mergeCell ref="E54:E57"/>
    <mergeCell ref="F54:F57"/>
    <mergeCell ref="G54:G57"/>
    <mergeCell ref="H54:H57"/>
    <mergeCell ref="I54:I57"/>
    <mergeCell ref="J54:J57"/>
    <mergeCell ref="AG53:AG57"/>
    <mergeCell ref="AH53:AI53"/>
    <mergeCell ref="W53:W57"/>
    <mergeCell ref="X53:Y53"/>
    <mergeCell ref="Z53:AA53"/>
    <mergeCell ref="AB53:AB57"/>
    <mergeCell ref="AC53:AD53"/>
    <mergeCell ref="AE53:AF53"/>
    <mergeCell ref="X54:X57"/>
    <mergeCell ref="Y54:Y57"/>
    <mergeCell ref="Z54:Z57"/>
    <mergeCell ref="AA54:AA57"/>
    <mergeCell ref="M53:M57"/>
    <mergeCell ref="N53:O53"/>
    <mergeCell ref="P53:Q53"/>
    <mergeCell ref="R53:R57"/>
    <mergeCell ref="S53:T53"/>
    <mergeCell ref="K54:K57"/>
    <mergeCell ref="L54:L57"/>
    <mergeCell ref="N54:N57"/>
    <mergeCell ref="O54:O57"/>
    <mergeCell ref="P54:P57"/>
    <mergeCell ref="Q54:Q57"/>
    <mergeCell ref="AW53:AX53"/>
    <mergeCell ref="AY53:AZ53"/>
    <mergeCell ref="BA53:BA57"/>
    <mergeCell ref="AJ53:AK53"/>
    <mergeCell ref="AL53:AL57"/>
    <mergeCell ref="AM53:AN53"/>
    <mergeCell ref="AO53:AP53"/>
    <mergeCell ref="AJ54:AJ57"/>
    <mergeCell ref="AK54:AK57"/>
    <mergeCell ref="AM54:AM57"/>
    <mergeCell ref="AN54:AN57"/>
    <mergeCell ref="U53:V53"/>
    <mergeCell ref="S54:S57"/>
    <mergeCell ref="T54:T57"/>
    <mergeCell ref="U54:U57"/>
    <mergeCell ref="V54:V57"/>
    <mergeCell ref="A85:B85"/>
    <mergeCell ref="C85:J85"/>
    <mergeCell ref="K85:R85"/>
    <mergeCell ref="S85:Z85"/>
    <mergeCell ref="AB85:AN85"/>
    <mergeCell ref="AO85:BE85"/>
    <mergeCell ref="AW54:AW57"/>
    <mergeCell ref="AX54:AX57"/>
    <mergeCell ref="AY54:AY57"/>
    <mergeCell ref="AZ54:AZ57"/>
    <mergeCell ref="A84:B84"/>
    <mergeCell ref="AO84:BE84"/>
    <mergeCell ref="AO54:AO57"/>
    <mergeCell ref="AP54:AP57"/>
    <mergeCell ref="AR54:AR57"/>
    <mergeCell ref="AS54:AS57"/>
    <mergeCell ref="AT54:AT57"/>
    <mergeCell ref="AU54:AU57"/>
    <mergeCell ref="AC54:AC57"/>
    <mergeCell ref="AD54:AD57"/>
    <mergeCell ref="AE54:AE57"/>
    <mergeCell ref="AF54:AF57"/>
    <mergeCell ref="AH54:AH57"/>
    <mergeCell ref="AI54:AI57"/>
    <mergeCell ref="C88:D88"/>
    <mergeCell ref="S88:T88"/>
    <mergeCell ref="AO88:AP88"/>
    <mergeCell ref="C86:J86"/>
    <mergeCell ref="K86:R86"/>
    <mergeCell ref="S86:Z86"/>
    <mergeCell ref="AB86:AN86"/>
    <mergeCell ref="AO86:BE86"/>
    <mergeCell ref="C87:D87"/>
    <mergeCell ref="K87:M87"/>
    <mergeCell ref="S87:T87"/>
    <mergeCell ref="AA87:AI87"/>
    <mergeCell ref="AO87:AP87"/>
  </mergeCells>
  <conditionalFormatting sqref="A15:A39">
    <cfRule type="expression" dxfId="1" priority="2">
      <formula>$B15=0</formula>
    </cfRule>
  </conditionalFormatting>
  <conditionalFormatting sqref="A59:A83">
    <cfRule type="expression" dxfId="0" priority="1">
      <formula>$B59=0</formula>
    </cfRule>
  </conditionalFormatting>
  <dataValidations count="2">
    <dataValidation type="list" allowBlank="1" showInputMessage="1" showErrorMessage="1" sqref="BG11:BG13">
      <formula1>"1,2,3,4,5,6,7"</formula1>
    </dataValidation>
    <dataValidation type="list" allowBlank="1" showInputMessage="1" showErrorMessage="1" sqref="BH7">
      <formula1>"PART1,PART2,PART3,PART4,PART5,PART6,PART7,PART8"</formula1>
    </dataValidation>
  </dataValidations>
  <printOptions horizontalCentered="1" verticalCentered="1"/>
  <pageMargins left="0" right="0" top="0" bottom="0" header="0" footer="0"/>
  <pageSetup paperSize="9" scale="84" fitToWidth="0" fitToHeight="0" orientation="landscape" r:id="rId1"/>
  <rowBreaks count="1" manualBreakCount="1">
    <brk id="44" max="5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2</vt:i4>
      </vt:variant>
    </vt:vector>
  </HeadingPairs>
  <TitlesOfParts>
    <vt:vector size="3" baseType="lpstr">
      <vt:lpstr>كشوف نهاية العام (3)</vt:lpstr>
      <vt:lpstr>'كشوف نهاية العام (3)'!Print_Area</vt:lpstr>
      <vt:lpstr>Start51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هاشم العلوي</dc:creator>
  <cp:lastModifiedBy>هاشم العلوي</cp:lastModifiedBy>
  <dcterms:created xsi:type="dcterms:W3CDTF">2022-02-26T15:54:09Z</dcterms:created>
  <dcterms:modified xsi:type="dcterms:W3CDTF">2022-02-26T16:05:53Z</dcterms:modified>
</cp:coreProperties>
</file>