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c12\Desktop\"/>
    </mc:Choice>
  </mc:AlternateContent>
  <xr:revisionPtr revIDLastSave="0" documentId="8_{31753746-185A-4B09-9CEA-B471E7FB2730}" xr6:coauthVersionLast="47" xr6:coauthVersionMax="47" xr10:uidLastSave="{00000000-0000-0000-0000-000000000000}"/>
  <bookViews>
    <workbookView xWindow="-120" yWindow="-120" windowWidth="29040" windowHeight="15840"/>
  </bookViews>
  <sheets>
    <sheet name="ورقة1" sheetId="1" r:id="rId1"/>
    <sheet name="ورقة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" i="1" l="1"/>
  <c r="G85" i="1"/>
  <c r="G86" i="1"/>
  <c r="G87" i="1"/>
  <c r="G88" i="1"/>
  <c r="G89" i="1"/>
  <c r="G90" i="1"/>
  <c r="G91" i="1"/>
  <c r="G92" i="1"/>
  <c r="G93" i="1"/>
  <c r="G94" i="1"/>
  <c r="G95" i="1"/>
  <c r="G83" i="1"/>
  <c r="H84" i="1"/>
  <c r="H85" i="1"/>
  <c r="H86" i="1"/>
  <c r="H87" i="1"/>
  <c r="H88" i="1"/>
  <c r="H89" i="1"/>
  <c r="H90" i="1"/>
  <c r="H91" i="1"/>
  <c r="H92" i="1"/>
  <c r="H93" i="1"/>
  <c r="H94" i="1"/>
  <c r="H95" i="1"/>
  <c r="H83" i="1"/>
  <c r="I90" i="1"/>
  <c r="I91" i="1"/>
  <c r="I92" i="1"/>
  <c r="I93" i="1"/>
  <c r="I94" i="1"/>
  <c r="I95" i="1"/>
  <c r="I84" i="1"/>
  <c r="I85" i="1"/>
  <c r="I86" i="1"/>
  <c r="I87" i="1"/>
  <c r="I88" i="1"/>
  <c r="I89" i="1"/>
  <c r="I83" i="1"/>
  <c r="B68" i="1"/>
  <c r="F61" i="1"/>
  <c r="D61" i="1"/>
  <c r="C61" i="1"/>
  <c r="B61" i="1"/>
  <c r="E61" i="1"/>
  <c r="I61" i="1"/>
  <c r="I59" i="1"/>
  <c r="G59" i="1"/>
  <c r="J59" i="1"/>
  <c r="E59" i="1"/>
  <c r="H58" i="1"/>
  <c r="G58" i="1"/>
  <c r="E58" i="1"/>
  <c r="I58" i="1"/>
  <c r="J58" i="1"/>
  <c r="I57" i="1"/>
  <c r="G57" i="1"/>
  <c r="H57" i="1"/>
  <c r="E57" i="1"/>
  <c r="H56" i="1"/>
  <c r="G56" i="1"/>
  <c r="E56" i="1"/>
  <c r="I56" i="1"/>
  <c r="J56" i="1"/>
  <c r="I55" i="1"/>
  <c r="G55" i="1"/>
  <c r="J55" i="1"/>
  <c r="E55" i="1"/>
  <c r="H54" i="1"/>
  <c r="G54" i="1"/>
  <c r="E54" i="1"/>
  <c r="I54" i="1"/>
  <c r="J54" i="1"/>
  <c r="I53" i="1"/>
  <c r="G53" i="1"/>
  <c r="H53" i="1"/>
  <c r="E53" i="1"/>
  <c r="H52" i="1"/>
  <c r="G52" i="1"/>
  <c r="E52" i="1"/>
  <c r="I52" i="1"/>
  <c r="J52" i="1"/>
  <c r="I51" i="1"/>
  <c r="G51" i="1"/>
  <c r="J51" i="1"/>
  <c r="E51" i="1"/>
  <c r="H50" i="1"/>
  <c r="G50" i="1"/>
  <c r="E50" i="1"/>
  <c r="I50" i="1"/>
  <c r="J50" i="1"/>
  <c r="I49" i="1"/>
  <c r="G49" i="1"/>
  <c r="H49" i="1"/>
  <c r="E49" i="1"/>
  <c r="H48" i="1"/>
  <c r="G48" i="1"/>
  <c r="E48" i="1"/>
  <c r="I48" i="1"/>
  <c r="J48" i="1"/>
  <c r="I47" i="1"/>
  <c r="G47" i="1"/>
  <c r="J47" i="1"/>
  <c r="E47" i="1"/>
  <c r="H46" i="1"/>
  <c r="G46" i="1"/>
  <c r="E46" i="1"/>
  <c r="I46" i="1"/>
  <c r="J46" i="1"/>
  <c r="I45" i="1"/>
  <c r="G45" i="1"/>
  <c r="H45" i="1"/>
  <c r="E45" i="1"/>
  <c r="H44" i="1"/>
  <c r="G44" i="1"/>
  <c r="E44" i="1"/>
  <c r="I44" i="1"/>
  <c r="J44" i="1"/>
  <c r="I43" i="1"/>
  <c r="G43" i="1"/>
  <c r="J43" i="1"/>
  <c r="E43" i="1"/>
  <c r="H42" i="1"/>
  <c r="G42" i="1"/>
  <c r="E42" i="1"/>
  <c r="I42" i="1"/>
  <c r="J42" i="1"/>
  <c r="I41" i="1"/>
  <c r="G41" i="1"/>
  <c r="H41" i="1"/>
  <c r="E41" i="1"/>
  <c r="H40" i="1"/>
  <c r="G40" i="1"/>
  <c r="E40" i="1"/>
  <c r="I40" i="1"/>
  <c r="J40" i="1"/>
  <c r="I39" i="1"/>
  <c r="G39" i="1"/>
  <c r="J39" i="1"/>
  <c r="E39" i="1"/>
  <c r="H38" i="1"/>
  <c r="G38" i="1"/>
  <c r="E38" i="1"/>
  <c r="I38" i="1"/>
  <c r="J38" i="1"/>
  <c r="I37" i="1"/>
  <c r="G37" i="1"/>
  <c r="H37" i="1"/>
  <c r="E37" i="1"/>
  <c r="H36" i="1"/>
  <c r="G36" i="1"/>
  <c r="E36" i="1"/>
  <c r="I36" i="1"/>
  <c r="J36" i="1"/>
  <c r="I35" i="1"/>
  <c r="G35" i="1"/>
  <c r="J35" i="1"/>
  <c r="E35" i="1"/>
  <c r="H34" i="1"/>
  <c r="G34" i="1"/>
  <c r="E34" i="1"/>
  <c r="I34" i="1"/>
  <c r="J34" i="1"/>
  <c r="I33" i="1"/>
  <c r="G33" i="1"/>
  <c r="H33" i="1"/>
  <c r="E33" i="1"/>
  <c r="H32" i="1"/>
  <c r="G32" i="1"/>
  <c r="E32" i="1"/>
  <c r="I32" i="1"/>
  <c r="J32" i="1"/>
  <c r="I31" i="1"/>
  <c r="G31" i="1"/>
  <c r="J31" i="1"/>
  <c r="E31" i="1"/>
  <c r="H30" i="1"/>
  <c r="G30" i="1"/>
  <c r="E30" i="1"/>
  <c r="I30" i="1"/>
  <c r="J30" i="1"/>
  <c r="I29" i="1"/>
  <c r="G29" i="1"/>
  <c r="H29" i="1"/>
  <c r="E29" i="1"/>
  <c r="H28" i="1"/>
  <c r="G28" i="1"/>
  <c r="E28" i="1"/>
  <c r="I28" i="1"/>
  <c r="J28" i="1"/>
  <c r="I27" i="1"/>
  <c r="G27" i="1"/>
  <c r="J27" i="1"/>
  <c r="E27" i="1"/>
  <c r="H26" i="1"/>
  <c r="G26" i="1"/>
  <c r="E26" i="1"/>
  <c r="I26" i="1"/>
  <c r="J26" i="1"/>
  <c r="I25" i="1"/>
  <c r="G25" i="1"/>
  <c r="H25" i="1"/>
  <c r="E25" i="1"/>
  <c r="H24" i="1"/>
  <c r="G24" i="1"/>
  <c r="E24" i="1"/>
  <c r="I24" i="1"/>
  <c r="J24" i="1"/>
  <c r="I23" i="1"/>
  <c r="G23" i="1"/>
  <c r="J23" i="1"/>
  <c r="E23" i="1"/>
  <c r="H22" i="1"/>
  <c r="G22" i="1"/>
  <c r="E22" i="1"/>
  <c r="I22" i="1"/>
  <c r="J22" i="1"/>
  <c r="I21" i="1"/>
  <c r="G21" i="1"/>
  <c r="H21" i="1"/>
  <c r="E21" i="1"/>
  <c r="H20" i="1"/>
  <c r="G20" i="1"/>
  <c r="E20" i="1"/>
  <c r="I20" i="1"/>
  <c r="J20" i="1"/>
  <c r="I19" i="1"/>
  <c r="G19" i="1"/>
  <c r="J19" i="1"/>
  <c r="E19" i="1"/>
  <c r="H18" i="1"/>
  <c r="G18" i="1"/>
  <c r="E18" i="1"/>
  <c r="I18" i="1"/>
  <c r="J18" i="1"/>
  <c r="I17" i="1"/>
  <c r="G17" i="1"/>
  <c r="H17" i="1"/>
  <c r="E17" i="1"/>
  <c r="H16" i="1"/>
  <c r="G16" i="1"/>
  <c r="E16" i="1"/>
  <c r="I16" i="1"/>
  <c r="J16" i="1"/>
  <c r="I15" i="1"/>
  <c r="G15" i="1"/>
  <c r="J15" i="1"/>
  <c r="E15" i="1"/>
  <c r="H14" i="1"/>
  <c r="G14" i="1"/>
  <c r="E14" i="1"/>
  <c r="I14" i="1"/>
  <c r="J14" i="1"/>
  <c r="I13" i="1"/>
  <c r="G13" i="1"/>
  <c r="H13" i="1"/>
  <c r="E13" i="1"/>
  <c r="H12" i="1"/>
  <c r="G12" i="1"/>
  <c r="E12" i="1"/>
  <c r="I12" i="1"/>
  <c r="J12" i="1"/>
  <c r="I11" i="1"/>
  <c r="G11" i="1"/>
  <c r="J11" i="1"/>
  <c r="E11" i="1"/>
  <c r="H10" i="1"/>
  <c r="G10" i="1"/>
  <c r="E10" i="1"/>
  <c r="I10" i="1"/>
  <c r="J10" i="1"/>
  <c r="I9" i="1"/>
  <c r="G9" i="1"/>
  <c r="H9" i="1"/>
  <c r="E9" i="1"/>
  <c r="H8" i="1"/>
  <c r="G8" i="1"/>
  <c r="E8" i="1"/>
  <c r="I8" i="1"/>
  <c r="J8" i="1"/>
  <c r="I7" i="1"/>
  <c r="G7" i="1"/>
  <c r="J7" i="1"/>
  <c r="E7" i="1"/>
  <c r="H6" i="1"/>
  <c r="G6" i="1"/>
  <c r="E6" i="1"/>
  <c r="H7" i="1"/>
  <c r="J9" i="1"/>
  <c r="H11" i="1"/>
  <c r="H61" i="1"/>
  <c r="I64" i="1"/>
  <c r="I65" i="1"/>
  <c r="I71" i="1"/>
  <c r="J13" i="1"/>
  <c r="H15" i="1"/>
  <c r="J17" i="1"/>
  <c r="H19" i="1"/>
  <c r="J21" i="1"/>
  <c r="H23" i="1"/>
  <c r="J25" i="1"/>
  <c r="H27" i="1"/>
  <c r="J29" i="1"/>
  <c r="H31" i="1"/>
  <c r="J33" i="1"/>
  <c r="H35" i="1"/>
  <c r="J37" i="1"/>
  <c r="H39" i="1"/>
  <c r="J41" i="1"/>
  <c r="H43" i="1"/>
  <c r="J45" i="1"/>
  <c r="H47" i="1"/>
  <c r="J49" i="1"/>
  <c r="H51" i="1"/>
  <c r="J53" i="1"/>
  <c r="H55" i="1"/>
  <c r="J57" i="1"/>
  <c r="H59" i="1"/>
  <c r="I6" i="1" l="1"/>
  <c r="J6" i="1"/>
  <c r="J61" i="1"/>
</calcChain>
</file>

<file path=xl/sharedStrings.xml><?xml version="1.0" encoding="utf-8"?>
<sst xmlns="http://schemas.openxmlformats.org/spreadsheetml/2006/main" count="104" uniqueCount="94">
  <si>
    <t>FEUILLE DE CONSOMATION JOURNALE</t>
  </si>
  <si>
    <t>.</t>
  </si>
  <si>
    <t>NATURE DE</t>
  </si>
  <si>
    <t>MAGASINE</t>
  </si>
  <si>
    <t>entrees de jour</t>
  </si>
  <si>
    <t>total ,veiti</t>
  </si>
  <si>
    <t>soRties de JouR</t>
  </si>
  <si>
    <t>totAL de</t>
  </si>
  <si>
    <t>Reste Fin</t>
  </si>
  <si>
    <t>totAL</t>
  </si>
  <si>
    <t>DENEES</t>
  </si>
  <si>
    <t>LE VILLE</t>
  </si>
  <si>
    <t>Quantites</t>
  </si>
  <si>
    <t>p,unitair</t>
  </si>
  <si>
    <t>et entree</t>
  </si>
  <si>
    <t xml:space="preserve">journée </t>
  </si>
  <si>
    <t>خبز</t>
  </si>
  <si>
    <t>جبن</t>
  </si>
  <si>
    <t>لحم</t>
  </si>
  <si>
    <t>دجاج</t>
  </si>
  <si>
    <t>بيض</t>
  </si>
  <si>
    <t>قهوة 250غ</t>
  </si>
  <si>
    <t>سكر</t>
  </si>
  <si>
    <t>زبدة</t>
  </si>
  <si>
    <t>لحظة</t>
  </si>
  <si>
    <t>زيت</t>
  </si>
  <si>
    <t>خل</t>
  </si>
  <si>
    <t>ملح</t>
  </si>
  <si>
    <t>مقرون</t>
  </si>
  <si>
    <t>أرز</t>
  </si>
  <si>
    <t>لوبيا</t>
  </si>
  <si>
    <t>عدس</t>
  </si>
  <si>
    <t>حمص</t>
  </si>
  <si>
    <t>شوفلار</t>
  </si>
  <si>
    <t>سباقيتي</t>
  </si>
  <si>
    <t>حشاوش</t>
  </si>
  <si>
    <t>بطاطا</t>
  </si>
  <si>
    <t>جزر</t>
  </si>
  <si>
    <t xml:space="preserve">بصل ربط </t>
  </si>
  <si>
    <t>بصل</t>
  </si>
  <si>
    <t>ثوم</t>
  </si>
  <si>
    <t>الخيار</t>
  </si>
  <si>
    <t>طماطم خ</t>
  </si>
  <si>
    <t>بطراف</t>
  </si>
  <si>
    <t>شلاطة</t>
  </si>
  <si>
    <t>لوبيا خضراء</t>
  </si>
  <si>
    <t>زيتون أسود</t>
  </si>
  <si>
    <t>زيتون اخضر</t>
  </si>
  <si>
    <t>كورجات</t>
  </si>
  <si>
    <t xml:space="preserve">معجون </t>
  </si>
  <si>
    <t>شاي</t>
  </si>
  <si>
    <t>طماطم  علب</t>
  </si>
  <si>
    <t>مشروبات بيبسي 1ل</t>
  </si>
  <si>
    <t>أجاص</t>
  </si>
  <si>
    <t>جامبو</t>
  </si>
  <si>
    <t>تفاح</t>
  </si>
  <si>
    <t>التوابل</t>
  </si>
  <si>
    <t xml:space="preserve">طامسة </t>
  </si>
  <si>
    <t>دهان المدينة</t>
  </si>
  <si>
    <t>موز</t>
  </si>
  <si>
    <t>ماء معدني0.5 ل</t>
  </si>
  <si>
    <t>ياؤورت</t>
  </si>
  <si>
    <t>سردين طوا</t>
  </si>
  <si>
    <t>ماء معدني1.5 ل</t>
  </si>
  <si>
    <t>فيطاجي</t>
  </si>
  <si>
    <t>كسكس</t>
  </si>
  <si>
    <t>شكولاطة</t>
  </si>
  <si>
    <t>تشيشة فريك</t>
  </si>
  <si>
    <t>خوخ</t>
  </si>
  <si>
    <t>جلبانة مجمدة</t>
  </si>
  <si>
    <t>المجموع</t>
  </si>
  <si>
    <t>الفطور</t>
  </si>
  <si>
    <t>الغداء</t>
  </si>
  <si>
    <t>العشاء</t>
  </si>
  <si>
    <t>داخلي</t>
  </si>
  <si>
    <t>dépense par personne nourie</t>
  </si>
  <si>
    <t>ن/داخلي</t>
  </si>
  <si>
    <t>valeur de sorties de la journne</t>
  </si>
  <si>
    <t xml:space="preserve">مأطريـــــن </t>
  </si>
  <si>
    <t xml:space="preserve">moyenne de personne nnes </t>
  </si>
  <si>
    <t>طاولة مشتركة</t>
  </si>
  <si>
    <t>ضيوف</t>
  </si>
  <si>
    <t>TOTAL</t>
  </si>
  <si>
    <t>مقارون باللصوص + جبن + ياؤرت</t>
  </si>
  <si>
    <t>Total</t>
  </si>
  <si>
    <t xml:space="preserve">وزارة التربية الوطنيـــة </t>
  </si>
  <si>
    <t>مديرية التربية لولايــة الاغواط</t>
  </si>
  <si>
    <t xml:space="preserve">متوسطة سماعيني معمر تاجرونة </t>
  </si>
  <si>
    <t xml:space="preserve">ورقة الاستهلاك اليومية </t>
  </si>
  <si>
    <t>الخروج</t>
  </si>
  <si>
    <t>الدخول</t>
  </si>
  <si>
    <t>السعر الفردي</t>
  </si>
  <si>
    <t xml:space="preserve">الكمية </t>
  </si>
  <si>
    <t>التعيين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</si>
</sst>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20"/>
      <name val="Impact"/>
      <family val="2"/>
    </font>
    <font>
      <sz val="10"/>
      <name val="Arial"/>
      <family val="2"/>
    </font>
    <font>
      <b/>
      <sz val="12"/>
      <name val="Gungsuh"/>
      <family val="1"/>
    </font>
    <font>
      <sz val="12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b/>
      <sz val="12"/>
      <name val="AL-Sayf Bold"/>
      <charset val="178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8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8" fillId="0" borderId="5" xfId="0" applyNumberFormat="1" applyFont="1" applyBorder="1" applyAlignment="1">
      <alignment horizontal="left" indent="3"/>
    </xf>
    <xf numFmtId="2" fontId="8" fillId="0" borderId="6" xfId="0" applyNumberFormat="1" applyFont="1" applyBorder="1" applyAlignment="1">
      <alignment horizontal="left" indent="3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topLeftCell="A25" workbookViewId="0">
      <selection activeCell="H86" sqref="H86"/>
    </sheetView>
  </sheetViews>
  <sheetFormatPr defaultRowHeight="15"/>
  <cols>
    <col min="1" max="1" width="10.7109375" style="18" customWidth="1"/>
    <col min="2" max="2" width="9.5703125" style="1" customWidth="1"/>
    <col min="3" max="3" width="11.28515625" style="1" customWidth="1"/>
    <col min="4" max="5" width="10.85546875" style="1" customWidth="1"/>
    <col min="6" max="6" width="10" style="1" customWidth="1"/>
    <col min="7" max="7" width="11" style="1" customWidth="1"/>
    <col min="8" max="8" width="10.5703125" style="1" customWidth="1"/>
    <col min="9" max="9" width="10.7109375" style="1" customWidth="1"/>
    <col min="10" max="10" width="10.5703125" style="2" customWidth="1"/>
    <col min="11" max="11" width="3.85546875" customWidth="1"/>
  </cols>
  <sheetData>
    <row r="1" spans="1:10" ht="15.75" thickBot="1">
      <c r="A1" s="47" t="s">
        <v>0</v>
      </c>
      <c r="B1" s="47"/>
      <c r="C1" s="47"/>
      <c r="D1" s="47"/>
      <c r="E1" s="47"/>
      <c r="F1" s="47"/>
      <c r="G1" s="47"/>
    </row>
    <row r="2" spans="1:10" ht="16.5" thickBot="1">
      <c r="A2" s="47"/>
      <c r="B2" s="47"/>
      <c r="C2" s="47"/>
      <c r="D2" s="47"/>
      <c r="E2" s="47"/>
      <c r="F2" s="47"/>
      <c r="G2" s="47"/>
      <c r="H2" s="48">
        <v>44195</v>
      </c>
      <c r="I2" s="49"/>
      <c r="J2" s="50"/>
    </row>
    <row r="3" spans="1:10" ht="15.75">
      <c r="A3" s="51"/>
      <c r="B3" s="51"/>
      <c r="C3" s="3"/>
      <c r="D3" s="3"/>
      <c r="E3" s="3"/>
      <c r="F3" s="3"/>
      <c r="G3" s="3"/>
      <c r="H3" s="3" t="s">
        <v>1</v>
      </c>
      <c r="I3" s="3"/>
      <c r="J3" s="3"/>
    </row>
    <row r="4" spans="1:10">
      <c r="A4" s="4" t="s">
        <v>2</v>
      </c>
      <c r="B4" s="5" t="s">
        <v>3</v>
      </c>
      <c r="C4" s="52" t="s">
        <v>4</v>
      </c>
      <c r="D4" s="53"/>
      <c r="E4" s="4" t="s">
        <v>5</v>
      </c>
      <c r="F4" s="52" t="s">
        <v>6</v>
      </c>
      <c r="G4" s="53"/>
      <c r="H4" s="5" t="s">
        <v>7</v>
      </c>
      <c r="I4" s="54" t="s">
        <v>8</v>
      </c>
      <c r="J4" s="56" t="s">
        <v>9</v>
      </c>
    </row>
    <row r="5" spans="1:10">
      <c r="A5" s="4" t="s">
        <v>10</v>
      </c>
      <c r="B5" s="5" t="s">
        <v>11</v>
      </c>
      <c r="C5" s="5" t="s">
        <v>12</v>
      </c>
      <c r="D5" s="5" t="s">
        <v>13</v>
      </c>
      <c r="E5" s="4" t="s">
        <v>14</v>
      </c>
      <c r="F5" s="4" t="s">
        <v>12</v>
      </c>
      <c r="G5" s="4" t="s">
        <v>13</v>
      </c>
      <c r="H5" s="5" t="s">
        <v>15</v>
      </c>
      <c r="I5" s="55"/>
      <c r="J5" s="57"/>
    </row>
    <row r="6" spans="1:10">
      <c r="A6" s="6" t="s">
        <v>16</v>
      </c>
      <c r="B6" s="7">
        <v>0</v>
      </c>
      <c r="C6" s="7">
        <v>50</v>
      </c>
      <c r="D6" s="8">
        <v>10</v>
      </c>
      <c r="E6" s="7">
        <f t="shared" ref="E6:E59" si="0">SUM(B6 +C6)</f>
        <v>50</v>
      </c>
      <c r="F6" s="7">
        <v>50</v>
      </c>
      <c r="G6" s="8">
        <f>SUM(D6)</f>
        <v>10</v>
      </c>
      <c r="H6" s="8">
        <f>SUM(F6*G6)</f>
        <v>500</v>
      </c>
      <c r="I6" s="7">
        <f ca="1">I6:I59=SUM(E6-F6)</f>
        <v>0</v>
      </c>
      <c r="J6" s="8">
        <f ca="1">SUM(G6*I6)</f>
        <v>0</v>
      </c>
    </row>
    <row r="7" spans="1:10">
      <c r="A7" s="6" t="s">
        <v>20</v>
      </c>
      <c r="B7" s="7">
        <v>15</v>
      </c>
      <c r="C7" s="7">
        <v>0</v>
      </c>
      <c r="D7" s="8">
        <v>240</v>
      </c>
      <c r="E7" s="7">
        <f t="shared" si="0"/>
        <v>15</v>
      </c>
      <c r="F7" s="7">
        <v>11</v>
      </c>
      <c r="G7" s="8">
        <f t="shared" ref="G7:G56" si="1">SUM(D7)</f>
        <v>240</v>
      </c>
      <c r="H7" s="8">
        <f>SUM(F7*G7)</f>
        <v>2640</v>
      </c>
      <c r="I7" s="7">
        <f t="shared" ref="I7:I59" si="2">SUM(E7-F7)</f>
        <v>4</v>
      </c>
      <c r="J7" s="8">
        <f>SUM(G7*I7)</f>
        <v>960</v>
      </c>
    </row>
    <row r="8" spans="1:10">
      <c r="A8" s="6" t="s">
        <v>18</v>
      </c>
      <c r="B8" s="7">
        <v>0</v>
      </c>
      <c r="C8" s="7">
        <v>0</v>
      </c>
      <c r="D8" s="8">
        <v>750</v>
      </c>
      <c r="E8" s="7">
        <f t="shared" si="0"/>
        <v>0</v>
      </c>
      <c r="F8" s="7">
        <v>0</v>
      </c>
      <c r="G8" s="8">
        <f>SUM(D8)</f>
        <v>750</v>
      </c>
      <c r="H8" s="8">
        <f t="shared" ref="H8:H59" si="3">SUM(F8*G8)</f>
        <v>0</v>
      </c>
      <c r="I8" s="9">
        <f t="shared" si="2"/>
        <v>0</v>
      </c>
      <c r="J8" s="8">
        <f t="shared" ref="J8:J59" si="4">SUM(G8*I8)</f>
        <v>0</v>
      </c>
    </row>
    <row r="9" spans="1:10">
      <c r="A9" s="6" t="s">
        <v>19</v>
      </c>
      <c r="B9" s="7">
        <v>0</v>
      </c>
      <c r="C9" s="7">
        <v>0</v>
      </c>
      <c r="D9" s="8">
        <v>420</v>
      </c>
      <c r="E9" s="7">
        <f t="shared" si="0"/>
        <v>0</v>
      </c>
      <c r="F9" s="7">
        <v>0</v>
      </c>
      <c r="G9" s="8">
        <f t="shared" si="1"/>
        <v>420</v>
      </c>
      <c r="H9" s="8">
        <f t="shared" si="3"/>
        <v>0</v>
      </c>
      <c r="I9" s="9">
        <f t="shared" si="2"/>
        <v>0</v>
      </c>
      <c r="J9" s="8">
        <f t="shared" si="4"/>
        <v>0</v>
      </c>
    </row>
    <row r="10" spans="1:10">
      <c r="A10" s="6"/>
      <c r="B10" s="7">
        <v>164</v>
      </c>
      <c r="C10" s="7">
        <v>0</v>
      </c>
      <c r="D10" s="8">
        <v>15</v>
      </c>
      <c r="E10" s="7">
        <f t="shared" si="0"/>
        <v>164</v>
      </c>
      <c r="F10" s="7">
        <v>0</v>
      </c>
      <c r="G10" s="8">
        <f t="shared" si="1"/>
        <v>15</v>
      </c>
      <c r="H10" s="8">
        <f t="shared" si="3"/>
        <v>0</v>
      </c>
      <c r="I10" s="7">
        <f t="shared" si="2"/>
        <v>164</v>
      </c>
      <c r="J10" s="8">
        <f t="shared" si="4"/>
        <v>2460</v>
      </c>
    </row>
    <row r="11" spans="1:10">
      <c r="A11" s="6"/>
      <c r="B11" s="7">
        <v>0</v>
      </c>
      <c r="C11" s="7">
        <v>0</v>
      </c>
      <c r="D11" s="8">
        <v>210</v>
      </c>
      <c r="E11" s="7">
        <f t="shared" si="0"/>
        <v>0</v>
      </c>
      <c r="F11" s="7">
        <v>0</v>
      </c>
      <c r="G11" s="8">
        <f t="shared" si="1"/>
        <v>210</v>
      </c>
      <c r="H11" s="8">
        <f t="shared" si="3"/>
        <v>0</v>
      </c>
      <c r="I11" s="7">
        <f t="shared" si="2"/>
        <v>0</v>
      </c>
      <c r="J11" s="8">
        <f t="shared" si="4"/>
        <v>0</v>
      </c>
    </row>
    <row r="12" spans="1:10">
      <c r="A12" s="6"/>
      <c r="B12" s="7">
        <v>0</v>
      </c>
      <c r="C12" s="7">
        <v>0</v>
      </c>
      <c r="D12" s="8">
        <v>90</v>
      </c>
      <c r="E12" s="7">
        <f>SUM(B12 +C12)</f>
        <v>0</v>
      </c>
      <c r="F12" s="7">
        <v>0</v>
      </c>
      <c r="G12" s="8">
        <f t="shared" si="1"/>
        <v>90</v>
      </c>
      <c r="H12" s="8">
        <f t="shared" si="3"/>
        <v>0</v>
      </c>
      <c r="I12" s="7">
        <f t="shared" si="2"/>
        <v>0</v>
      </c>
      <c r="J12" s="8">
        <f t="shared" si="4"/>
        <v>0</v>
      </c>
    </row>
    <row r="13" spans="1:10">
      <c r="A13" s="6"/>
      <c r="B13" s="7">
        <v>3</v>
      </c>
      <c r="C13" s="7">
        <v>0</v>
      </c>
      <c r="D13" s="8">
        <v>120</v>
      </c>
      <c r="E13" s="7">
        <f>SUM(B13 +C13)</f>
        <v>3</v>
      </c>
      <c r="F13" s="7">
        <v>0</v>
      </c>
      <c r="G13" s="8">
        <f t="shared" si="1"/>
        <v>120</v>
      </c>
      <c r="H13" s="8">
        <f t="shared" si="3"/>
        <v>0</v>
      </c>
      <c r="I13" s="7">
        <f t="shared" si="2"/>
        <v>3</v>
      </c>
      <c r="J13" s="8">
        <f t="shared" si="4"/>
        <v>360</v>
      </c>
    </row>
    <row r="14" spans="1:10">
      <c r="A14" s="6"/>
      <c r="B14" s="7">
        <v>0</v>
      </c>
      <c r="C14" s="7">
        <v>0</v>
      </c>
      <c r="D14" s="8">
        <v>300</v>
      </c>
      <c r="E14" s="7">
        <f>SUM(B14 +C14)</f>
        <v>0</v>
      </c>
      <c r="F14" s="7">
        <v>0</v>
      </c>
      <c r="G14" s="8">
        <f t="shared" si="1"/>
        <v>300</v>
      </c>
      <c r="H14" s="8">
        <f t="shared" si="3"/>
        <v>0</v>
      </c>
      <c r="I14" s="7">
        <f t="shared" si="2"/>
        <v>0</v>
      </c>
      <c r="J14" s="8">
        <f t="shared" si="4"/>
        <v>0</v>
      </c>
    </row>
    <row r="15" spans="1:10">
      <c r="A15" s="6"/>
      <c r="B15" s="7">
        <v>3</v>
      </c>
      <c r="C15" s="7">
        <v>0</v>
      </c>
      <c r="D15" s="8">
        <v>625</v>
      </c>
      <c r="E15" s="7">
        <f t="shared" si="0"/>
        <v>3</v>
      </c>
      <c r="F15" s="7">
        <v>0</v>
      </c>
      <c r="G15" s="8">
        <f t="shared" si="1"/>
        <v>625</v>
      </c>
      <c r="H15" s="8">
        <f t="shared" si="3"/>
        <v>0</v>
      </c>
      <c r="I15" s="7">
        <f t="shared" si="2"/>
        <v>3</v>
      </c>
      <c r="J15" s="8">
        <f t="shared" si="4"/>
        <v>1875</v>
      </c>
    </row>
    <row r="16" spans="1:10">
      <c r="A16" s="6"/>
      <c r="B16" s="7">
        <v>29</v>
      </c>
      <c r="C16" s="7">
        <v>0</v>
      </c>
      <c r="D16" s="8">
        <v>50</v>
      </c>
      <c r="E16" s="7">
        <f t="shared" si="0"/>
        <v>29</v>
      </c>
      <c r="F16" s="7">
        <v>0</v>
      </c>
      <c r="G16" s="8">
        <f t="shared" si="1"/>
        <v>50</v>
      </c>
      <c r="H16" s="8">
        <f t="shared" si="3"/>
        <v>0</v>
      </c>
      <c r="I16" s="7">
        <f t="shared" si="2"/>
        <v>29</v>
      </c>
      <c r="J16" s="8">
        <f t="shared" si="4"/>
        <v>1450</v>
      </c>
    </row>
    <row r="17" spans="1:10">
      <c r="A17" s="6"/>
      <c r="B17" s="7">
        <v>26</v>
      </c>
      <c r="C17" s="7">
        <v>0</v>
      </c>
      <c r="D17" s="8">
        <v>50</v>
      </c>
      <c r="E17" s="7">
        <f t="shared" si="0"/>
        <v>26</v>
      </c>
      <c r="F17" s="7">
        <v>1</v>
      </c>
      <c r="G17" s="8">
        <f t="shared" si="1"/>
        <v>50</v>
      </c>
      <c r="H17" s="8">
        <f t="shared" si="3"/>
        <v>50</v>
      </c>
      <c r="I17" s="7">
        <f t="shared" si="2"/>
        <v>25</v>
      </c>
      <c r="J17" s="8">
        <f t="shared" si="4"/>
        <v>1250</v>
      </c>
    </row>
    <row r="18" spans="1:10">
      <c r="A18" s="6"/>
      <c r="B18" s="7">
        <v>6</v>
      </c>
      <c r="C18" s="7">
        <v>0</v>
      </c>
      <c r="D18" s="8">
        <v>150</v>
      </c>
      <c r="E18" s="7">
        <f t="shared" si="0"/>
        <v>6</v>
      </c>
      <c r="F18" s="7">
        <v>6</v>
      </c>
      <c r="G18" s="8">
        <f t="shared" si="1"/>
        <v>150</v>
      </c>
      <c r="H18" s="8">
        <f t="shared" si="3"/>
        <v>900</v>
      </c>
      <c r="I18" s="7">
        <f t="shared" si="2"/>
        <v>0</v>
      </c>
      <c r="J18" s="8">
        <f t="shared" si="4"/>
        <v>0</v>
      </c>
    </row>
    <row r="19" spans="1:10">
      <c r="A19" s="6"/>
      <c r="B19" s="7">
        <v>0</v>
      </c>
      <c r="C19" s="7">
        <v>0</v>
      </c>
      <c r="D19" s="8">
        <v>150</v>
      </c>
      <c r="E19" s="7">
        <f t="shared" si="0"/>
        <v>0</v>
      </c>
      <c r="F19" s="7">
        <v>0</v>
      </c>
      <c r="G19" s="8">
        <f t="shared" si="1"/>
        <v>150</v>
      </c>
      <c r="H19" s="8">
        <f t="shared" si="3"/>
        <v>0</v>
      </c>
      <c r="I19" s="7">
        <f t="shared" si="2"/>
        <v>0</v>
      </c>
      <c r="J19" s="8">
        <f t="shared" si="4"/>
        <v>0</v>
      </c>
    </row>
    <row r="20" spans="1:10">
      <c r="A20" s="6"/>
      <c r="B20" s="7">
        <v>0</v>
      </c>
      <c r="C20" s="7">
        <v>0</v>
      </c>
      <c r="D20" s="8">
        <v>270</v>
      </c>
      <c r="E20" s="7">
        <f t="shared" si="0"/>
        <v>0</v>
      </c>
      <c r="F20" s="7">
        <v>0</v>
      </c>
      <c r="G20" s="8">
        <f t="shared" si="1"/>
        <v>270</v>
      </c>
      <c r="H20" s="8">
        <f t="shared" si="3"/>
        <v>0</v>
      </c>
      <c r="I20" s="7">
        <f t="shared" si="2"/>
        <v>0</v>
      </c>
      <c r="J20" s="8">
        <f t="shared" si="4"/>
        <v>0</v>
      </c>
    </row>
    <row r="21" spans="1:10">
      <c r="A21" s="6"/>
      <c r="B21" s="7">
        <v>0</v>
      </c>
      <c r="C21" s="7">
        <v>0</v>
      </c>
      <c r="D21" s="8">
        <v>180</v>
      </c>
      <c r="E21" s="7">
        <f t="shared" si="0"/>
        <v>0</v>
      </c>
      <c r="F21" s="7">
        <v>0</v>
      </c>
      <c r="G21" s="8">
        <f t="shared" si="1"/>
        <v>180</v>
      </c>
      <c r="H21" s="8">
        <f t="shared" si="3"/>
        <v>0</v>
      </c>
      <c r="I21" s="7">
        <f t="shared" si="2"/>
        <v>0</v>
      </c>
      <c r="J21" s="8">
        <f t="shared" si="4"/>
        <v>0</v>
      </c>
    </row>
    <row r="22" spans="1:10">
      <c r="A22" s="6"/>
      <c r="B22" s="7">
        <v>6</v>
      </c>
      <c r="C22" s="7">
        <v>0</v>
      </c>
      <c r="D22" s="8">
        <v>250</v>
      </c>
      <c r="E22" s="7">
        <f t="shared" si="0"/>
        <v>6</v>
      </c>
      <c r="F22" s="7">
        <v>0</v>
      </c>
      <c r="G22" s="8">
        <f t="shared" si="1"/>
        <v>250</v>
      </c>
      <c r="H22" s="8">
        <f t="shared" si="3"/>
        <v>0</v>
      </c>
      <c r="I22" s="7">
        <f t="shared" si="2"/>
        <v>6</v>
      </c>
      <c r="J22" s="8">
        <f t="shared" si="4"/>
        <v>1500</v>
      </c>
    </row>
    <row r="23" spans="1:10">
      <c r="A23" s="6"/>
      <c r="B23" s="7">
        <v>0</v>
      </c>
      <c r="C23" s="7">
        <v>0</v>
      </c>
      <c r="D23" s="8">
        <v>120</v>
      </c>
      <c r="E23" s="7">
        <f t="shared" si="0"/>
        <v>0</v>
      </c>
      <c r="F23" s="7">
        <v>0</v>
      </c>
      <c r="G23" s="8">
        <f t="shared" si="1"/>
        <v>120</v>
      </c>
      <c r="H23" s="8">
        <f t="shared" si="3"/>
        <v>0</v>
      </c>
      <c r="I23" s="7">
        <f t="shared" si="2"/>
        <v>0</v>
      </c>
      <c r="J23" s="8">
        <f t="shared" si="4"/>
        <v>0</v>
      </c>
    </row>
    <row r="24" spans="1:10">
      <c r="A24" s="6"/>
      <c r="B24" s="7">
        <v>0</v>
      </c>
      <c r="C24" s="7">
        <v>0</v>
      </c>
      <c r="D24" s="8">
        <v>0</v>
      </c>
      <c r="E24" s="7">
        <f t="shared" si="0"/>
        <v>0</v>
      </c>
      <c r="F24" s="7">
        <v>0</v>
      </c>
      <c r="G24" s="8">
        <f t="shared" si="1"/>
        <v>0</v>
      </c>
      <c r="H24" s="8">
        <f t="shared" si="3"/>
        <v>0</v>
      </c>
      <c r="I24" s="7">
        <f t="shared" si="2"/>
        <v>0</v>
      </c>
      <c r="J24" s="8">
        <f t="shared" si="4"/>
        <v>0</v>
      </c>
    </row>
    <row r="25" spans="1:10">
      <c r="A25" s="6"/>
      <c r="B25" s="7">
        <v>0</v>
      </c>
      <c r="C25" s="7">
        <v>0</v>
      </c>
      <c r="D25" s="8">
        <v>50</v>
      </c>
      <c r="E25" s="7">
        <f t="shared" si="0"/>
        <v>0</v>
      </c>
      <c r="F25" s="7">
        <v>0</v>
      </c>
      <c r="G25" s="8">
        <f t="shared" si="1"/>
        <v>50</v>
      </c>
      <c r="H25" s="8">
        <f t="shared" si="3"/>
        <v>0</v>
      </c>
      <c r="I25" s="7">
        <f t="shared" si="2"/>
        <v>0</v>
      </c>
      <c r="J25" s="8">
        <f t="shared" si="4"/>
        <v>0</v>
      </c>
    </row>
    <row r="26" spans="1:10">
      <c r="A26" s="6"/>
      <c r="B26" s="7">
        <v>13</v>
      </c>
      <c r="C26" s="7">
        <v>0</v>
      </c>
      <c r="D26" s="8">
        <v>60</v>
      </c>
      <c r="E26" s="7">
        <f t="shared" si="0"/>
        <v>13</v>
      </c>
      <c r="F26" s="7">
        <v>5</v>
      </c>
      <c r="G26" s="8">
        <f t="shared" si="1"/>
        <v>60</v>
      </c>
      <c r="H26" s="8">
        <f t="shared" si="3"/>
        <v>300</v>
      </c>
      <c r="I26" s="7">
        <f t="shared" si="2"/>
        <v>8</v>
      </c>
      <c r="J26" s="8">
        <f t="shared" si="4"/>
        <v>480</v>
      </c>
    </row>
    <row r="27" spans="1:10">
      <c r="A27" s="6"/>
      <c r="B27" s="7">
        <v>9</v>
      </c>
      <c r="C27" s="7">
        <v>0</v>
      </c>
      <c r="D27" s="8">
        <v>70</v>
      </c>
      <c r="E27" s="7">
        <f t="shared" si="0"/>
        <v>9</v>
      </c>
      <c r="F27" s="7">
        <v>4</v>
      </c>
      <c r="G27" s="8">
        <f t="shared" si="1"/>
        <v>70</v>
      </c>
      <c r="H27" s="8">
        <f t="shared" si="3"/>
        <v>280</v>
      </c>
      <c r="I27" s="7">
        <f t="shared" si="2"/>
        <v>5</v>
      </c>
      <c r="J27" s="8">
        <f t="shared" si="4"/>
        <v>350</v>
      </c>
    </row>
    <row r="28" spans="1:10">
      <c r="A28" s="6"/>
      <c r="B28" s="7">
        <v>0</v>
      </c>
      <c r="C28" s="7">
        <v>0</v>
      </c>
      <c r="D28" s="8">
        <v>25</v>
      </c>
      <c r="E28" s="7">
        <f t="shared" si="0"/>
        <v>0</v>
      </c>
      <c r="F28" s="7">
        <v>0</v>
      </c>
      <c r="G28" s="8">
        <f t="shared" si="1"/>
        <v>25</v>
      </c>
      <c r="H28" s="8">
        <f t="shared" si="3"/>
        <v>0</v>
      </c>
      <c r="I28" s="7">
        <f t="shared" si="2"/>
        <v>0</v>
      </c>
      <c r="J28" s="8">
        <f t="shared" si="4"/>
        <v>0</v>
      </c>
    </row>
    <row r="29" spans="1:10">
      <c r="A29" s="6"/>
      <c r="B29" s="7">
        <v>0</v>
      </c>
      <c r="C29" s="7">
        <v>0</v>
      </c>
      <c r="D29" s="8">
        <v>70</v>
      </c>
      <c r="E29" s="7">
        <f t="shared" si="0"/>
        <v>0</v>
      </c>
      <c r="F29" s="7">
        <v>0</v>
      </c>
      <c r="G29" s="8">
        <f t="shared" si="1"/>
        <v>70</v>
      </c>
      <c r="H29" s="8">
        <f t="shared" si="3"/>
        <v>0</v>
      </c>
      <c r="I29" s="7">
        <f t="shared" si="2"/>
        <v>0</v>
      </c>
      <c r="J29" s="8">
        <f t="shared" si="4"/>
        <v>0</v>
      </c>
    </row>
    <row r="30" spans="1:10">
      <c r="A30" s="6"/>
      <c r="B30" s="7">
        <v>0</v>
      </c>
      <c r="C30" s="7">
        <v>0</v>
      </c>
      <c r="D30" s="8">
        <v>850</v>
      </c>
      <c r="E30" s="7">
        <f t="shared" si="0"/>
        <v>0</v>
      </c>
      <c r="F30" s="7">
        <v>0</v>
      </c>
      <c r="G30" s="8">
        <f t="shared" si="1"/>
        <v>850</v>
      </c>
      <c r="H30" s="8">
        <f t="shared" si="3"/>
        <v>0</v>
      </c>
      <c r="I30" s="7">
        <f t="shared" si="2"/>
        <v>0</v>
      </c>
      <c r="J30" s="8">
        <f t="shared" si="4"/>
        <v>0</v>
      </c>
    </row>
    <row r="31" spans="1:10">
      <c r="A31" s="6"/>
      <c r="B31" s="7">
        <v>0</v>
      </c>
      <c r="C31" s="7">
        <v>0</v>
      </c>
      <c r="D31" s="8">
        <v>100</v>
      </c>
      <c r="E31" s="7">
        <f t="shared" si="0"/>
        <v>0</v>
      </c>
      <c r="F31" s="7">
        <v>0</v>
      </c>
      <c r="G31" s="8">
        <f t="shared" si="1"/>
        <v>100</v>
      </c>
      <c r="H31" s="8">
        <f t="shared" si="3"/>
        <v>0</v>
      </c>
      <c r="I31" s="7">
        <f t="shared" si="2"/>
        <v>0</v>
      </c>
      <c r="J31" s="8">
        <f t="shared" si="4"/>
        <v>0</v>
      </c>
    </row>
    <row r="32" spans="1:10">
      <c r="A32" s="6"/>
      <c r="B32" s="7">
        <v>0</v>
      </c>
      <c r="C32" s="7">
        <v>0</v>
      </c>
      <c r="D32" s="8">
        <v>120</v>
      </c>
      <c r="E32" s="7">
        <f t="shared" si="0"/>
        <v>0</v>
      </c>
      <c r="F32" s="7">
        <v>0</v>
      </c>
      <c r="G32" s="8">
        <f t="shared" si="1"/>
        <v>120</v>
      </c>
      <c r="H32" s="8">
        <f t="shared" si="3"/>
        <v>0</v>
      </c>
      <c r="I32" s="7">
        <f t="shared" si="2"/>
        <v>0</v>
      </c>
      <c r="J32" s="8">
        <f t="shared" si="4"/>
        <v>0</v>
      </c>
    </row>
    <row r="33" spans="1:10">
      <c r="A33" s="6"/>
      <c r="B33" s="7">
        <v>0</v>
      </c>
      <c r="C33" s="7">
        <v>0</v>
      </c>
      <c r="D33" s="8">
        <v>90</v>
      </c>
      <c r="E33" s="7">
        <f t="shared" si="0"/>
        <v>0</v>
      </c>
      <c r="F33" s="7">
        <v>0</v>
      </c>
      <c r="G33" s="8">
        <f t="shared" si="1"/>
        <v>90</v>
      </c>
      <c r="H33" s="8">
        <f t="shared" si="3"/>
        <v>0</v>
      </c>
      <c r="I33" s="7">
        <f t="shared" si="2"/>
        <v>0</v>
      </c>
      <c r="J33" s="8">
        <f t="shared" si="4"/>
        <v>0</v>
      </c>
    </row>
    <row r="34" spans="1:10">
      <c r="A34" s="6"/>
      <c r="B34" s="7">
        <v>0</v>
      </c>
      <c r="C34" s="7">
        <v>0</v>
      </c>
      <c r="D34" s="8">
        <v>100</v>
      </c>
      <c r="E34" s="7">
        <f t="shared" si="0"/>
        <v>0</v>
      </c>
      <c r="F34" s="7">
        <v>0</v>
      </c>
      <c r="G34" s="8">
        <f t="shared" si="1"/>
        <v>100</v>
      </c>
      <c r="H34" s="8">
        <f t="shared" si="3"/>
        <v>0</v>
      </c>
      <c r="I34" s="7">
        <f t="shared" si="2"/>
        <v>0</v>
      </c>
      <c r="J34" s="8">
        <f t="shared" si="4"/>
        <v>0</v>
      </c>
    </row>
    <row r="35" spans="1:10">
      <c r="A35" s="6"/>
      <c r="B35" s="7">
        <v>0</v>
      </c>
      <c r="C35" s="7">
        <v>0</v>
      </c>
      <c r="D35" s="8">
        <v>150</v>
      </c>
      <c r="E35" s="7">
        <f t="shared" si="0"/>
        <v>0</v>
      </c>
      <c r="F35" s="7">
        <v>0</v>
      </c>
      <c r="G35" s="8">
        <f t="shared" si="1"/>
        <v>150</v>
      </c>
      <c r="H35" s="8">
        <f t="shared" si="3"/>
        <v>0</v>
      </c>
      <c r="I35" s="7">
        <f t="shared" si="2"/>
        <v>0</v>
      </c>
      <c r="J35" s="8">
        <f t="shared" si="4"/>
        <v>0</v>
      </c>
    </row>
    <row r="36" spans="1:10">
      <c r="A36" s="6"/>
      <c r="B36" s="7">
        <v>0</v>
      </c>
      <c r="C36" s="7">
        <v>0</v>
      </c>
      <c r="D36" s="8">
        <v>45</v>
      </c>
      <c r="E36" s="7">
        <f t="shared" si="0"/>
        <v>0</v>
      </c>
      <c r="F36" s="7">
        <v>0</v>
      </c>
      <c r="G36" s="8">
        <f t="shared" si="1"/>
        <v>45</v>
      </c>
      <c r="H36" s="8">
        <f t="shared" si="3"/>
        <v>0</v>
      </c>
      <c r="I36" s="7">
        <f t="shared" si="2"/>
        <v>0</v>
      </c>
      <c r="J36" s="8">
        <f t="shared" si="4"/>
        <v>0</v>
      </c>
    </row>
    <row r="37" spans="1:10">
      <c r="A37" s="6"/>
      <c r="B37" s="7">
        <v>0</v>
      </c>
      <c r="C37" s="7">
        <v>0</v>
      </c>
      <c r="D37" s="8">
        <v>400</v>
      </c>
      <c r="E37" s="7">
        <f t="shared" si="0"/>
        <v>0</v>
      </c>
      <c r="F37" s="7">
        <v>0</v>
      </c>
      <c r="G37" s="8">
        <f t="shared" si="1"/>
        <v>400</v>
      </c>
      <c r="H37" s="8">
        <f t="shared" si="3"/>
        <v>0</v>
      </c>
      <c r="I37" s="7">
        <f t="shared" si="2"/>
        <v>0</v>
      </c>
      <c r="J37" s="8">
        <f t="shared" si="4"/>
        <v>0</v>
      </c>
    </row>
    <row r="38" spans="1:10">
      <c r="A38" s="6"/>
      <c r="B38" s="7">
        <v>0</v>
      </c>
      <c r="C38" s="7">
        <v>0</v>
      </c>
      <c r="D38" s="8">
        <v>120</v>
      </c>
      <c r="E38" s="7">
        <f t="shared" si="0"/>
        <v>0</v>
      </c>
      <c r="F38" s="7">
        <v>0</v>
      </c>
      <c r="G38" s="8">
        <f t="shared" si="1"/>
        <v>120</v>
      </c>
      <c r="H38" s="8">
        <f t="shared" si="3"/>
        <v>0</v>
      </c>
      <c r="I38" s="7">
        <f t="shared" si="2"/>
        <v>0</v>
      </c>
      <c r="J38" s="8">
        <f t="shared" si="4"/>
        <v>0</v>
      </c>
    </row>
    <row r="39" spans="1:10">
      <c r="A39" s="6"/>
      <c r="B39" s="7">
        <v>0</v>
      </c>
      <c r="C39" s="7">
        <v>0</v>
      </c>
      <c r="D39" s="8">
        <v>100</v>
      </c>
      <c r="E39" s="7">
        <f>SUM(B39 +C39)</f>
        <v>0</v>
      </c>
      <c r="F39" s="7">
        <v>0</v>
      </c>
      <c r="G39" s="8">
        <f>SUM(D39)</f>
        <v>100</v>
      </c>
      <c r="H39" s="8">
        <f>SUM(F39*G39)</f>
        <v>0</v>
      </c>
      <c r="I39" s="7">
        <f>SUM(E39-F39)</f>
        <v>0</v>
      </c>
      <c r="J39" s="8">
        <f>SUM(G39*I39)</f>
        <v>0</v>
      </c>
    </row>
    <row r="40" spans="1:10">
      <c r="A40" s="6"/>
      <c r="B40" s="7">
        <v>0</v>
      </c>
      <c r="C40" s="7">
        <v>0</v>
      </c>
      <c r="D40" s="8">
        <v>100</v>
      </c>
      <c r="E40" s="7">
        <f t="shared" si="0"/>
        <v>0</v>
      </c>
      <c r="F40" s="7">
        <v>0</v>
      </c>
      <c r="G40" s="8">
        <f t="shared" si="1"/>
        <v>100</v>
      </c>
      <c r="H40" s="8">
        <f t="shared" si="3"/>
        <v>0</v>
      </c>
      <c r="I40" s="7">
        <f t="shared" si="2"/>
        <v>0</v>
      </c>
      <c r="J40" s="8">
        <f t="shared" si="4"/>
        <v>0</v>
      </c>
    </row>
    <row r="41" spans="1:10">
      <c r="A41" s="6"/>
      <c r="B41" s="7">
        <v>9</v>
      </c>
      <c r="C41" s="7">
        <v>0</v>
      </c>
      <c r="D41" s="8">
        <v>250</v>
      </c>
      <c r="E41" s="7">
        <f t="shared" si="0"/>
        <v>9</v>
      </c>
      <c r="F41" s="7">
        <v>1</v>
      </c>
      <c r="G41" s="8">
        <f t="shared" si="1"/>
        <v>250</v>
      </c>
      <c r="H41" s="8">
        <f t="shared" si="3"/>
        <v>250</v>
      </c>
      <c r="I41" s="7">
        <f t="shared" si="2"/>
        <v>8</v>
      </c>
      <c r="J41" s="8">
        <f t="shared" si="4"/>
        <v>2000</v>
      </c>
    </row>
    <row r="42" spans="1:10">
      <c r="A42" s="6"/>
      <c r="B42" s="7">
        <v>0</v>
      </c>
      <c r="C42" s="7">
        <v>0</v>
      </c>
      <c r="D42" s="8">
        <v>100</v>
      </c>
      <c r="E42" s="7">
        <f t="shared" si="0"/>
        <v>0</v>
      </c>
      <c r="F42" s="7">
        <v>0</v>
      </c>
      <c r="G42" s="8">
        <f>SUM(D42)</f>
        <v>100</v>
      </c>
      <c r="H42" s="8">
        <f t="shared" si="3"/>
        <v>0</v>
      </c>
      <c r="I42" s="7">
        <f>SUM(E42-F42)</f>
        <v>0</v>
      </c>
      <c r="J42" s="8">
        <f>SUM(G42*I42)</f>
        <v>0</v>
      </c>
    </row>
    <row r="43" spans="1:10">
      <c r="A43" s="6"/>
      <c r="B43" s="7">
        <v>0</v>
      </c>
      <c r="C43" s="7">
        <v>0</v>
      </c>
      <c r="D43" s="8">
        <v>350</v>
      </c>
      <c r="E43" s="7">
        <f t="shared" si="0"/>
        <v>0</v>
      </c>
      <c r="F43" s="7">
        <v>0</v>
      </c>
      <c r="G43" s="8">
        <f t="shared" si="1"/>
        <v>350</v>
      </c>
      <c r="H43" s="8">
        <f t="shared" si="3"/>
        <v>0</v>
      </c>
      <c r="I43" s="7">
        <f t="shared" si="2"/>
        <v>0</v>
      </c>
      <c r="J43" s="8">
        <f t="shared" si="4"/>
        <v>0</v>
      </c>
    </row>
    <row r="44" spans="1:10">
      <c r="A44" s="6"/>
      <c r="B44" s="7">
        <v>107</v>
      </c>
      <c r="C44" s="7">
        <v>0</v>
      </c>
      <c r="D44" s="8">
        <v>15</v>
      </c>
      <c r="E44" s="7">
        <f t="shared" si="0"/>
        <v>107</v>
      </c>
      <c r="F44" s="7">
        <v>5</v>
      </c>
      <c r="G44" s="8">
        <f t="shared" si="1"/>
        <v>15</v>
      </c>
      <c r="H44" s="8">
        <f t="shared" si="3"/>
        <v>75</v>
      </c>
      <c r="I44" s="7">
        <f t="shared" si="2"/>
        <v>102</v>
      </c>
      <c r="J44" s="8">
        <f t="shared" si="4"/>
        <v>1530</v>
      </c>
    </row>
    <row r="45" spans="1:10">
      <c r="A45" s="6"/>
      <c r="B45" s="7">
        <v>0</v>
      </c>
      <c r="C45" s="7">
        <v>0</v>
      </c>
      <c r="D45" s="8">
        <v>350</v>
      </c>
      <c r="E45" s="7">
        <f t="shared" si="0"/>
        <v>0</v>
      </c>
      <c r="F45" s="7">
        <v>0</v>
      </c>
      <c r="G45" s="8">
        <f t="shared" si="1"/>
        <v>350</v>
      </c>
      <c r="H45" s="8">
        <f t="shared" si="3"/>
        <v>0</v>
      </c>
      <c r="I45" s="7">
        <f t="shared" si="2"/>
        <v>0</v>
      </c>
      <c r="J45" s="8">
        <f t="shared" si="4"/>
        <v>0</v>
      </c>
    </row>
    <row r="46" spans="1:10">
      <c r="A46" s="6"/>
      <c r="B46" s="7">
        <v>0</v>
      </c>
      <c r="C46" s="7">
        <v>0</v>
      </c>
      <c r="D46" s="8">
        <v>1200</v>
      </c>
      <c r="E46" s="7">
        <f t="shared" si="0"/>
        <v>0</v>
      </c>
      <c r="F46" s="7">
        <v>0</v>
      </c>
      <c r="G46" s="8">
        <f t="shared" si="1"/>
        <v>1200</v>
      </c>
      <c r="H46" s="8">
        <f>SUM(F46*G46)</f>
        <v>0</v>
      </c>
      <c r="I46" s="7">
        <f>SUM(E46-F46)</f>
        <v>0</v>
      </c>
      <c r="J46" s="8">
        <f>SUM(G46*I46)</f>
        <v>0</v>
      </c>
    </row>
    <row r="47" spans="1:10">
      <c r="A47" s="6"/>
      <c r="B47" s="7">
        <v>0</v>
      </c>
      <c r="C47" s="7">
        <v>0</v>
      </c>
      <c r="D47" s="8">
        <v>220</v>
      </c>
      <c r="E47" s="7">
        <f t="shared" si="0"/>
        <v>0</v>
      </c>
      <c r="F47" s="7">
        <v>0</v>
      </c>
      <c r="G47" s="8">
        <f t="shared" si="1"/>
        <v>220</v>
      </c>
      <c r="H47" s="8">
        <f t="shared" si="3"/>
        <v>0</v>
      </c>
      <c r="I47" s="7">
        <f t="shared" si="2"/>
        <v>0</v>
      </c>
      <c r="J47" s="8">
        <f t="shared" si="4"/>
        <v>0</v>
      </c>
    </row>
    <row r="48" spans="1:10">
      <c r="A48" s="6"/>
      <c r="B48" s="7">
        <v>0</v>
      </c>
      <c r="C48" s="7">
        <v>0</v>
      </c>
      <c r="D48" s="8">
        <v>500</v>
      </c>
      <c r="E48" s="7">
        <f t="shared" si="0"/>
        <v>0</v>
      </c>
      <c r="F48" s="7">
        <v>0</v>
      </c>
      <c r="G48" s="8">
        <f t="shared" si="1"/>
        <v>500</v>
      </c>
      <c r="H48" s="8">
        <f t="shared" si="3"/>
        <v>0</v>
      </c>
      <c r="I48" s="7">
        <f t="shared" si="2"/>
        <v>0</v>
      </c>
      <c r="J48" s="8">
        <f t="shared" si="4"/>
        <v>0</v>
      </c>
    </row>
    <row r="49" spans="1:10">
      <c r="A49" s="6"/>
      <c r="B49" s="7">
        <v>0</v>
      </c>
      <c r="C49" s="7">
        <v>0</v>
      </c>
      <c r="D49" s="8">
        <v>350</v>
      </c>
      <c r="E49" s="7">
        <f t="shared" si="0"/>
        <v>0</v>
      </c>
      <c r="F49" s="7">
        <v>0</v>
      </c>
      <c r="G49" s="8">
        <f t="shared" si="1"/>
        <v>350</v>
      </c>
      <c r="H49" s="8">
        <f t="shared" si="3"/>
        <v>0</v>
      </c>
      <c r="I49" s="7">
        <f t="shared" si="2"/>
        <v>0</v>
      </c>
      <c r="J49" s="8">
        <f t="shared" si="4"/>
        <v>0</v>
      </c>
    </row>
    <row r="50" spans="1:10">
      <c r="A50" s="6"/>
      <c r="B50" s="7">
        <v>0</v>
      </c>
      <c r="C50" s="7">
        <v>0</v>
      </c>
      <c r="D50" s="8">
        <v>20</v>
      </c>
      <c r="E50" s="7">
        <f t="shared" si="0"/>
        <v>0</v>
      </c>
      <c r="F50" s="7">
        <v>0</v>
      </c>
      <c r="G50" s="8">
        <f t="shared" si="1"/>
        <v>20</v>
      </c>
      <c r="H50" s="8">
        <f t="shared" si="3"/>
        <v>0</v>
      </c>
      <c r="I50" s="7">
        <f>SUM(E50-F50)</f>
        <v>0</v>
      </c>
      <c r="J50" s="8">
        <f t="shared" si="4"/>
        <v>0</v>
      </c>
    </row>
    <row r="51" spans="1:10">
      <c r="A51" s="6"/>
      <c r="B51" s="7">
        <v>236</v>
      </c>
      <c r="C51" s="7">
        <v>0</v>
      </c>
      <c r="D51" s="8">
        <v>25</v>
      </c>
      <c r="E51" s="7">
        <f t="shared" si="0"/>
        <v>236</v>
      </c>
      <c r="F51" s="7">
        <v>82</v>
      </c>
      <c r="G51" s="8">
        <f t="shared" si="1"/>
        <v>25</v>
      </c>
      <c r="H51" s="8">
        <f t="shared" si="3"/>
        <v>2050</v>
      </c>
      <c r="I51" s="7">
        <f t="shared" si="2"/>
        <v>154</v>
      </c>
      <c r="J51" s="8">
        <f t="shared" si="4"/>
        <v>3850</v>
      </c>
    </row>
    <row r="52" spans="1:10">
      <c r="A52" s="6"/>
      <c r="B52" s="7">
        <v>0</v>
      </c>
      <c r="C52" s="7">
        <v>0</v>
      </c>
      <c r="D52" s="8">
        <v>1100</v>
      </c>
      <c r="E52" s="7">
        <f t="shared" si="0"/>
        <v>0</v>
      </c>
      <c r="F52" s="7">
        <v>0</v>
      </c>
      <c r="G52" s="8">
        <f t="shared" si="1"/>
        <v>1100</v>
      </c>
      <c r="H52" s="8">
        <f t="shared" si="3"/>
        <v>0</v>
      </c>
      <c r="I52" s="7">
        <f t="shared" si="2"/>
        <v>0</v>
      </c>
      <c r="J52" s="8">
        <f t="shared" si="4"/>
        <v>0</v>
      </c>
    </row>
    <row r="53" spans="1:10">
      <c r="A53" s="6"/>
      <c r="B53" s="7">
        <v>0</v>
      </c>
      <c r="C53" s="7">
        <v>0</v>
      </c>
      <c r="D53" s="8">
        <v>40</v>
      </c>
      <c r="E53" s="7">
        <f>SUM(B53 +C53)</f>
        <v>0</v>
      </c>
      <c r="F53" s="7">
        <v>0</v>
      </c>
      <c r="G53" s="8">
        <f t="shared" si="1"/>
        <v>40</v>
      </c>
      <c r="H53" s="8">
        <f t="shared" si="3"/>
        <v>0</v>
      </c>
      <c r="I53" s="7">
        <f t="shared" si="2"/>
        <v>0</v>
      </c>
      <c r="J53" s="8">
        <f t="shared" si="4"/>
        <v>0</v>
      </c>
    </row>
    <row r="54" spans="1:10">
      <c r="A54" s="6"/>
      <c r="B54" s="7">
        <v>8</v>
      </c>
      <c r="C54" s="7">
        <v>0</v>
      </c>
      <c r="D54" s="8">
        <v>35</v>
      </c>
      <c r="E54" s="7">
        <f t="shared" si="0"/>
        <v>8</v>
      </c>
      <c r="F54" s="7">
        <v>0</v>
      </c>
      <c r="G54" s="8">
        <f t="shared" si="1"/>
        <v>35</v>
      </c>
      <c r="H54" s="8">
        <f t="shared" si="3"/>
        <v>0</v>
      </c>
      <c r="I54" s="7">
        <f t="shared" si="2"/>
        <v>8</v>
      </c>
      <c r="J54" s="8">
        <f t="shared" si="4"/>
        <v>280</v>
      </c>
    </row>
    <row r="55" spans="1:10">
      <c r="A55" s="6"/>
      <c r="B55" s="7">
        <v>0</v>
      </c>
      <c r="C55" s="7">
        <v>0</v>
      </c>
      <c r="D55" s="8">
        <v>150</v>
      </c>
      <c r="E55" s="7">
        <f t="shared" si="0"/>
        <v>0</v>
      </c>
      <c r="F55" s="7">
        <v>0</v>
      </c>
      <c r="G55" s="8">
        <f t="shared" si="1"/>
        <v>150</v>
      </c>
      <c r="H55" s="8">
        <f t="shared" si="3"/>
        <v>0</v>
      </c>
      <c r="I55" s="7">
        <f t="shared" si="2"/>
        <v>0</v>
      </c>
      <c r="J55" s="8">
        <f t="shared" si="4"/>
        <v>0</v>
      </c>
    </row>
    <row r="56" spans="1:10">
      <c r="A56" s="6"/>
      <c r="B56" s="7">
        <v>0</v>
      </c>
      <c r="C56" s="7">
        <v>0</v>
      </c>
      <c r="D56" s="8">
        <v>27.5</v>
      </c>
      <c r="E56" s="7">
        <f t="shared" si="0"/>
        <v>0</v>
      </c>
      <c r="F56" s="7">
        <v>0</v>
      </c>
      <c r="G56" s="8">
        <f t="shared" si="1"/>
        <v>27.5</v>
      </c>
      <c r="H56" s="8">
        <f t="shared" si="3"/>
        <v>0</v>
      </c>
      <c r="I56" s="7">
        <f t="shared" si="2"/>
        <v>0</v>
      </c>
      <c r="J56" s="8">
        <f t="shared" si="4"/>
        <v>0</v>
      </c>
    </row>
    <row r="57" spans="1:10">
      <c r="A57" s="6"/>
      <c r="B57" s="7">
        <v>0</v>
      </c>
      <c r="C57" s="7">
        <v>0</v>
      </c>
      <c r="D57" s="8">
        <v>100</v>
      </c>
      <c r="E57" s="7">
        <f t="shared" si="0"/>
        <v>0</v>
      </c>
      <c r="F57" s="7">
        <v>0</v>
      </c>
      <c r="G57" s="8">
        <f>SUM(D57)</f>
        <v>100</v>
      </c>
      <c r="H57" s="8">
        <f t="shared" si="3"/>
        <v>0</v>
      </c>
      <c r="I57" s="7">
        <f t="shared" si="2"/>
        <v>0</v>
      </c>
      <c r="J57" s="8">
        <f t="shared" si="4"/>
        <v>0</v>
      </c>
    </row>
    <row r="58" spans="1:10">
      <c r="A58" s="6"/>
      <c r="B58" s="7">
        <v>0</v>
      </c>
      <c r="C58" s="7">
        <v>0</v>
      </c>
      <c r="D58" s="8">
        <v>300</v>
      </c>
      <c r="E58" s="7">
        <f t="shared" si="0"/>
        <v>0</v>
      </c>
      <c r="F58" s="7">
        <v>0</v>
      </c>
      <c r="G58" s="8">
        <f>SUM(D58)</f>
        <v>300</v>
      </c>
      <c r="H58" s="8">
        <f>SUM(F58*G58)</f>
        <v>0</v>
      </c>
      <c r="I58" s="7">
        <f t="shared" si="2"/>
        <v>0</v>
      </c>
      <c r="J58" s="8">
        <f t="shared" si="4"/>
        <v>0</v>
      </c>
    </row>
    <row r="59" spans="1:10">
      <c r="A59" s="6"/>
      <c r="B59" s="7">
        <v>0</v>
      </c>
      <c r="C59" s="7">
        <v>0</v>
      </c>
      <c r="D59" s="8">
        <v>300</v>
      </c>
      <c r="E59" s="7">
        <f t="shared" si="0"/>
        <v>0</v>
      </c>
      <c r="F59" s="7">
        <v>0</v>
      </c>
      <c r="G59" s="8">
        <f>SUM(D59)</f>
        <v>300</v>
      </c>
      <c r="H59" s="8">
        <f t="shared" si="3"/>
        <v>0</v>
      </c>
      <c r="I59" s="7">
        <f t="shared" si="2"/>
        <v>0</v>
      </c>
      <c r="J59" s="8">
        <f t="shared" si="4"/>
        <v>0</v>
      </c>
    </row>
    <row r="60" spans="1:10">
      <c r="A60" s="12"/>
      <c r="B60" s="13"/>
      <c r="C60" s="7">
        <v>0</v>
      </c>
      <c r="D60" s="13"/>
      <c r="E60" s="13"/>
      <c r="F60" s="7">
        <v>0</v>
      </c>
      <c r="G60" s="13"/>
      <c r="H60" s="13"/>
      <c r="I60" s="13"/>
      <c r="J60" s="13"/>
    </row>
    <row r="61" spans="1:10">
      <c r="A61" s="6" t="s">
        <v>70</v>
      </c>
      <c r="B61" s="7">
        <f>SUM(B6:B59)</f>
        <v>634</v>
      </c>
      <c r="C61" s="7">
        <f>SUM(C6:C60)</f>
        <v>50</v>
      </c>
      <c r="D61" s="8">
        <f>SUM(D6:D59)</f>
        <v>11882.5</v>
      </c>
      <c r="E61" s="7">
        <f>SUM(B61 +C61)</f>
        <v>684</v>
      </c>
      <c r="F61" s="7">
        <f>SUM(F6:F60)</f>
        <v>165</v>
      </c>
      <c r="G61" s="8"/>
      <c r="H61" s="8">
        <f>SUM(H6:H59)</f>
        <v>7045</v>
      </c>
      <c r="I61" s="7">
        <f>SUM(E61-F61)</f>
        <v>519</v>
      </c>
      <c r="J61" s="14">
        <f ca="1">SUM(J6:J59)</f>
        <v>78665</v>
      </c>
    </row>
    <row r="62" spans="1:10">
      <c r="A62" s="15"/>
      <c r="B62" s="7" t="s">
        <v>71</v>
      </c>
      <c r="C62" s="7" t="s">
        <v>72</v>
      </c>
      <c r="D62" s="7" t="s">
        <v>73</v>
      </c>
      <c r="E62" s="16"/>
      <c r="F62" s="16"/>
      <c r="G62" s="16"/>
      <c r="H62" s="16"/>
      <c r="I62" s="16"/>
      <c r="J62" s="17"/>
    </row>
    <row r="63" spans="1:10">
      <c r="A63" s="6" t="s">
        <v>74</v>
      </c>
      <c r="B63" s="7">
        <v>0</v>
      </c>
      <c r="C63" s="7">
        <v>0</v>
      </c>
      <c r="D63" s="7">
        <v>0</v>
      </c>
      <c r="E63" s="41" t="s">
        <v>75</v>
      </c>
      <c r="F63" s="42"/>
      <c r="G63" s="42"/>
      <c r="H63" s="43"/>
      <c r="I63" s="8"/>
      <c r="J63" s="17"/>
    </row>
    <row r="64" spans="1:10">
      <c r="A64" s="6" t="s">
        <v>76</v>
      </c>
      <c r="B64" s="7">
        <v>0</v>
      </c>
      <c r="C64" s="7">
        <v>82</v>
      </c>
      <c r="D64" s="7">
        <v>0</v>
      </c>
      <c r="E64" s="41" t="s">
        <v>77</v>
      </c>
      <c r="F64" s="42"/>
      <c r="G64" s="42"/>
      <c r="H64" s="43"/>
      <c r="I64" s="8">
        <f>SUM(H61)</f>
        <v>7045</v>
      </c>
      <c r="J64" s="17"/>
    </row>
    <row r="65" spans="1:10">
      <c r="A65" s="4" t="s">
        <v>78</v>
      </c>
      <c r="B65" s="7">
        <v>0</v>
      </c>
      <c r="C65" s="7">
        <v>0</v>
      </c>
      <c r="D65" s="7">
        <v>0</v>
      </c>
      <c r="E65" s="41" t="s">
        <v>79</v>
      </c>
      <c r="F65" s="42"/>
      <c r="G65" s="42"/>
      <c r="H65" s="43"/>
      <c r="I65" s="8">
        <f>SUM(I64)/(B68+C68+D68)</f>
        <v>85.91463414634147</v>
      </c>
      <c r="J65" s="17"/>
    </row>
    <row r="66" spans="1:10" ht="16.5">
      <c r="A66" s="4" t="s">
        <v>80</v>
      </c>
      <c r="B66" s="7">
        <v>0</v>
      </c>
      <c r="C66" s="7">
        <v>0</v>
      </c>
      <c r="D66" s="7">
        <v>0</v>
      </c>
      <c r="E66" s="44"/>
      <c r="F66" s="45"/>
      <c r="G66" s="45"/>
      <c r="H66" s="45"/>
      <c r="I66" s="45"/>
      <c r="J66" s="46"/>
    </row>
    <row r="67" spans="1:10" ht="18">
      <c r="A67" s="6" t="s">
        <v>81</v>
      </c>
      <c r="B67" s="7">
        <v>0</v>
      </c>
      <c r="C67" s="7">
        <v>0</v>
      </c>
      <c r="D67" s="7">
        <v>0</v>
      </c>
      <c r="E67" s="33"/>
      <c r="F67" s="35"/>
      <c r="G67" s="35"/>
      <c r="H67" s="35"/>
      <c r="I67" s="35"/>
      <c r="J67" s="34"/>
    </row>
    <row r="68" spans="1:10" ht="18">
      <c r="A68" s="6" t="s">
        <v>82</v>
      </c>
      <c r="B68" s="7">
        <f>SUM(B63:B67)</f>
        <v>0</v>
      </c>
      <c r="C68" s="7">
        <v>82</v>
      </c>
      <c r="D68" s="7">
        <v>0</v>
      </c>
      <c r="E68" s="33" t="s">
        <v>83</v>
      </c>
      <c r="F68" s="35"/>
      <c r="G68" s="35"/>
      <c r="H68" s="35"/>
      <c r="I68" s="35"/>
      <c r="J68" s="34"/>
    </row>
    <row r="69" spans="1:10" ht="15.75">
      <c r="A69" s="16"/>
      <c r="B69" s="16"/>
      <c r="C69" s="7"/>
      <c r="D69" s="7"/>
      <c r="E69" s="30"/>
      <c r="F69" s="31"/>
      <c r="G69" s="31"/>
      <c r="H69" s="31"/>
      <c r="I69" s="31"/>
      <c r="J69" s="32"/>
    </row>
    <row r="70" spans="1:10" ht="18">
      <c r="A70" s="33" t="s">
        <v>84</v>
      </c>
      <c r="B70" s="34"/>
      <c r="C70" s="16"/>
      <c r="D70" s="16">
        <v>0</v>
      </c>
      <c r="E70" s="33"/>
      <c r="F70" s="35"/>
      <c r="G70" s="35"/>
      <c r="H70" s="35"/>
      <c r="I70" s="35"/>
      <c r="J70" s="34"/>
    </row>
    <row r="71" spans="1:10">
      <c r="A71" s="36"/>
      <c r="B71" s="37"/>
      <c r="C71" s="37"/>
      <c r="D71" s="38"/>
      <c r="E71" s="36" t="s">
        <v>79</v>
      </c>
      <c r="F71" s="37"/>
      <c r="G71" s="37"/>
      <c r="H71" s="38"/>
      <c r="I71" s="39">
        <f>SUM(I65)</f>
        <v>85.91463414634147</v>
      </c>
      <c r="J71" s="40"/>
    </row>
    <row r="73" spans="1:10" ht="15.7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15.75">
      <c r="A74" s="20"/>
      <c r="B74" s="21"/>
      <c r="C74" s="21"/>
      <c r="D74" s="26" t="s">
        <v>85</v>
      </c>
      <c r="E74" s="26"/>
      <c r="F74" s="26"/>
      <c r="G74" s="26"/>
      <c r="H74" s="21"/>
      <c r="I74" s="21"/>
      <c r="J74" s="22"/>
    </row>
    <row r="75" spans="1:10" ht="15.75">
      <c r="A75" s="20"/>
      <c r="B75" s="21"/>
      <c r="C75" s="21"/>
      <c r="D75" s="21"/>
      <c r="E75" s="21"/>
      <c r="F75" s="21"/>
      <c r="G75" s="27" t="s">
        <v>86</v>
      </c>
      <c r="H75" s="27"/>
      <c r="I75" s="27"/>
      <c r="J75" s="27"/>
    </row>
    <row r="76" spans="1:10" ht="15.75">
      <c r="A76" s="20"/>
      <c r="B76" s="21"/>
      <c r="C76" s="21"/>
      <c r="D76" s="21"/>
      <c r="E76" s="21"/>
      <c r="F76" s="21"/>
      <c r="G76" s="27" t="s">
        <v>87</v>
      </c>
      <c r="H76" s="27"/>
      <c r="I76" s="27"/>
      <c r="J76" s="27"/>
    </row>
    <row r="78" spans="1:10">
      <c r="E78" s="28" t="s">
        <v>88</v>
      </c>
      <c r="F78" s="28"/>
      <c r="G78" s="28"/>
    </row>
    <row r="79" spans="1:10">
      <c r="E79" s="28"/>
      <c r="F79" s="28"/>
      <c r="G79" s="28"/>
    </row>
    <row r="81" spans="3:9" ht="15.75">
      <c r="C81" s="29" t="s">
        <v>89</v>
      </c>
      <c r="D81" s="29"/>
      <c r="E81" s="29"/>
      <c r="F81" s="29"/>
      <c r="G81" s="29" t="s">
        <v>90</v>
      </c>
      <c r="H81" s="29"/>
      <c r="I81" s="29"/>
    </row>
    <row r="82" spans="3:9" ht="15.75">
      <c r="C82" s="23" t="s">
        <v>91</v>
      </c>
      <c r="D82" s="23" t="s">
        <v>92</v>
      </c>
      <c r="E82" s="23" t="s">
        <v>93</v>
      </c>
      <c r="F82" s="23"/>
      <c r="G82" s="23" t="s">
        <v>91</v>
      </c>
      <c r="H82" s="23" t="s">
        <v>92</v>
      </c>
      <c r="I82" s="23" t="s">
        <v>93</v>
      </c>
    </row>
    <row r="83" spans="3:9">
      <c r="C83" s="24"/>
      <c r="D83" s="24"/>
      <c r="E83" s="24"/>
      <c r="F83" s="24"/>
      <c r="G83" s="25">
        <f>D6</f>
        <v>10</v>
      </c>
      <c r="H83" s="24">
        <f>C6</f>
        <v>50</v>
      </c>
      <c r="I83" s="24" t="str">
        <f>A6</f>
        <v>خبز</v>
      </c>
    </row>
    <row r="84" spans="3:9">
      <c r="C84" s="24"/>
      <c r="D84" s="24"/>
      <c r="E84" s="24"/>
      <c r="F84" s="24"/>
      <c r="G84" s="25">
        <f t="shared" ref="G84:G95" si="5">D7</f>
        <v>240</v>
      </c>
      <c r="H84" s="24">
        <f t="shared" ref="H84:H95" si="6">C7</f>
        <v>0</v>
      </c>
      <c r="I84" s="24" t="str">
        <f t="shared" ref="I84:I95" si="7">A7</f>
        <v>بيض</v>
      </c>
    </row>
    <row r="85" spans="3:9">
      <c r="C85" s="24"/>
      <c r="D85" s="24"/>
      <c r="E85" s="24"/>
      <c r="F85" s="24"/>
      <c r="G85" s="25">
        <f t="shared" si="5"/>
        <v>750</v>
      </c>
      <c r="H85" s="24">
        <f t="shared" si="6"/>
        <v>0</v>
      </c>
      <c r="I85" s="24" t="str">
        <f t="shared" si="7"/>
        <v>لحم</v>
      </c>
    </row>
    <row r="86" spans="3:9">
      <c r="C86" s="24"/>
      <c r="D86" s="24"/>
      <c r="E86" s="24"/>
      <c r="F86" s="24"/>
      <c r="G86" s="25">
        <f t="shared" si="5"/>
        <v>420</v>
      </c>
      <c r="H86" s="24">
        <f t="shared" si="6"/>
        <v>0</v>
      </c>
      <c r="I86" s="24" t="str">
        <f t="shared" si="7"/>
        <v>دجاج</v>
      </c>
    </row>
    <row r="87" spans="3:9">
      <c r="C87" s="24"/>
      <c r="D87" s="24"/>
      <c r="E87" s="24"/>
      <c r="F87" s="24"/>
      <c r="G87" s="25">
        <f t="shared" si="5"/>
        <v>15</v>
      </c>
      <c r="H87" s="24">
        <f t="shared" si="6"/>
        <v>0</v>
      </c>
      <c r="I87" s="24">
        <f t="shared" si="7"/>
        <v>0</v>
      </c>
    </row>
    <row r="88" spans="3:9">
      <c r="C88" s="24"/>
      <c r="D88" s="24"/>
      <c r="E88" s="24"/>
      <c r="F88" s="24"/>
      <c r="G88" s="25">
        <f t="shared" si="5"/>
        <v>210</v>
      </c>
      <c r="H88" s="24">
        <f t="shared" si="6"/>
        <v>0</v>
      </c>
      <c r="I88" s="24">
        <f t="shared" si="7"/>
        <v>0</v>
      </c>
    </row>
    <row r="89" spans="3:9">
      <c r="C89" s="24"/>
      <c r="D89" s="24"/>
      <c r="E89" s="24"/>
      <c r="F89" s="24"/>
      <c r="G89" s="25">
        <f t="shared" si="5"/>
        <v>90</v>
      </c>
      <c r="H89" s="24">
        <f t="shared" si="6"/>
        <v>0</v>
      </c>
      <c r="I89" s="24">
        <f t="shared" si="7"/>
        <v>0</v>
      </c>
    </row>
    <row r="90" spans="3:9">
      <c r="C90" s="24"/>
      <c r="D90" s="24"/>
      <c r="E90" s="24"/>
      <c r="F90" s="24"/>
      <c r="G90" s="25">
        <f t="shared" si="5"/>
        <v>120</v>
      </c>
      <c r="H90" s="24">
        <f t="shared" si="6"/>
        <v>0</v>
      </c>
      <c r="I90" s="24">
        <f>A13</f>
        <v>0</v>
      </c>
    </row>
    <row r="91" spans="3:9">
      <c r="C91" s="24"/>
      <c r="D91" s="24"/>
      <c r="E91" s="24"/>
      <c r="F91" s="24"/>
      <c r="G91" s="25">
        <f t="shared" si="5"/>
        <v>300</v>
      </c>
      <c r="H91" s="24">
        <f t="shared" si="6"/>
        <v>0</v>
      </c>
      <c r="I91" s="24">
        <f t="shared" si="7"/>
        <v>0</v>
      </c>
    </row>
    <row r="92" spans="3:9">
      <c r="C92" s="24"/>
      <c r="D92" s="24"/>
      <c r="E92" s="24"/>
      <c r="F92" s="24"/>
      <c r="G92" s="25">
        <f t="shared" si="5"/>
        <v>625</v>
      </c>
      <c r="H92" s="24">
        <f t="shared" si="6"/>
        <v>0</v>
      </c>
      <c r="I92" s="24">
        <f t="shared" si="7"/>
        <v>0</v>
      </c>
    </row>
    <row r="93" spans="3:9">
      <c r="C93" s="24"/>
      <c r="D93" s="24"/>
      <c r="E93" s="24"/>
      <c r="F93" s="24"/>
      <c r="G93" s="25">
        <f t="shared" si="5"/>
        <v>50</v>
      </c>
      <c r="H93" s="24">
        <f t="shared" si="6"/>
        <v>0</v>
      </c>
      <c r="I93" s="24">
        <f t="shared" si="7"/>
        <v>0</v>
      </c>
    </row>
    <row r="94" spans="3:9">
      <c r="C94" s="24"/>
      <c r="D94" s="24"/>
      <c r="E94" s="24"/>
      <c r="F94" s="24"/>
      <c r="G94" s="25">
        <f t="shared" si="5"/>
        <v>50</v>
      </c>
      <c r="H94" s="24">
        <f t="shared" si="6"/>
        <v>0</v>
      </c>
      <c r="I94" s="24">
        <f t="shared" si="7"/>
        <v>0</v>
      </c>
    </row>
    <row r="95" spans="3:9">
      <c r="C95" s="24"/>
      <c r="D95" s="24"/>
      <c r="E95" s="24"/>
      <c r="F95" s="24"/>
      <c r="G95" s="25">
        <f t="shared" si="5"/>
        <v>150</v>
      </c>
      <c r="H95" s="24">
        <f t="shared" si="6"/>
        <v>0</v>
      </c>
      <c r="I95" s="24">
        <f t="shared" si="7"/>
        <v>0</v>
      </c>
    </row>
    <row r="96" spans="3:9">
      <c r="C96" s="24"/>
      <c r="D96" s="24"/>
      <c r="E96" s="24"/>
      <c r="F96" s="24"/>
      <c r="G96" s="24"/>
      <c r="H96" s="24"/>
      <c r="I96" s="24"/>
    </row>
    <row r="97" spans="3:9">
      <c r="C97" s="24"/>
      <c r="D97" s="24"/>
      <c r="E97" s="24"/>
      <c r="F97" s="24"/>
      <c r="G97" s="24"/>
      <c r="H97" s="24"/>
      <c r="I97" s="24"/>
    </row>
    <row r="98" spans="3:9">
      <c r="C98" s="24"/>
      <c r="D98" s="24"/>
      <c r="E98" s="24"/>
      <c r="F98" s="24"/>
      <c r="G98" s="24"/>
      <c r="H98" s="24"/>
      <c r="I98" s="24"/>
    </row>
    <row r="99" spans="3:9">
      <c r="C99" s="24"/>
      <c r="D99" s="24"/>
      <c r="E99" s="24"/>
      <c r="F99" s="24"/>
      <c r="G99" s="24"/>
      <c r="H99" s="24"/>
      <c r="I99" s="24"/>
    </row>
    <row r="100" spans="3:9">
      <c r="C100" s="24"/>
      <c r="D100" s="24"/>
      <c r="E100" s="24"/>
      <c r="F100" s="24"/>
      <c r="G100" s="24"/>
      <c r="H100" s="24"/>
      <c r="I100" s="24"/>
    </row>
    <row r="101" spans="3:9">
      <c r="C101" s="24"/>
      <c r="D101" s="24"/>
      <c r="E101" s="24"/>
      <c r="F101" s="24"/>
      <c r="G101" s="24"/>
      <c r="H101" s="24"/>
      <c r="I101" s="24"/>
    </row>
    <row r="102" spans="3:9">
      <c r="C102" s="24"/>
      <c r="D102" s="24"/>
      <c r="E102" s="24"/>
      <c r="F102" s="24"/>
      <c r="G102" s="24"/>
      <c r="H102" s="24"/>
      <c r="I102" s="24"/>
    </row>
  </sheetData>
  <mergeCells count="25">
    <mergeCell ref="A1:G2"/>
    <mergeCell ref="H2:J2"/>
    <mergeCell ref="A3:B3"/>
    <mergeCell ref="C4:D4"/>
    <mergeCell ref="F4:G4"/>
    <mergeCell ref="I4:I5"/>
    <mergeCell ref="J4:J5"/>
    <mergeCell ref="E63:H63"/>
    <mergeCell ref="E64:H64"/>
    <mergeCell ref="E65:H65"/>
    <mergeCell ref="E66:J66"/>
    <mergeCell ref="E67:J67"/>
    <mergeCell ref="E68:J68"/>
    <mergeCell ref="E69:J69"/>
    <mergeCell ref="A70:B70"/>
    <mergeCell ref="E70:J70"/>
    <mergeCell ref="A71:D71"/>
    <mergeCell ref="E71:H71"/>
    <mergeCell ref="I71:J71"/>
    <mergeCell ref="D74:G74"/>
    <mergeCell ref="G75:J75"/>
    <mergeCell ref="G76:J76"/>
    <mergeCell ref="E78:G79"/>
    <mergeCell ref="C81:F81"/>
    <mergeCell ref="G81:I81"/>
  </mergeCells>
  <conditionalFormatting sqref="I1:I74 I77:I80 I82:I6553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2">
      <colorScale>
        <cfvo type="min"/>
        <cfvo type="max"/>
        <color rgb="FFFFEF9C"/>
        <color rgb="FFFF7128"/>
      </colorScale>
    </cfRule>
  </conditionalFormatting>
  <conditionalFormatting sqref="E8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57"/>
  <sheetViews>
    <sheetView topLeftCell="A30" workbookViewId="0">
      <selection activeCell="D8" sqref="D8"/>
    </sheetView>
  </sheetViews>
  <sheetFormatPr defaultRowHeight="15"/>
  <cols>
    <col min="4" max="4" width="11.7109375" customWidth="1"/>
  </cols>
  <sheetData>
    <row r="4" spans="4:4">
      <c r="D4" s="6" t="s">
        <v>16</v>
      </c>
    </row>
    <row r="5" spans="4:4">
      <c r="D5" s="6" t="s">
        <v>17</v>
      </c>
    </row>
    <row r="6" spans="4:4">
      <c r="D6" s="6" t="s">
        <v>18</v>
      </c>
    </row>
    <row r="7" spans="4:4">
      <c r="D7" s="6" t="s">
        <v>19</v>
      </c>
    </row>
    <row r="8" spans="4:4">
      <c r="D8" s="6" t="s">
        <v>20</v>
      </c>
    </row>
    <row r="9" spans="4:4">
      <c r="D9" s="6" t="s">
        <v>21</v>
      </c>
    </row>
    <row r="10" spans="4:4">
      <c r="D10" s="6" t="s">
        <v>22</v>
      </c>
    </row>
    <row r="11" spans="4:4">
      <c r="D11" s="6" t="s">
        <v>23</v>
      </c>
    </row>
    <row r="12" spans="4:4">
      <c r="D12" s="6" t="s">
        <v>24</v>
      </c>
    </row>
    <row r="13" spans="4:4">
      <c r="D13" s="6" t="s">
        <v>25</v>
      </c>
    </row>
    <row r="14" spans="4:4">
      <c r="D14" s="6" t="s">
        <v>26</v>
      </c>
    </row>
    <row r="15" spans="4:4">
      <c r="D15" s="6" t="s">
        <v>27</v>
      </c>
    </row>
    <row r="16" spans="4:4">
      <c r="D16" s="6" t="s">
        <v>28</v>
      </c>
    </row>
    <row r="17" spans="4:4">
      <c r="D17" s="6" t="s">
        <v>29</v>
      </c>
    </row>
    <row r="18" spans="4:4">
      <c r="D18" s="6" t="s">
        <v>30</v>
      </c>
    </row>
    <row r="19" spans="4:4">
      <c r="D19" s="6" t="s">
        <v>31</v>
      </c>
    </row>
    <row r="20" spans="4:4">
      <c r="D20" s="6" t="s">
        <v>32</v>
      </c>
    </row>
    <row r="21" spans="4:4">
      <c r="D21" s="6" t="s">
        <v>33</v>
      </c>
    </row>
    <row r="22" spans="4:4">
      <c r="D22" s="6" t="s">
        <v>34</v>
      </c>
    </row>
    <row r="23" spans="4:4">
      <c r="D23" s="6" t="s">
        <v>35</v>
      </c>
    </row>
    <row r="24" spans="4:4">
      <c r="D24" s="6" t="s">
        <v>36</v>
      </c>
    </row>
    <row r="25" spans="4:4">
      <c r="D25" s="6" t="s">
        <v>37</v>
      </c>
    </row>
    <row r="26" spans="4:4">
      <c r="D26" s="6" t="s">
        <v>38</v>
      </c>
    </row>
    <row r="27" spans="4:4">
      <c r="D27" s="6" t="s">
        <v>39</v>
      </c>
    </row>
    <row r="28" spans="4:4">
      <c r="D28" s="6" t="s">
        <v>40</v>
      </c>
    </row>
    <row r="29" spans="4:4">
      <c r="D29" s="6" t="s">
        <v>41</v>
      </c>
    </row>
    <row r="30" spans="4:4">
      <c r="D30" s="6" t="s">
        <v>42</v>
      </c>
    </row>
    <row r="31" spans="4:4">
      <c r="D31" s="6" t="s">
        <v>43</v>
      </c>
    </row>
    <row r="32" spans="4:4">
      <c r="D32" s="6" t="s">
        <v>44</v>
      </c>
    </row>
    <row r="33" spans="4:4">
      <c r="D33" s="6" t="s">
        <v>45</v>
      </c>
    </row>
    <row r="34" spans="4:4">
      <c r="D34" s="6" t="s">
        <v>46</v>
      </c>
    </row>
    <row r="35" spans="4:4">
      <c r="D35" s="6" t="s">
        <v>47</v>
      </c>
    </row>
    <row r="36" spans="4:4">
      <c r="D36" s="6" t="s">
        <v>48</v>
      </c>
    </row>
    <row r="37" spans="4:4">
      <c r="D37" s="6" t="s">
        <v>49</v>
      </c>
    </row>
    <row r="38" spans="4:4">
      <c r="D38" s="6" t="s">
        <v>50</v>
      </c>
    </row>
    <row r="39" spans="4:4">
      <c r="D39" s="6" t="s">
        <v>51</v>
      </c>
    </row>
    <row r="40" spans="4:4">
      <c r="D40" s="10" t="s">
        <v>52</v>
      </c>
    </row>
    <row r="41" spans="4:4" ht="15.75">
      <c r="D41" s="11" t="s">
        <v>53</v>
      </c>
    </row>
    <row r="42" spans="4:4" ht="15.75">
      <c r="D42" s="11" t="s">
        <v>54</v>
      </c>
    </row>
    <row r="43" spans="4:4">
      <c r="D43" s="6" t="s">
        <v>55</v>
      </c>
    </row>
    <row r="44" spans="4:4">
      <c r="D44" s="6" t="s">
        <v>56</v>
      </c>
    </row>
    <row r="45" spans="4:4">
      <c r="D45" s="6" t="s">
        <v>57</v>
      </c>
    </row>
    <row r="46" spans="4:4">
      <c r="D46" s="6" t="s">
        <v>58</v>
      </c>
    </row>
    <row r="47" spans="4:4">
      <c r="D47" s="6" t="s">
        <v>59</v>
      </c>
    </row>
    <row r="48" spans="4:4">
      <c r="D48" s="10" t="s">
        <v>60</v>
      </c>
    </row>
    <row r="49" spans="4:4">
      <c r="D49" s="6" t="s">
        <v>61</v>
      </c>
    </row>
    <row r="50" spans="4:4">
      <c r="D50" s="6" t="s">
        <v>62</v>
      </c>
    </row>
    <row r="51" spans="4:4">
      <c r="D51" s="10" t="s">
        <v>63</v>
      </c>
    </row>
    <row r="52" spans="4:4">
      <c r="D52" s="7" t="s">
        <v>64</v>
      </c>
    </row>
    <row r="53" spans="4:4">
      <c r="D53" s="6" t="s">
        <v>65</v>
      </c>
    </row>
    <row r="54" spans="4:4">
      <c r="D54" s="6" t="s">
        <v>66</v>
      </c>
    </row>
    <row r="55" spans="4:4">
      <c r="D55" s="6" t="s">
        <v>67</v>
      </c>
    </row>
    <row r="56" spans="4:4">
      <c r="D56" s="6" t="s">
        <v>68</v>
      </c>
    </row>
    <row r="57" spans="4:4">
      <c r="D57" s="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yoc12</dc:creator>
  <cp:lastModifiedBy>yoc12</cp:lastModifiedBy>
  <dcterms:created xsi:type="dcterms:W3CDTF">2022-03-11T16:02:46Z</dcterms:created>
  <dcterms:modified xsi:type="dcterms:W3CDTF">2022-03-12T09:31:39Z</dcterms:modified>
</cp:coreProperties>
</file>