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DEB803F4-47AA-452D-ADAE-D9D8AD304EF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ورقة1" sheetId="1" r:id="rId1"/>
  </sheets>
  <calcPr calcId="191029" calcMode="manual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L2" i="1"/>
  <c r="M2" i="1" s="1"/>
  <c r="E4" i="1" l="1"/>
  <c r="E3" i="1"/>
  <c r="E5" i="1"/>
  <c r="E7" i="1"/>
  <c r="E6" i="1"/>
  <c r="D2" i="1"/>
  <c r="E2" i="1" l="1"/>
  <c r="O2" i="1" s="1"/>
  <c r="N2" i="1"/>
</calcChain>
</file>

<file path=xl/sharedStrings.xml><?xml version="1.0" encoding="utf-8"?>
<sst xmlns="http://schemas.openxmlformats.org/spreadsheetml/2006/main" count="23" uniqueCount="22">
  <si>
    <t>الاسم</t>
  </si>
  <si>
    <t>مبلغ الدين</t>
  </si>
  <si>
    <t>علي</t>
  </si>
  <si>
    <t>محمد</t>
  </si>
  <si>
    <t>عبدالله</t>
  </si>
  <si>
    <t>هيثم</t>
  </si>
  <si>
    <t>عدد النقلات الكلية</t>
  </si>
  <si>
    <t>عدد النقلات</t>
  </si>
  <si>
    <t>مبلغ الدفعة الأولى</t>
  </si>
  <si>
    <t>المتبقي بذمة الشركة</t>
  </si>
  <si>
    <t>عدد الأيام المراد صرفها</t>
  </si>
  <si>
    <t>زهير</t>
  </si>
  <si>
    <t>سلام</t>
  </si>
  <si>
    <t>عدد الأيام المطلوبة</t>
  </si>
  <si>
    <t>مبلغ الدين الكلي</t>
  </si>
  <si>
    <t>المبلغ المخصص صرفه</t>
  </si>
  <si>
    <t>المخصص لكل نقلة</t>
  </si>
  <si>
    <t>مجموع الدفعة الأولى</t>
  </si>
  <si>
    <t>مجموع المتبقي</t>
  </si>
  <si>
    <t>بالنسبة الى سلام</t>
  </si>
  <si>
    <t>اكبر</t>
  </si>
  <si>
    <t>من الدين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</si>
</sst>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8"/>
      <color theme="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4" borderId="0" xfId="0" applyFill="1" applyAlignment="1">
      <alignment horizontal="center" vertical="center"/>
    </xf>
    <xf numFmtId="3" fontId="0" fillId="4" borderId="0" xfId="0" applyNumberFormat="1" applyFill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4"/>
  <sheetViews>
    <sheetView rightToLeft="1" tabSelected="1" zoomScale="80" zoomScaleNormal="80" workbookViewId="0">
      <selection activeCell="A23" sqref="A23"/>
    </sheetView>
  </sheetViews>
  <sheetFormatPr defaultRowHeight="23.25" x14ac:dyDescent="0.35"/>
  <cols>
    <col min="1" max="1" width="7.765625" style="1" customWidth="1"/>
    <col min="2" max="2" width="10.69140625" style="1" customWidth="1"/>
    <col min="3" max="3" width="9.23046875" style="1"/>
    <col min="4" max="4" width="13.15234375" style="1" customWidth="1"/>
    <col min="5" max="5" width="16" style="1" customWidth="1"/>
    <col min="6" max="6" width="1.53515625" style="1" customWidth="1"/>
    <col min="7" max="7" width="2.23046875" style="1" customWidth="1"/>
    <col min="8" max="9" width="12.15234375" style="1" customWidth="1"/>
    <col min="10" max="10" width="9.53515625" style="1" customWidth="1"/>
    <col min="11" max="11" width="9.3828125" style="1" customWidth="1"/>
    <col min="12" max="12" width="8.84375" style="1" customWidth="1"/>
    <col min="13" max="13" width="9.23046875" style="1"/>
    <col min="14" max="14" width="9.4609375" style="1" bestFit="1" customWidth="1"/>
    <col min="15" max="15" width="10.4609375" style="1" bestFit="1" customWidth="1"/>
    <col min="16" max="16384" width="9.23046875" style="1"/>
  </cols>
  <sheetData>
    <row r="1" spans="1:15" ht="46.5" x14ac:dyDescent="0.35">
      <c r="A1" s="2" t="s">
        <v>0</v>
      </c>
      <c r="B1" s="2" t="s">
        <v>1</v>
      </c>
      <c r="C1" s="2" t="s">
        <v>7</v>
      </c>
      <c r="D1" s="2" t="s">
        <v>8</v>
      </c>
      <c r="E1" s="2" t="s">
        <v>9</v>
      </c>
      <c r="H1" s="6" t="s">
        <v>14</v>
      </c>
      <c r="I1" s="7" t="s">
        <v>15</v>
      </c>
      <c r="J1" s="7" t="s">
        <v>13</v>
      </c>
      <c r="K1" s="7" t="s">
        <v>10</v>
      </c>
      <c r="L1" s="7" t="s">
        <v>6</v>
      </c>
      <c r="M1" s="7" t="s">
        <v>16</v>
      </c>
      <c r="N1" s="7" t="s">
        <v>17</v>
      </c>
      <c r="O1" s="7" t="s">
        <v>18</v>
      </c>
    </row>
    <row r="2" spans="1:15" x14ac:dyDescent="0.35">
      <c r="A2" s="1" t="s">
        <v>2</v>
      </c>
      <c r="B2" s="3">
        <v>200000</v>
      </c>
      <c r="C2" s="1">
        <v>3</v>
      </c>
      <c r="D2" s="3">
        <f>C2*$M$2</f>
        <v>44117.647058823532</v>
      </c>
      <c r="E2" s="3">
        <f>IF(B2&gt;D2,B2-D2,0)</f>
        <v>155882.35294117648</v>
      </c>
      <c r="H2" s="8">
        <v>1300000</v>
      </c>
      <c r="I2" s="8">
        <v>1000000</v>
      </c>
      <c r="J2" s="9">
        <v>137</v>
      </c>
      <c r="K2" s="9">
        <v>32</v>
      </c>
      <c r="L2" s="9">
        <f>SUM(C2:C100)</f>
        <v>68</v>
      </c>
      <c r="M2" s="8">
        <f>I2/L2</f>
        <v>14705.882352941177</v>
      </c>
      <c r="N2" s="8">
        <f>SUM(D2:D100)</f>
        <v>1000000</v>
      </c>
      <c r="O2" s="8">
        <f>SUM(E2:E100)</f>
        <v>455882.35294117639</v>
      </c>
    </row>
    <row r="3" spans="1:15" x14ac:dyDescent="0.35">
      <c r="A3" s="1" t="s">
        <v>3</v>
      </c>
      <c r="B3" s="3">
        <v>200000</v>
      </c>
      <c r="C3" s="1">
        <v>8</v>
      </c>
      <c r="D3" s="3">
        <f t="shared" ref="D3:D7" si="0">C3*$M$2</f>
        <v>117647.05882352941</v>
      </c>
      <c r="E3" s="3">
        <f t="shared" ref="E3:E7" si="1">IF(B3&gt;D3,B3-D3,0)</f>
        <v>82352.941176470587</v>
      </c>
    </row>
    <row r="4" spans="1:15" x14ac:dyDescent="0.35">
      <c r="A4" s="1" t="s">
        <v>4</v>
      </c>
      <c r="B4" s="3">
        <v>200000</v>
      </c>
      <c r="C4" s="1">
        <v>11</v>
      </c>
      <c r="D4" s="3">
        <f t="shared" si="0"/>
        <v>161764.70588235295</v>
      </c>
      <c r="E4" s="3">
        <f t="shared" si="1"/>
        <v>38235.294117647049</v>
      </c>
    </row>
    <row r="5" spans="1:15" x14ac:dyDescent="0.35">
      <c r="A5" s="1" t="s">
        <v>5</v>
      </c>
      <c r="B5" s="3">
        <v>200000</v>
      </c>
      <c r="C5" s="1">
        <v>10</v>
      </c>
      <c r="D5" s="3">
        <f t="shared" si="0"/>
        <v>147058.82352941178</v>
      </c>
      <c r="E5" s="3">
        <f t="shared" si="1"/>
        <v>52941.176470588223</v>
      </c>
    </row>
    <row r="6" spans="1:15" x14ac:dyDescent="0.35">
      <c r="A6" s="1" t="s">
        <v>11</v>
      </c>
      <c r="B6" s="3">
        <v>200000</v>
      </c>
      <c r="C6" s="1">
        <v>5</v>
      </c>
      <c r="D6" s="3">
        <f t="shared" si="0"/>
        <v>73529.411764705888</v>
      </c>
      <c r="E6" s="3">
        <f t="shared" si="1"/>
        <v>126470.58823529411</v>
      </c>
      <c r="J6" s="3"/>
    </row>
    <row r="7" spans="1:15" x14ac:dyDescent="0.35">
      <c r="A7" s="4" t="s">
        <v>12</v>
      </c>
      <c r="B7" s="5">
        <v>300000</v>
      </c>
      <c r="C7" s="4">
        <v>31</v>
      </c>
      <c r="D7" s="5">
        <f t="shared" si="0"/>
        <v>455882.35294117645</v>
      </c>
      <c r="E7" s="5">
        <f t="shared" si="1"/>
        <v>0</v>
      </c>
    </row>
    <row r="8" spans="1:15" x14ac:dyDescent="0.35">
      <c r="B8" s="3"/>
    </row>
    <row r="11" spans="1:15" x14ac:dyDescent="0.35">
      <c r="D11" s="1" t="s">
        <v>19</v>
      </c>
    </row>
    <row r="12" spans="1:15" x14ac:dyDescent="0.35">
      <c r="D12" s="1" t="s">
        <v>8</v>
      </c>
    </row>
    <row r="13" spans="1:15" x14ac:dyDescent="0.35">
      <c r="D13" s="1" t="s">
        <v>20</v>
      </c>
    </row>
    <row r="14" spans="1:15" x14ac:dyDescent="0.35">
      <c r="D14" s="1" t="s">
        <v>21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2022-03-15T11:16:27Z</dcterms:created>
  <dcterms:modified xsi:type="dcterms:W3CDTF">2022-03-16T12:35:50Z</dcterms:modified>
</cp:coreProperties>
</file>