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5600" windowHeight="7875"/>
  </bookViews>
  <sheets>
    <sheet name="1" sheetId="1" r:id="rId1"/>
    <sheet name="الصرف" sheetId="6" state="hidden" r:id="rId2"/>
    <sheet name="ورقة1" sheetId="5" r:id="rId3"/>
    <sheet name="سبتمبر" sheetId="4" state="hidden" r:id="rId4"/>
    <sheet name="الاحتياج للعيادة" sheetId="2" state="hidden" r:id="rId5"/>
  </sheets>
  <calcPr calcId="144525"/>
</workbook>
</file>

<file path=xl/calcChain.xml><?xml version="1.0" encoding="utf-8"?>
<calcChain xmlns="http://schemas.openxmlformats.org/spreadsheetml/2006/main">
  <c r="J6" i="1" l="1"/>
  <c r="J5" i="1"/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10" i="1"/>
  <c r="I41" i="6" l="1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G13" i="4" l="1"/>
  <c r="J13" i="4"/>
  <c r="G33" i="4"/>
  <c r="J33" i="4"/>
  <c r="G32" i="4"/>
  <c r="J32" i="4"/>
  <c r="J41" i="4"/>
  <c r="G40" i="4"/>
  <c r="J40" i="4" s="1"/>
  <c r="G39" i="4"/>
  <c r="J39" i="4"/>
  <c r="J36" i="4"/>
  <c r="G31" i="4"/>
  <c r="J31" i="4"/>
  <c r="G30" i="4"/>
  <c r="J30" i="4"/>
  <c r="J29" i="4"/>
  <c r="G27" i="4"/>
  <c r="J27" i="4" s="1"/>
  <c r="G26" i="4"/>
  <c r="J26" i="4"/>
  <c r="G25" i="4"/>
  <c r="J25" i="4"/>
  <c r="G24" i="4"/>
  <c r="G23" i="4"/>
  <c r="J23" i="4"/>
  <c r="G21" i="4"/>
  <c r="J21" i="4"/>
  <c r="G20" i="4"/>
  <c r="J20" i="4"/>
  <c r="G18" i="4"/>
  <c r="J18" i="4"/>
  <c r="G17" i="4"/>
  <c r="J17" i="4"/>
  <c r="G15" i="4"/>
  <c r="J15" i="4" s="1"/>
  <c r="G14" i="4"/>
  <c r="J14" i="4"/>
  <c r="G28" i="4"/>
  <c r="J28" i="4"/>
  <c r="G46" i="4"/>
  <c r="J46" i="4"/>
  <c r="G12" i="4"/>
  <c r="J12" i="4"/>
  <c r="G10" i="4"/>
  <c r="J10" i="4"/>
  <c r="G19" i="4"/>
  <c r="J19" i="4" s="1"/>
  <c r="G16" i="4"/>
  <c r="J16" i="4"/>
  <c r="J47" i="4"/>
  <c r="J11" i="4"/>
  <c r="J35" i="4"/>
  <c r="J24" i="4"/>
  <c r="J22" i="4"/>
</calcChain>
</file>

<file path=xl/sharedStrings.xml><?xml version="1.0" encoding="utf-8"?>
<sst xmlns="http://schemas.openxmlformats.org/spreadsheetml/2006/main" count="394" uniqueCount="178">
  <si>
    <t>بسم الله الرحمن الرحيم</t>
  </si>
  <si>
    <t>م</t>
  </si>
  <si>
    <t>اسم الصنف</t>
  </si>
  <si>
    <t>النوع</t>
  </si>
  <si>
    <t>المستلم</t>
  </si>
  <si>
    <t>الاجمالي</t>
  </si>
  <si>
    <t>المصروف</t>
  </si>
  <si>
    <t>التالف</t>
  </si>
  <si>
    <t>المتبقي</t>
  </si>
  <si>
    <t>ملاحظات</t>
  </si>
  <si>
    <t>Microlut</t>
  </si>
  <si>
    <t>Microgynon</t>
  </si>
  <si>
    <t>PlumbY nat</t>
  </si>
  <si>
    <t>كرتون</t>
  </si>
  <si>
    <r>
      <rPr>
        <b/>
        <sz val="16"/>
        <color indexed="8"/>
        <rFont val="Arial"/>
        <family val="2"/>
      </rPr>
      <t xml:space="preserve">المخزون </t>
    </r>
  </si>
  <si>
    <t>التقرير الشهري لحركه الأدوية لمديرية مرخه السفلى  م/ شبوة لشهر.....................             20 م</t>
  </si>
  <si>
    <t>PlumbY sab</t>
  </si>
  <si>
    <t>الصوياء</t>
  </si>
  <si>
    <t>Tetracycline  ointement S/O</t>
  </si>
  <si>
    <t>مرهم</t>
  </si>
  <si>
    <t>ORS/ZINK</t>
  </si>
  <si>
    <t>الاحتياج</t>
  </si>
  <si>
    <t>Amoxxcillin250Mg</t>
  </si>
  <si>
    <t>Paracetamol125 Mg</t>
  </si>
  <si>
    <t>Metronidazole125 Mg</t>
  </si>
  <si>
    <t>Albendazole</t>
  </si>
  <si>
    <t>suiphamethoxazole</t>
  </si>
  <si>
    <t>Domperidone 5mg</t>
  </si>
  <si>
    <t>رفافير علاج فقر الدم</t>
  </si>
  <si>
    <t>Chlorphenara mime maleate 2mg</t>
  </si>
  <si>
    <t>Amoxxcillin500Mg</t>
  </si>
  <si>
    <t>Paracetamol500mg</t>
  </si>
  <si>
    <t>Folic Acid</t>
  </si>
  <si>
    <t>Domperedne10mg</t>
  </si>
  <si>
    <t xml:space="preserve">  metronidazole</t>
  </si>
  <si>
    <t xml:space="preserve">Hyoscine </t>
  </si>
  <si>
    <t>Ibuprofen400mg(tab)</t>
  </si>
  <si>
    <t>Tetracycline   E/O(oint)</t>
  </si>
  <si>
    <t>Zinc</t>
  </si>
  <si>
    <t>ciprofloxacin tablets 500mg</t>
  </si>
  <si>
    <t>suiphamethoxazole400</t>
  </si>
  <si>
    <t>chlorphenIramIne tablet B.p 4mg</t>
  </si>
  <si>
    <t xml:space="preserve">مغذيات دقيقة </t>
  </si>
  <si>
    <t xml:space="preserve">فوليك اسيد </t>
  </si>
  <si>
    <t xml:space="preserve">Albendazole  </t>
  </si>
  <si>
    <t>شراب</t>
  </si>
  <si>
    <t>شريط</t>
  </si>
  <si>
    <t>باكت</t>
  </si>
  <si>
    <t xml:space="preserve">علبة </t>
  </si>
  <si>
    <t>قارورة</t>
  </si>
  <si>
    <t>حبة</t>
  </si>
  <si>
    <t xml:space="preserve">كرتون تم توفيره من قبلنا </t>
  </si>
  <si>
    <t xml:space="preserve">علب تم توفيره من قبلنا </t>
  </si>
  <si>
    <t>كيس صغير</t>
  </si>
  <si>
    <t xml:space="preserve">كيس صغير توفيره من قبلنا </t>
  </si>
  <si>
    <t>باكت تم توفيره من قبلنا</t>
  </si>
  <si>
    <t xml:space="preserve">فيتامين A ازرق </t>
  </si>
  <si>
    <t>فيتامين A احمر</t>
  </si>
  <si>
    <t xml:space="preserve">تم توفيره من قبلنا </t>
  </si>
  <si>
    <t>Albendazole400mg</t>
  </si>
  <si>
    <t>Trimethoprim suiphamethoxazole240</t>
  </si>
  <si>
    <t>الصوابيين</t>
  </si>
  <si>
    <t xml:space="preserve">كيس  </t>
  </si>
  <si>
    <t>Amoxxcillin125mg</t>
  </si>
  <si>
    <t>furrus suphate+folic acid</t>
  </si>
  <si>
    <t>ميزان قياس الكتروني ارضي</t>
  </si>
  <si>
    <t xml:space="preserve">ميزان طول خشبي </t>
  </si>
  <si>
    <t>ميزان خشبي</t>
  </si>
  <si>
    <t>ميزان ارضي</t>
  </si>
  <si>
    <t xml:space="preserve">رباط ضاغط </t>
  </si>
  <si>
    <t>شدة</t>
  </si>
  <si>
    <t>شاش</t>
  </si>
  <si>
    <t>بلستر</t>
  </si>
  <si>
    <t xml:space="preserve">شدة مواط اطفال </t>
  </si>
  <si>
    <t>اكياس صرف الادوية</t>
  </si>
  <si>
    <t>اقلام كتابة جاف</t>
  </si>
  <si>
    <t xml:space="preserve">قارورة تم توفيرة من قبلنا </t>
  </si>
  <si>
    <t>قارورة  تم توفيره من قبلنا</t>
  </si>
  <si>
    <t xml:space="preserve">علبة تم توفيرة من قبلنا </t>
  </si>
  <si>
    <t>تم توفيره من قبلنا</t>
  </si>
  <si>
    <t>Timer</t>
  </si>
  <si>
    <t>عد التنفس</t>
  </si>
  <si>
    <t xml:space="preserve">لطبيب العيادة المتنقلة تم توفيره من قبلنا </t>
  </si>
  <si>
    <t>سبتمبر  2017م</t>
  </si>
  <si>
    <t>ثرمومتر قياس الحرارة الكتروني</t>
  </si>
  <si>
    <t>قياس الحرارة</t>
  </si>
  <si>
    <t>تم توفيره من قبلنا للمراكز الصحية الثابتة مرخه</t>
  </si>
  <si>
    <t>تم توفيرهم من قبلنا للمراكز الثابتة  مرخة+العيادة</t>
  </si>
  <si>
    <t>علبه تم توفيره من قبلنا</t>
  </si>
  <si>
    <t xml:space="preserve">الرقم </t>
  </si>
  <si>
    <t xml:space="preserve">الصنف </t>
  </si>
  <si>
    <t xml:space="preserve">الكمية </t>
  </si>
  <si>
    <t xml:space="preserve">ملاحظات </t>
  </si>
  <si>
    <t>فلاجين 250 ملغم</t>
  </si>
  <si>
    <t>حبوب</t>
  </si>
  <si>
    <t xml:space="preserve">كورتينا </t>
  </si>
  <si>
    <t xml:space="preserve">اموكسيل 250ملغم </t>
  </si>
  <si>
    <t xml:space="preserve">اموكسيل 500ملغم </t>
  </si>
  <si>
    <t xml:space="preserve">بروفلام </t>
  </si>
  <si>
    <t xml:space="preserve">البندازول </t>
  </si>
  <si>
    <t>فيتامين A ازرق</t>
  </si>
  <si>
    <t>شراب التحسس C.P.M</t>
  </si>
  <si>
    <t>PRITON</t>
  </si>
  <si>
    <t xml:space="preserve">سيبلوكس 500ملغم </t>
  </si>
  <si>
    <t xml:space="preserve">مرهم جلد </t>
  </si>
  <si>
    <t xml:space="preserve">مرهم عين </t>
  </si>
  <si>
    <t xml:space="preserve">شراب IRON </t>
  </si>
  <si>
    <t>Penicillin v    شراب   وحبوب</t>
  </si>
  <si>
    <t>قطر الفطريات  nystain</t>
  </si>
  <si>
    <t>علبه</t>
  </si>
  <si>
    <t>شراب وحبوب</t>
  </si>
  <si>
    <t>قطر</t>
  </si>
  <si>
    <t>Amoxxcillin 1250Mg</t>
  </si>
  <si>
    <t>شراب/قارورة</t>
  </si>
  <si>
    <t xml:space="preserve"> RFAMOX Bodrah / Amoxxcillin 125mg </t>
  </si>
  <si>
    <t>Sulfamethoxazole 200mg</t>
  </si>
  <si>
    <t>Domin</t>
  </si>
  <si>
    <t xml:space="preserve">G-MOX-250MG </t>
  </si>
  <si>
    <t xml:space="preserve">G-MOX-125MG </t>
  </si>
  <si>
    <t xml:space="preserve">Trimoxazole240mg </t>
  </si>
  <si>
    <t xml:space="preserve"> Mebendazole 20mg / VERMOX</t>
  </si>
  <si>
    <t>metronidazol 200 mg</t>
  </si>
  <si>
    <t>Paracetamol125mg /PANAMOL</t>
  </si>
  <si>
    <t xml:space="preserve">شريط </t>
  </si>
  <si>
    <t>IBUPROFEN 400 mg</t>
  </si>
  <si>
    <t>metronidazol 250 mg</t>
  </si>
  <si>
    <t>IRON and Folicacid</t>
  </si>
  <si>
    <t xml:space="preserve">علبة  </t>
  </si>
  <si>
    <t>Tetracycline E/O</t>
  </si>
  <si>
    <t>Tetracycline SkIn</t>
  </si>
  <si>
    <t>Paracetamol 500mg</t>
  </si>
  <si>
    <t>BATRIM TAB</t>
  </si>
  <si>
    <t xml:space="preserve">ZITHROCIN 250MG </t>
  </si>
  <si>
    <t xml:space="preserve">RANITIDINE 150 mg </t>
  </si>
  <si>
    <t>كيت</t>
  </si>
  <si>
    <t>سجل المشورة</t>
  </si>
  <si>
    <t>سجل</t>
  </si>
  <si>
    <t>استمارة احالة للمتطوعات</t>
  </si>
  <si>
    <t>استمارة</t>
  </si>
  <si>
    <t xml:space="preserve">سجل الفرز والاحالة لسوء التغذية </t>
  </si>
  <si>
    <t xml:space="preserve">ميكروفون صوت </t>
  </si>
  <si>
    <t>ميكرفون</t>
  </si>
  <si>
    <t xml:space="preserve">فلاش مموري 8 جيجا بايت </t>
  </si>
  <si>
    <t>فلاش</t>
  </si>
  <si>
    <t>بنر البنك الدولي (c4d)</t>
  </si>
  <si>
    <t>بنر</t>
  </si>
  <si>
    <t>ملصقات توعوية عن مرض كورونا</t>
  </si>
  <si>
    <t xml:space="preserve">شدة </t>
  </si>
  <si>
    <t>بروشورات توعية عن مرض كورونا</t>
  </si>
  <si>
    <t>التقرير الشهري للمتطوعات (c4d)</t>
  </si>
  <si>
    <t>تقرير</t>
  </si>
  <si>
    <t>Drum</t>
  </si>
  <si>
    <t>قطن جوز</t>
  </si>
  <si>
    <t>تاريخ الانتهاء</t>
  </si>
  <si>
    <t>شهر يوليو 2021م</t>
  </si>
  <si>
    <t>شهر 10 / 2022م</t>
  </si>
  <si>
    <t>شهر 8 / 2022م</t>
  </si>
  <si>
    <t>شهر 8/ 2021م</t>
  </si>
  <si>
    <t xml:space="preserve">شهر 11 / 2020م </t>
  </si>
  <si>
    <t>شهر 10 / 2020م</t>
  </si>
  <si>
    <t>شهر 12 / 2022م</t>
  </si>
  <si>
    <t xml:space="preserve">شهر 10/ 2020م </t>
  </si>
  <si>
    <t>شهر 4 / 2020</t>
  </si>
  <si>
    <t xml:space="preserve">شهر 6 / 2021م </t>
  </si>
  <si>
    <t xml:space="preserve">شهر 08 / 2021م </t>
  </si>
  <si>
    <t xml:space="preserve">شهر 01 / 2021م </t>
  </si>
  <si>
    <t xml:space="preserve">شهر 02 /2022م </t>
  </si>
  <si>
    <t xml:space="preserve">شهر 09/ 2021م </t>
  </si>
  <si>
    <t xml:space="preserve">شهر 06/ 2020م </t>
  </si>
  <si>
    <t xml:space="preserve">شهر 04/ 2021م </t>
  </si>
  <si>
    <t>شهر 09 / 2021</t>
  </si>
  <si>
    <t xml:space="preserve">شهر 06 / 2020م </t>
  </si>
  <si>
    <t>حركة مخازن ادوية خاص حكومي مجاناً</t>
  </si>
  <si>
    <t xml:space="preserve">الصرف للمديريات </t>
  </si>
  <si>
    <t>اسم المديرية التي تم الصرف لها</t>
  </si>
  <si>
    <t>تاريخ الانتها</t>
  </si>
  <si>
    <t>تاريخ الصرف</t>
  </si>
  <si>
    <t>المنتهية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</si>
</sst>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Calibri"/>
      <family val="2"/>
    </font>
    <font>
      <sz val="11"/>
      <color rgb="FFFF000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indexed="8"/>
      <name val="Arial"/>
      <family val="2"/>
    </font>
    <font>
      <b/>
      <sz val="11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Calibri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 Black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0" fontId="18" fillId="0" borderId="0"/>
    <xf numFmtId="0" fontId="20" fillId="0" borderId="0"/>
  </cellStyleXfs>
  <cellXfs count="122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0" fillId="0" borderId="1" xfId="0" applyFill="1" applyBorder="1"/>
    <xf numFmtId="0" fontId="12" fillId="2" borderId="1" xfId="0" applyFont="1" applyFill="1" applyBorder="1" applyAlignment="1">
      <alignment horizontal="center"/>
    </xf>
    <xf numFmtId="0" fontId="13" fillId="0" borderId="1" xfId="0" applyFont="1" applyBorder="1"/>
    <xf numFmtId="0" fontId="13" fillId="0" borderId="1" xfId="0" applyFont="1" applyFill="1" applyBorder="1"/>
    <xf numFmtId="0" fontId="0" fillId="0" borderId="4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Fill="1" applyBorder="1"/>
    <xf numFmtId="0" fontId="2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3" borderId="4" xfId="1" applyFont="1" applyFill="1" applyBorder="1" applyAlignment="1">
      <alignment horizontal="center" vertical="center"/>
    </xf>
    <xf numFmtId="0" fontId="14" fillId="0" borderId="4" xfId="1" applyBorder="1"/>
    <xf numFmtId="0" fontId="15" fillId="0" borderId="5" xfId="1" applyFont="1" applyBorder="1" applyAlignment="1">
      <alignment horizontal="center" vertical="center" wrapText="1" readingOrder="2"/>
    </xf>
    <xf numFmtId="0" fontId="15" fillId="0" borderId="5" xfId="1" applyFont="1" applyBorder="1" applyAlignment="1">
      <alignment horizontal="center"/>
    </xf>
    <xf numFmtId="0" fontId="17" fillId="0" borderId="5" xfId="1" applyFont="1" applyBorder="1" applyAlignment="1">
      <alignment horizontal="center"/>
    </xf>
    <xf numFmtId="0" fontId="19" fillId="0" borderId="5" xfId="2" applyFont="1" applyBorder="1" applyAlignment="1">
      <alignment horizontal="center" vertical="center" wrapText="1" readingOrder="2"/>
    </xf>
    <xf numFmtId="0" fontId="2" fillId="0" borderId="5" xfId="1" applyFont="1" applyBorder="1" applyAlignment="1">
      <alignment horizontal="center"/>
    </xf>
    <xf numFmtId="0" fontId="14" fillId="0" borderId="5" xfId="1" applyBorder="1"/>
    <xf numFmtId="0" fontId="15" fillId="0" borderId="6" xfId="1" applyFont="1" applyBorder="1" applyAlignment="1">
      <alignment horizontal="center" vertical="center" wrapText="1" readingOrder="2"/>
    </xf>
    <xf numFmtId="0" fontId="16" fillId="0" borderId="7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7" fillId="3" borderId="5" xfId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 wrapText="1" readingOrder="2"/>
    </xf>
    <xf numFmtId="0" fontId="16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19" fillId="0" borderId="1" xfId="2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4" fillId="0" borderId="6" xfId="1" applyBorder="1"/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16" fontId="2" fillId="0" borderId="2" xfId="0" applyNumberFormat="1" applyFont="1" applyBorder="1" applyAlignment="1">
      <alignment horizontal="center"/>
    </xf>
    <xf numFmtId="17" fontId="0" fillId="0" borderId="0" xfId="0" applyNumberFormat="1"/>
    <xf numFmtId="0" fontId="2" fillId="0" borderId="9" xfId="0" applyFont="1" applyBorder="1" applyAlignment="1">
      <alignment horizontal="center" vertical="center"/>
    </xf>
    <xf numFmtId="1" fontId="0" fillId="0" borderId="9" xfId="1" applyNumberFormat="1" applyFont="1" applyBorder="1" applyAlignment="1">
      <alignment horizontal="center"/>
    </xf>
    <xf numFmtId="15" fontId="0" fillId="0" borderId="9" xfId="1" applyNumberFormat="1" applyFont="1" applyBorder="1" applyAlignment="1">
      <alignment horizontal="center"/>
    </xf>
    <xf numFmtId="15" fontId="0" fillId="0" borderId="9" xfId="0" applyNumberFormat="1" applyBorder="1"/>
    <xf numFmtId="0" fontId="2" fillId="0" borderId="0" xfId="0" applyFont="1"/>
    <xf numFmtId="0" fontId="0" fillId="4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5" fontId="0" fillId="0" borderId="9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4" fillId="0" borderId="4" xfId="1" applyBorder="1" applyAlignment="1">
      <alignment horizontal="center" vertical="center"/>
    </xf>
    <xf numFmtId="0" fontId="14" fillId="0" borderId="5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6" xfId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4">
    <cellStyle name="Normal" xfId="0" builtinId="0"/>
    <cellStyle name="Normal 2" xfId="1"/>
    <cellStyle name="Normal 2 10" xfId="3"/>
    <cellStyle name="Normal 3" xfId="2"/>
  </cellStyles>
  <dxfs count="9"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546653</xdr:colOff>
      <xdr:row>1</xdr:row>
      <xdr:rowOff>41413</xdr:rowOff>
    </xdr:from>
    <xdr:to>
      <xdr:col>7</xdr:col>
      <xdr:colOff>182219</xdr:colOff>
      <xdr:row>5</xdr:row>
      <xdr:rowOff>24848</xdr:rowOff>
    </xdr:to>
    <xdr:sp macro="" textlink="">
      <xdr:nvSpPr>
        <xdr:cNvPr id="2" name="وسيلة شرح بيضاوية 1"/>
        <xdr:cNvSpPr/>
      </xdr:nvSpPr>
      <xdr:spPr>
        <a:xfrm>
          <a:off x="11260985086" y="273326"/>
          <a:ext cx="1780761" cy="737152"/>
        </a:xfrm>
        <a:prstGeom prst="wedgeEllipseCallout">
          <a:avLst>
            <a:gd name="adj1" fmla="val -76647"/>
            <a:gd name="adj2" fmla="val 31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100" b="1">
              <a:solidFill>
                <a:schemeClr val="tx1"/>
              </a:solidFill>
            </a:rPr>
            <a:t>غير عدد الأشهر كما تريد ولاحظ</a:t>
          </a:r>
          <a:r>
            <a:rPr lang="ar-YE" sz="1100" b="1" baseline="0">
              <a:solidFill>
                <a:schemeClr val="tx1"/>
              </a:solidFill>
            </a:rPr>
            <a:t> </a:t>
          </a:r>
          <a:r>
            <a:rPr lang="ar-YE" sz="1100" b="1">
              <a:solidFill>
                <a:schemeClr val="tx1"/>
              </a:solidFill>
            </a:rPr>
            <a:t>النتيجة</a:t>
          </a:r>
          <a:endParaRPr lang="ar-SA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687457</xdr:colOff>
      <xdr:row>0</xdr:row>
      <xdr:rowOff>24848</xdr:rowOff>
    </xdr:from>
    <xdr:to>
      <xdr:col>12</xdr:col>
      <xdr:colOff>33130</xdr:colOff>
      <xdr:row>6</xdr:row>
      <xdr:rowOff>91109</xdr:rowOff>
    </xdr:to>
    <xdr:sp macro="" textlink="">
      <xdr:nvSpPr>
        <xdr:cNvPr id="3" name="وسيلة شرح بيضاوية 2"/>
        <xdr:cNvSpPr/>
      </xdr:nvSpPr>
      <xdr:spPr>
        <a:xfrm>
          <a:off x="11255005044" y="24848"/>
          <a:ext cx="3304760" cy="1250674"/>
        </a:xfrm>
        <a:prstGeom prst="wedgeEllipseCallout">
          <a:avLst>
            <a:gd name="adj1" fmla="val -5094"/>
            <a:gd name="adj2" fmla="val 1359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100" b="1">
              <a:solidFill>
                <a:schemeClr val="tx1"/>
              </a:solidFill>
            </a:rPr>
            <a:t>اكتب تاريخ الانتهاء باليوم والشهر والسنة بالأرقام</a:t>
          </a:r>
          <a:r>
            <a:rPr lang="ar-YE" sz="1100" b="1" baseline="0">
              <a:solidFill>
                <a:schemeClr val="tx1"/>
              </a:solidFill>
            </a:rPr>
            <a:t> هكذا  2020/8/1</a:t>
          </a:r>
        </a:p>
        <a:p>
          <a:pPr algn="r" rtl="1"/>
          <a:r>
            <a:rPr lang="ar-YE" sz="1100" b="1" baseline="0">
              <a:solidFill>
                <a:schemeClr val="tx1"/>
              </a:solidFill>
            </a:rPr>
            <a:t>وسيحولها الأكسل كما هو ظاهر </a:t>
          </a:r>
          <a:endParaRPr lang="ar-SA" sz="11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1</xdr:row>
      <xdr:rowOff>9525</xdr:rowOff>
    </xdr:from>
    <xdr:to>
      <xdr:col>10</xdr:col>
      <xdr:colOff>590550</xdr:colOff>
      <xdr:row>5</xdr:row>
      <xdr:rowOff>161925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622575" y="238125"/>
          <a:ext cx="43338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rightToLeft="1" tabSelected="1" topLeftCell="A20" zoomScale="70" zoomScaleNormal="70" workbookViewId="0">
      <selection activeCell="I6" sqref="I6"/>
    </sheetView>
  </sheetViews>
  <sheetFormatPr defaultRowHeight="14.25" x14ac:dyDescent="0.2"/>
  <cols>
    <col min="1" max="1" width="2.875" customWidth="1"/>
    <col min="2" max="2" width="30.375" customWidth="1"/>
    <col min="3" max="3" width="14.875" customWidth="1"/>
    <col min="7" max="7" width="10.125" customWidth="1"/>
    <col min="9" max="9" width="7.625" customWidth="1"/>
    <col min="10" max="10" width="11.875" customWidth="1"/>
    <col min="11" max="11" width="27.5" customWidth="1"/>
    <col min="12" max="12" width="24.5" customWidth="1"/>
  </cols>
  <sheetData>
    <row r="1" spans="1:12" ht="18" x14ac:dyDescent="0.25">
      <c r="D1" s="105" t="s">
        <v>0</v>
      </c>
      <c r="E1" s="105"/>
      <c r="F1" s="105"/>
      <c r="G1" s="105"/>
      <c r="H1" s="105"/>
      <c r="I1" s="105"/>
      <c r="J1" s="105"/>
    </row>
    <row r="3" spans="1:12" ht="15" thickBot="1" x14ac:dyDescent="0.25"/>
    <row r="4" spans="1:12" ht="15" x14ac:dyDescent="0.25">
      <c r="I4" s="76"/>
      <c r="J4" s="75" t="s">
        <v>177</v>
      </c>
    </row>
    <row r="5" spans="1:12" ht="15" x14ac:dyDescent="0.25">
      <c r="I5" s="77">
        <v>6</v>
      </c>
      <c r="J5" s="75" t="str">
        <f>"التي ستنتهي خلال  "&amp;I5&amp;" أشهر"</f>
        <v>التي ستنتهي خلال  6 أشهر</v>
      </c>
    </row>
    <row r="6" spans="1:12" ht="15.75" thickBot="1" x14ac:dyDescent="0.3">
      <c r="I6" s="78"/>
      <c r="J6" s="75" t="str">
        <f>"التي ستنتهي بعد  "&amp;I5&amp;" أشهر"</f>
        <v>التي ستنتهي بعد  6 أشهر</v>
      </c>
    </row>
    <row r="7" spans="1:12" ht="23.25" customHeight="1" x14ac:dyDescent="0.2">
      <c r="B7" s="106" t="s">
        <v>172</v>
      </c>
      <c r="C7" s="106"/>
      <c r="D7" s="106"/>
      <c r="E7" s="106"/>
      <c r="F7" s="106"/>
      <c r="G7" s="106"/>
      <c r="H7" s="106"/>
      <c r="I7" s="106"/>
      <c r="J7" s="106"/>
      <c r="K7" s="106"/>
    </row>
    <row r="8" spans="1:12" ht="15" thickBot="1" x14ac:dyDescent="0.25"/>
    <row r="9" spans="1:12" ht="29.25" customHeight="1" thickTop="1" thickBot="1" x14ac:dyDescent="0.25">
      <c r="A9" s="40" t="s">
        <v>1</v>
      </c>
      <c r="B9" s="51" t="s">
        <v>2</v>
      </c>
      <c r="C9" s="52" t="s">
        <v>3</v>
      </c>
      <c r="D9" s="12" t="s">
        <v>14</v>
      </c>
      <c r="E9" s="12" t="s">
        <v>4</v>
      </c>
      <c r="F9" s="13" t="s">
        <v>5</v>
      </c>
      <c r="G9" s="14" t="s">
        <v>6</v>
      </c>
      <c r="H9" s="20" t="s">
        <v>7</v>
      </c>
      <c r="I9" s="14" t="s">
        <v>8</v>
      </c>
      <c r="J9" s="14" t="s">
        <v>21</v>
      </c>
      <c r="K9" s="63" t="s">
        <v>176</v>
      </c>
      <c r="L9" s="71" t="s">
        <v>175</v>
      </c>
    </row>
    <row r="10" spans="1:12" ht="38.1" customHeight="1" thickTop="1" thickBot="1" x14ac:dyDescent="0.25">
      <c r="A10" s="100">
        <v>1</v>
      </c>
      <c r="B10" s="42" t="s">
        <v>112</v>
      </c>
      <c r="C10" s="54" t="s">
        <v>113</v>
      </c>
      <c r="D10" s="79">
        <v>0</v>
      </c>
      <c r="E10" s="80">
        <v>200</v>
      </c>
      <c r="F10" s="81">
        <f>D10+E10</f>
        <v>200</v>
      </c>
      <c r="G10" s="82">
        <v>100</v>
      </c>
      <c r="H10" s="83"/>
      <c r="I10" s="83">
        <f>F10-(G10+H10)</f>
        <v>100</v>
      </c>
      <c r="J10" s="83"/>
      <c r="K10" s="84"/>
      <c r="L10" s="85">
        <v>44378</v>
      </c>
    </row>
    <row r="11" spans="1:12" ht="38.1" customHeight="1" thickTop="1" thickBot="1" x14ac:dyDescent="0.25">
      <c r="A11" s="100">
        <v>2</v>
      </c>
      <c r="B11" s="48" t="s">
        <v>114</v>
      </c>
      <c r="C11" s="54" t="s">
        <v>113</v>
      </c>
      <c r="D11" s="79">
        <v>0</v>
      </c>
      <c r="E11" s="80">
        <v>100</v>
      </c>
      <c r="F11" s="81">
        <f t="shared" ref="F11:F41" si="0">D11+E11</f>
        <v>100</v>
      </c>
      <c r="G11" s="82">
        <v>50</v>
      </c>
      <c r="H11" s="83"/>
      <c r="I11" s="83">
        <f t="shared" ref="I11:I41" si="1">F11-(G11+H11)</f>
        <v>50</v>
      </c>
      <c r="J11" s="83"/>
      <c r="K11" s="86"/>
      <c r="L11" s="85">
        <v>44835</v>
      </c>
    </row>
    <row r="12" spans="1:12" ht="38.1" customHeight="1" thickTop="1" thickBot="1" x14ac:dyDescent="0.25">
      <c r="A12" s="101">
        <v>3</v>
      </c>
      <c r="B12" s="87" t="s">
        <v>115</v>
      </c>
      <c r="C12" s="88" t="s">
        <v>113</v>
      </c>
      <c r="D12" s="79">
        <v>0</v>
      </c>
      <c r="E12" s="80">
        <v>50</v>
      </c>
      <c r="F12" s="81">
        <f t="shared" si="0"/>
        <v>50</v>
      </c>
      <c r="G12" s="82">
        <v>25</v>
      </c>
      <c r="H12" s="83"/>
      <c r="I12" s="83">
        <f t="shared" si="1"/>
        <v>25</v>
      </c>
      <c r="J12" s="83"/>
      <c r="K12" s="86"/>
      <c r="L12" s="85">
        <v>44774</v>
      </c>
    </row>
    <row r="13" spans="1:12" ht="38.1" customHeight="1" thickTop="1" thickBot="1" x14ac:dyDescent="0.25">
      <c r="A13" s="100">
        <v>4</v>
      </c>
      <c r="B13" s="89" t="s">
        <v>116</v>
      </c>
      <c r="C13" s="90" t="s">
        <v>113</v>
      </c>
      <c r="D13" s="79">
        <v>0</v>
      </c>
      <c r="E13" s="80">
        <v>20</v>
      </c>
      <c r="F13" s="81">
        <f t="shared" si="0"/>
        <v>20</v>
      </c>
      <c r="G13" s="82">
        <v>20</v>
      </c>
      <c r="H13" s="83"/>
      <c r="I13" s="83">
        <f t="shared" si="1"/>
        <v>0</v>
      </c>
      <c r="J13" s="83"/>
      <c r="K13" s="86"/>
      <c r="L13" s="85">
        <v>44409</v>
      </c>
    </row>
    <row r="14" spans="1:12" ht="38.1" customHeight="1" thickTop="1" thickBot="1" x14ac:dyDescent="0.25">
      <c r="A14" s="100">
        <v>5</v>
      </c>
      <c r="B14" s="91" t="s">
        <v>117</v>
      </c>
      <c r="C14" s="88" t="s">
        <v>113</v>
      </c>
      <c r="D14" s="79">
        <v>0</v>
      </c>
      <c r="E14" s="80">
        <v>7</v>
      </c>
      <c r="F14" s="81">
        <f t="shared" si="0"/>
        <v>7</v>
      </c>
      <c r="G14" s="92">
        <v>7</v>
      </c>
      <c r="H14" s="83"/>
      <c r="I14" s="83">
        <f t="shared" si="1"/>
        <v>0</v>
      </c>
      <c r="J14" s="83"/>
      <c r="K14" s="86"/>
      <c r="L14" s="85">
        <v>44136</v>
      </c>
    </row>
    <row r="15" spans="1:12" ht="38.1" customHeight="1" thickTop="1" thickBot="1" x14ac:dyDescent="0.25">
      <c r="A15" s="100">
        <v>6</v>
      </c>
      <c r="B15" s="91" t="s">
        <v>118</v>
      </c>
      <c r="C15" s="88" t="s">
        <v>113</v>
      </c>
      <c r="D15" s="79">
        <v>0</v>
      </c>
      <c r="E15" s="80">
        <v>14</v>
      </c>
      <c r="F15" s="81">
        <f t="shared" si="0"/>
        <v>14</v>
      </c>
      <c r="G15" s="82">
        <v>14</v>
      </c>
      <c r="H15" s="83"/>
      <c r="I15" s="83">
        <f t="shared" si="1"/>
        <v>0</v>
      </c>
      <c r="J15" s="83"/>
      <c r="K15" s="86"/>
      <c r="L15" s="85">
        <v>44105</v>
      </c>
    </row>
    <row r="16" spans="1:12" ht="38.1" customHeight="1" thickTop="1" thickBot="1" x14ac:dyDescent="0.25">
      <c r="A16" s="100">
        <v>7</v>
      </c>
      <c r="B16" s="91" t="s">
        <v>119</v>
      </c>
      <c r="C16" s="88" t="s">
        <v>113</v>
      </c>
      <c r="D16" s="79">
        <v>0</v>
      </c>
      <c r="E16" s="80">
        <v>20</v>
      </c>
      <c r="F16" s="81">
        <f t="shared" si="0"/>
        <v>20</v>
      </c>
      <c r="G16" s="82">
        <v>10</v>
      </c>
      <c r="H16" s="83"/>
      <c r="I16" s="83">
        <f t="shared" si="1"/>
        <v>10</v>
      </c>
      <c r="J16" s="83"/>
      <c r="K16" s="67"/>
      <c r="L16" s="85">
        <v>44896</v>
      </c>
    </row>
    <row r="17" spans="1:12" ht="38.1" customHeight="1" thickTop="1" thickBot="1" x14ac:dyDescent="0.25">
      <c r="A17" s="100">
        <v>8</v>
      </c>
      <c r="B17" s="42" t="s">
        <v>120</v>
      </c>
      <c r="C17" s="54" t="s">
        <v>113</v>
      </c>
      <c r="D17" s="79">
        <v>0</v>
      </c>
      <c r="E17" s="80">
        <v>20</v>
      </c>
      <c r="F17" s="81">
        <f t="shared" si="0"/>
        <v>20</v>
      </c>
      <c r="G17" s="82">
        <v>10</v>
      </c>
      <c r="H17" s="83"/>
      <c r="I17" s="83">
        <f t="shared" si="1"/>
        <v>10</v>
      </c>
      <c r="J17" s="83"/>
      <c r="K17" s="67"/>
      <c r="L17" s="85">
        <v>44105</v>
      </c>
    </row>
    <row r="18" spans="1:12" ht="38.1" customHeight="1" thickTop="1" thickBot="1" x14ac:dyDescent="0.25">
      <c r="A18" s="100">
        <v>9</v>
      </c>
      <c r="B18" s="42" t="s">
        <v>121</v>
      </c>
      <c r="C18" s="54" t="s">
        <v>113</v>
      </c>
      <c r="D18" s="79">
        <v>0</v>
      </c>
      <c r="E18" s="80">
        <v>10</v>
      </c>
      <c r="F18" s="81">
        <f t="shared" si="0"/>
        <v>10</v>
      </c>
      <c r="G18" s="82">
        <v>10</v>
      </c>
      <c r="H18" s="83"/>
      <c r="I18" s="83">
        <f t="shared" si="1"/>
        <v>0</v>
      </c>
      <c r="J18" s="83"/>
      <c r="K18" s="86"/>
      <c r="L18" s="85">
        <v>44652</v>
      </c>
    </row>
    <row r="19" spans="1:12" ht="38.1" customHeight="1" thickTop="1" thickBot="1" x14ac:dyDescent="0.25">
      <c r="A19" s="100">
        <v>10</v>
      </c>
      <c r="B19" s="93" t="s">
        <v>122</v>
      </c>
      <c r="C19" s="94" t="s">
        <v>113</v>
      </c>
      <c r="D19" s="79">
        <v>0</v>
      </c>
      <c r="E19" s="80">
        <v>200</v>
      </c>
      <c r="F19" s="81">
        <f t="shared" si="0"/>
        <v>200</v>
      </c>
      <c r="G19" s="82">
        <v>100</v>
      </c>
      <c r="H19" s="83"/>
      <c r="I19" s="83">
        <f t="shared" si="1"/>
        <v>100</v>
      </c>
      <c r="J19" s="83"/>
      <c r="K19" s="86"/>
      <c r="L19" s="85">
        <v>44136</v>
      </c>
    </row>
    <row r="20" spans="1:12" ht="38.1" customHeight="1" thickTop="1" thickBot="1" x14ac:dyDescent="0.25">
      <c r="A20" s="100">
        <v>11</v>
      </c>
      <c r="B20" s="93" t="s">
        <v>30</v>
      </c>
      <c r="C20" s="94" t="s">
        <v>123</v>
      </c>
      <c r="D20" s="79">
        <v>0</v>
      </c>
      <c r="E20" s="80">
        <v>400</v>
      </c>
      <c r="F20" s="81">
        <f t="shared" si="0"/>
        <v>400</v>
      </c>
      <c r="G20" s="95">
        <v>150</v>
      </c>
      <c r="H20" s="83"/>
      <c r="I20" s="83">
        <f t="shared" si="1"/>
        <v>250</v>
      </c>
      <c r="J20" s="83"/>
      <c r="K20" s="86"/>
      <c r="L20" s="85">
        <v>44348</v>
      </c>
    </row>
    <row r="21" spans="1:12" ht="38.1" customHeight="1" thickTop="1" thickBot="1" x14ac:dyDescent="0.25">
      <c r="A21" s="100">
        <v>12</v>
      </c>
      <c r="B21" s="42" t="s">
        <v>124</v>
      </c>
      <c r="C21" s="54" t="s">
        <v>123</v>
      </c>
      <c r="D21" s="79">
        <v>0</v>
      </c>
      <c r="E21" s="80">
        <v>100</v>
      </c>
      <c r="F21" s="81">
        <f t="shared" si="0"/>
        <v>100</v>
      </c>
      <c r="G21" s="95">
        <v>50</v>
      </c>
      <c r="H21" s="83"/>
      <c r="I21" s="83">
        <f t="shared" si="1"/>
        <v>50</v>
      </c>
      <c r="J21" s="83"/>
      <c r="K21" s="86"/>
      <c r="L21" s="85">
        <v>44682</v>
      </c>
    </row>
    <row r="22" spans="1:12" ht="38.1" customHeight="1" thickTop="1" thickBot="1" x14ac:dyDescent="0.25">
      <c r="A22" s="100">
        <v>13</v>
      </c>
      <c r="B22" s="42" t="s">
        <v>125</v>
      </c>
      <c r="C22" s="54" t="s">
        <v>123</v>
      </c>
      <c r="D22" s="79">
        <v>0</v>
      </c>
      <c r="E22" s="80">
        <v>10</v>
      </c>
      <c r="F22" s="81">
        <f t="shared" si="0"/>
        <v>10</v>
      </c>
      <c r="G22" s="95">
        <v>10</v>
      </c>
      <c r="H22" s="83"/>
      <c r="I22" s="83">
        <f t="shared" si="1"/>
        <v>0</v>
      </c>
      <c r="J22" s="83"/>
      <c r="K22" s="86"/>
      <c r="L22" s="85">
        <v>44197</v>
      </c>
    </row>
    <row r="23" spans="1:12" ht="38.1" customHeight="1" thickTop="1" thickBot="1" x14ac:dyDescent="0.25">
      <c r="A23" s="100">
        <v>14</v>
      </c>
      <c r="B23" s="42" t="s">
        <v>126</v>
      </c>
      <c r="C23" s="54" t="s">
        <v>127</v>
      </c>
      <c r="D23" s="79">
        <v>0</v>
      </c>
      <c r="E23" s="80">
        <v>1000</v>
      </c>
      <c r="F23" s="81">
        <f t="shared" si="0"/>
        <v>1000</v>
      </c>
      <c r="G23" s="95">
        <v>1000</v>
      </c>
      <c r="H23" s="83"/>
      <c r="I23" s="83">
        <f t="shared" si="1"/>
        <v>0</v>
      </c>
      <c r="J23" s="83"/>
      <c r="K23" s="86"/>
      <c r="L23" s="85">
        <v>44593</v>
      </c>
    </row>
    <row r="24" spans="1:12" ht="38.1" customHeight="1" thickTop="1" thickBot="1" x14ac:dyDescent="0.25">
      <c r="A24" s="100">
        <v>15</v>
      </c>
      <c r="B24" s="45" t="s">
        <v>128</v>
      </c>
      <c r="C24" s="57" t="s">
        <v>19</v>
      </c>
      <c r="D24" s="79">
        <v>0</v>
      </c>
      <c r="E24" s="80">
        <v>6</v>
      </c>
      <c r="F24" s="81">
        <f t="shared" si="0"/>
        <v>6</v>
      </c>
      <c r="G24" s="95">
        <v>6</v>
      </c>
      <c r="H24" s="83"/>
      <c r="I24" s="83">
        <f t="shared" si="1"/>
        <v>0</v>
      </c>
      <c r="J24" s="83"/>
      <c r="K24" s="86"/>
      <c r="L24" s="85">
        <v>44440</v>
      </c>
    </row>
    <row r="25" spans="1:12" ht="38.1" customHeight="1" thickTop="1" thickBot="1" x14ac:dyDescent="0.25">
      <c r="A25" s="100">
        <v>16</v>
      </c>
      <c r="B25" s="45" t="s">
        <v>129</v>
      </c>
      <c r="C25" s="57" t="s">
        <v>50</v>
      </c>
      <c r="D25" s="79">
        <v>0</v>
      </c>
      <c r="E25" s="80">
        <v>6</v>
      </c>
      <c r="F25" s="81">
        <f t="shared" si="0"/>
        <v>6</v>
      </c>
      <c r="G25" s="95">
        <v>6</v>
      </c>
      <c r="H25" s="83"/>
      <c r="I25" s="83">
        <f t="shared" si="1"/>
        <v>0</v>
      </c>
      <c r="J25" s="83"/>
      <c r="K25" s="86"/>
      <c r="L25" s="85">
        <v>43983</v>
      </c>
    </row>
    <row r="26" spans="1:12" ht="38.1" customHeight="1" thickTop="1" thickBot="1" x14ac:dyDescent="0.25">
      <c r="A26" s="100">
        <v>17</v>
      </c>
      <c r="B26" s="93" t="s">
        <v>130</v>
      </c>
      <c r="C26" s="94" t="s">
        <v>123</v>
      </c>
      <c r="D26" s="79">
        <v>0</v>
      </c>
      <c r="E26" s="80">
        <v>50</v>
      </c>
      <c r="F26" s="81">
        <f t="shared" si="0"/>
        <v>50</v>
      </c>
      <c r="G26" s="82">
        <v>50</v>
      </c>
      <c r="H26" s="83"/>
      <c r="I26" s="83">
        <f t="shared" si="1"/>
        <v>0</v>
      </c>
      <c r="J26" s="83"/>
      <c r="K26" s="86"/>
      <c r="L26" s="85">
        <v>44287</v>
      </c>
    </row>
    <row r="27" spans="1:12" ht="38.1" customHeight="1" thickTop="1" thickBot="1" x14ac:dyDescent="0.25">
      <c r="A27" s="100">
        <v>18</v>
      </c>
      <c r="B27" s="42" t="s">
        <v>131</v>
      </c>
      <c r="C27" s="54" t="s">
        <v>123</v>
      </c>
      <c r="D27" s="79">
        <v>0</v>
      </c>
      <c r="E27" s="80">
        <v>120</v>
      </c>
      <c r="F27" s="81">
        <f t="shared" si="0"/>
        <v>120</v>
      </c>
      <c r="G27" s="82">
        <v>60</v>
      </c>
      <c r="H27" s="83"/>
      <c r="I27" s="83">
        <f t="shared" si="1"/>
        <v>60</v>
      </c>
      <c r="J27" s="83"/>
      <c r="K27" s="86"/>
      <c r="L27" s="85">
        <v>44440</v>
      </c>
    </row>
    <row r="28" spans="1:12" ht="38.1" customHeight="1" thickTop="1" thickBot="1" x14ac:dyDescent="0.25">
      <c r="A28" s="100">
        <v>19</v>
      </c>
      <c r="B28" s="93" t="s">
        <v>22</v>
      </c>
      <c r="C28" s="94" t="s">
        <v>123</v>
      </c>
      <c r="D28" s="79">
        <v>0</v>
      </c>
      <c r="E28" s="80">
        <v>20</v>
      </c>
      <c r="F28" s="81">
        <f t="shared" si="0"/>
        <v>20</v>
      </c>
      <c r="G28" s="82">
        <v>20</v>
      </c>
      <c r="H28" s="83"/>
      <c r="I28" s="83">
        <f t="shared" si="1"/>
        <v>0</v>
      </c>
      <c r="J28" s="83"/>
      <c r="K28" s="86"/>
      <c r="L28" s="85">
        <v>43983</v>
      </c>
    </row>
    <row r="29" spans="1:12" ht="38.1" customHeight="1" thickTop="1" thickBot="1" x14ac:dyDescent="0.25">
      <c r="A29" s="100">
        <v>20</v>
      </c>
      <c r="B29" s="93" t="s">
        <v>132</v>
      </c>
      <c r="C29" s="94" t="s">
        <v>123</v>
      </c>
      <c r="D29" s="79">
        <v>0</v>
      </c>
      <c r="E29" s="80">
        <v>5</v>
      </c>
      <c r="F29" s="81">
        <f t="shared" si="0"/>
        <v>5</v>
      </c>
      <c r="G29" s="82">
        <v>5</v>
      </c>
      <c r="H29" s="83"/>
      <c r="I29" s="83">
        <f t="shared" si="1"/>
        <v>0</v>
      </c>
      <c r="J29" s="83"/>
      <c r="K29" s="86"/>
      <c r="L29" s="85">
        <v>44197</v>
      </c>
    </row>
    <row r="30" spans="1:12" ht="38.1" customHeight="1" thickTop="1" thickBot="1" x14ac:dyDescent="0.25">
      <c r="A30" s="100">
        <v>21</v>
      </c>
      <c r="B30" s="93" t="s">
        <v>133</v>
      </c>
      <c r="C30" s="94" t="s">
        <v>123</v>
      </c>
      <c r="D30" s="79">
        <v>0</v>
      </c>
      <c r="E30" s="80">
        <v>44</v>
      </c>
      <c r="F30" s="81">
        <f t="shared" si="0"/>
        <v>44</v>
      </c>
      <c r="G30" s="82">
        <v>22</v>
      </c>
      <c r="H30" s="83"/>
      <c r="I30" s="83">
        <f t="shared" si="1"/>
        <v>22</v>
      </c>
      <c r="J30" s="83"/>
      <c r="K30" s="86"/>
      <c r="L30" s="85">
        <v>44896</v>
      </c>
    </row>
    <row r="31" spans="1:12" ht="38.1" customHeight="1" thickTop="1" thickBot="1" x14ac:dyDescent="0.25">
      <c r="A31" s="100">
        <v>22</v>
      </c>
      <c r="B31" s="96" t="s">
        <v>151</v>
      </c>
      <c r="C31" s="94" t="s">
        <v>134</v>
      </c>
      <c r="D31" s="79">
        <v>0</v>
      </c>
      <c r="E31" s="80">
        <v>2</v>
      </c>
      <c r="F31" s="81">
        <f t="shared" si="0"/>
        <v>2</v>
      </c>
      <c r="G31" s="83">
        <v>2</v>
      </c>
      <c r="H31" s="83"/>
      <c r="I31" s="83">
        <f t="shared" si="1"/>
        <v>0</v>
      </c>
      <c r="J31" s="83"/>
      <c r="K31" s="67"/>
      <c r="L31" s="85"/>
    </row>
    <row r="32" spans="1:12" ht="38.1" customHeight="1" thickTop="1" thickBot="1" x14ac:dyDescent="0.25">
      <c r="A32" s="100">
        <v>23</v>
      </c>
      <c r="B32" s="96" t="s">
        <v>152</v>
      </c>
      <c r="C32" s="94" t="s">
        <v>134</v>
      </c>
      <c r="D32" s="79">
        <v>0</v>
      </c>
      <c r="E32" s="80">
        <v>2</v>
      </c>
      <c r="F32" s="81">
        <f t="shared" si="0"/>
        <v>2</v>
      </c>
      <c r="G32" s="83">
        <v>2</v>
      </c>
      <c r="H32" s="83"/>
      <c r="I32" s="83">
        <f t="shared" si="1"/>
        <v>0</v>
      </c>
      <c r="J32" s="83"/>
      <c r="K32" s="67"/>
      <c r="L32" s="85"/>
    </row>
    <row r="33" spans="1:12" ht="38.1" customHeight="1" thickTop="1" thickBot="1" x14ac:dyDescent="0.25">
      <c r="A33" s="100">
        <v>24</v>
      </c>
      <c r="B33" s="93" t="s">
        <v>135</v>
      </c>
      <c r="C33" s="94" t="s">
        <v>136</v>
      </c>
      <c r="D33" s="79">
        <v>0</v>
      </c>
      <c r="E33" s="80">
        <v>2</v>
      </c>
      <c r="F33" s="81">
        <f t="shared" si="0"/>
        <v>2</v>
      </c>
      <c r="G33" s="83">
        <v>2</v>
      </c>
      <c r="H33" s="83"/>
      <c r="I33" s="83">
        <f t="shared" si="1"/>
        <v>0</v>
      </c>
      <c r="J33" s="83"/>
      <c r="K33" s="67"/>
      <c r="L33" s="85"/>
    </row>
    <row r="34" spans="1:12" ht="38.1" customHeight="1" thickTop="1" thickBot="1" x14ac:dyDescent="0.25">
      <c r="A34" s="100">
        <v>25</v>
      </c>
      <c r="B34" s="93" t="s">
        <v>137</v>
      </c>
      <c r="C34" s="94" t="s">
        <v>138</v>
      </c>
      <c r="D34" s="79">
        <v>0</v>
      </c>
      <c r="E34" s="80">
        <v>50</v>
      </c>
      <c r="F34" s="81">
        <f t="shared" si="0"/>
        <v>50</v>
      </c>
      <c r="G34" s="83">
        <v>50</v>
      </c>
      <c r="H34" s="83"/>
      <c r="I34" s="83">
        <f t="shared" si="1"/>
        <v>0</v>
      </c>
      <c r="J34" s="83"/>
      <c r="K34" s="67"/>
      <c r="L34" s="85"/>
    </row>
    <row r="35" spans="1:12" ht="38.1" customHeight="1" thickTop="1" thickBot="1" x14ac:dyDescent="0.25">
      <c r="A35" s="100">
        <v>26</v>
      </c>
      <c r="B35" s="93" t="s">
        <v>139</v>
      </c>
      <c r="C35" s="94" t="s">
        <v>136</v>
      </c>
      <c r="D35" s="79">
        <v>0</v>
      </c>
      <c r="E35" s="80">
        <v>3</v>
      </c>
      <c r="F35" s="81">
        <f t="shared" si="0"/>
        <v>3</v>
      </c>
      <c r="G35" s="83">
        <v>3</v>
      </c>
      <c r="H35" s="83"/>
      <c r="I35" s="83">
        <f t="shared" si="1"/>
        <v>0</v>
      </c>
      <c r="J35" s="83"/>
      <c r="K35" s="102"/>
      <c r="L35" s="85"/>
    </row>
    <row r="36" spans="1:12" ht="38.1" customHeight="1" thickTop="1" thickBot="1" x14ac:dyDescent="0.25">
      <c r="A36" s="100">
        <v>27</v>
      </c>
      <c r="B36" s="93" t="s">
        <v>140</v>
      </c>
      <c r="C36" s="94" t="s">
        <v>141</v>
      </c>
      <c r="D36" s="79">
        <v>0</v>
      </c>
      <c r="E36" s="80">
        <v>1</v>
      </c>
      <c r="F36" s="81">
        <f t="shared" si="0"/>
        <v>1</v>
      </c>
      <c r="G36" s="83">
        <v>1</v>
      </c>
      <c r="H36" s="83"/>
      <c r="I36" s="83">
        <f t="shared" si="1"/>
        <v>0</v>
      </c>
      <c r="J36" s="83"/>
      <c r="K36" s="67"/>
      <c r="L36" s="85"/>
    </row>
    <row r="37" spans="1:12" ht="38.1" customHeight="1" thickTop="1" thickBot="1" x14ac:dyDescent="0.25">
      <c r="A37" s="100">
        <v>28</v>
      </c>
      <c r="B37" s="45" t="s">
        <v>142</v>
      </c>
      <c r="C37" s="57" t="s">
        <v>143</v>
      </c>
      <c r="D37" s="79">
        <v>0</v>
      </c>
      <c r="E37" s="80">
        <v>1</v>
      </c>
      <c r="F37" s="81">
        <f t="shared" si="0"/>
        <v>1</v>
      </c>
      <c r="G37" s="83">
        <v>1</v>
      </c>
      <c r="H37" s="83"/>
      <c r="I37" s="83">
        <f t="shared" si="1"/>
        <v>0</v>
      </c>
      <c r="J37" s="83"/>
      <c r="K37" s="67"/>
      <c r="L37" s="85"/>
    </row>
    <row r="38" spans="1:12" ht="38.1" customHeight="1" thickTop="1" thickBot="1" x14ac:dyDescent="0.25">
      <c r="A38" s="100">
        <v>29</v>
      </c>
      <c r="B38" s="97" t="s">
        <v>144</v>
      </c>
      <c r="C38" s="98" t="s">
        <v>145</v>
      </c>
      <c r="D38" s="79">
        <v>0</v>
      </c>
      <c r="E38" s="80">
        <v>1</v>
      </c>
      <c r="F38" s="81">
        <f t="shared" si="0"/>
        <v>1</v>
      </c>
      <c r="G38" s="83">
        <v>1</v>
      </c>
      <c r="H38" s="83"/>
      <c r="I38" s="83">
        <f t="shared" si="1"/>
        <v>0</v>
      </c>
      <c r="J38" s="83"/>
      <c r="K38" s="67"/>
      <c r="L38" s="85"/>
    </row>
    <row r="39" spans="1:12" ht="38.1" customHeight="1" thickTop="1" thickBot="1" x14ac:dyDescent="0.25">
      <c r="A39" s="100">
        <v>30</v>
      </c>
      <c r="B39" s="93" t="s">
        <v>146</v>
      </c>
      <c r="C39" s="94" t="s">
        <v>147</v>
      </c>
      <c r="D39" s="79">
        <v>0</v>
      </c>
      <c r="E39" s="80">
        <v>2</v>
      </c>
      <c r="F39" s="81">
        <f t="shared" si="0"/>
        <v>2</v>
      </c>
      <c r="G39" s="83">
        <v>2</v>
      </c>
      <c r="H39" s="83"/>
      <c r="I39" s="83">
        <f t="shared" si="1"/>
        <v>0</v>
      </c>
      <c r="J39" s="83"/>
      <c r="K39" s="103"/>
      <c r="L39" s="85"/>
    </row>
    <row r="40" spans="1:12" ht="38.1" customHeight="1" thickTop="1" thickBot="1" x14ac:dyDescent="0.25">
      <c r="A40" s="100">
        <v>31</v>
      </c>
      <c r="B40" s="99" t="s">
        <v>148</v>
      </c>
      <c r="C40" s="94" t="s">
        <v>147</v>
      </c>
      <c r="D40" s="79">
        <v>0</v>
      </c>
      <c r="E40" s="80">
        <v>3</v>
      </c>
      <c r="F40" s="81">
        <f t="shared" si="0"/>
        <v>3</v>
      </c>
      <c r="G40" s="83">
        <v>3</v>
      </c>
      <c r="H40" s="83"/>
      <c r="I40" s="83">
        <f t="shared" si="1"/>
        <v>0</v>
      </c>
      <c r="J40" s="83"/>
      <c r="K40" s="103"/>
      <c r="L40" s="85"/>
    </row>
    <row r="41" spans="1:12" ht="38.1" customHeight="1" thickTop="1" thickBot="1" x14ac:dyDescent="0.25">
      <c r="A41" s="104">
        <v>32</v>
      </c>
      <c r="B41" s="94" t="s">
        <v>149</v>
      </c>
      <c r="C41" s="94" t="s">
        <v>150</v>
      </c>
      <c r="D41" s="79">
        <v>0</v>
      </c>
      <c r="E41" s="80">
        <v>50</v>
      </c>
      <c r="F41" s="81">
        <f t="shared" si="0"/>
        <v>50</v>
      </c>
      <c r="G41" s="83">
        <v>50</v>
      </c>
      <c r="H41" s="83"/>
      <c r="I41" s="83">
        <f t="shared" si="1"/>
        <v>0</v>
      </c>
      <c r="J41" s="83"/>
      <c r="K41" s="103"/>
      <c r="L41" s="85">
        <v>44835</v>
      </c>
    </row>
    <row r="42" spans="1:12" ht="38.1" customHeight="1" thickTop="1" thickBot="1" x14ac:dyDescent="0.25">
      <c r="A42" s="100"/>
      <c r="B42" s="93"/>
      <c r="C42" s="94"/>
      <c r="D42" s="79"/>
      <c r="E42" s="80"/>
      <c r="F42" s="81"/>
      <c r="G42" s="83"/>
      <c r="H42" s="83"/>
      <c r="I42" s="83"/>
      <c r="J42" s="83"/>
      <c r="K42" s="103"/>
      <c r="L42" s="85"/>
    </row>
    <row r="43" spans="1:12" ht="38.1" customHeight="1" thickTop="1" thickBot="1" x14ac:dyDescent="0.25">
      <c r="A43" s="100"/>
      <c r="B43" s="99"/>
      <c r="C43" s="94"/>
      <c r="D43" s="79"/>
      <c r="E43" s="80"/>
      <c r="F43" s="81"/>
      <c r="G43" s="83"/>
      <c r="H43" s="83"/>
      <c r="I43" s="83"/>
      <c r="J43" s="83"/>
      <c r="K43" s="103"/>
      <c r="L43" s="85"/>
    </row>
    <row r="44" spans="1:12" ht="38.1" customHeight="1" thickTop="1" thickBot="1" x14ac:dyDescent="0.25">
      <c r="A44" s="104"/>
      <c r="B44" s="94"/>
      <c r="C44" s="94"/>
      <c r="D44" s="79"/>
      <c r="E44" s="80"/>
      <c r="F44" s="81"/>
      <c r="G44" s="83"/>
      <c r="H44" s="83"/>
      <c r="I44" s="83"/>
      <c r="J44" s="83"/>
      <c r="K44" s="103"/>
      <c r="L44" s="85"/>
    </row>
    <row r="45" spans="1:12" ht="38.1" customHeight="1" thickTop="1" thickBot="1" x14ac:dyDescent="0.25">
      <c r="A45" s="100"/>
      <c r="B45" s="93"/>
      <c r="C45" s="94"/>
      <c r="D45" s="79"/>
      <c r="E45" s="80"/>
      <c r="F45" s="81"/>
      <c r="G45" s="83"/>
      <c r="H45" s="83"/>
      <c r="I45" s="83"/>
      <c r="J45" s="83"/>
      <c r="K45" s="103"/>
      <c r="L45" s="85"/>
    </row>
    <row r="46" spans="1:12" ht="38.1" customHeight="1" thickTop="1" thickBot="1" x14ac:dyDescent="0.25">
      <c r="A46" s="100"/>
      <c r="B46" s="93"/>
      <c r="C46" s="94"/>
      <c r="D46" s="79"/>
      <c r="E46" s="80"/>
      <c r="F46" s="81"/>
      <c r="G46" s="83"/>
      <c r="H46" s="83"/>
      <c r="I46" s="83"/>
      <c r="J46" s="83"/>
      <c r="K46" s="103"/>
      <c r="L46" s="85"/>
    </row>
    <row r="47" spans="1:12" ht="38.1" customHeight="1" thickTop="1" thickBot="1" x14ac:dyDescent="0.25">
      <c r="A47" s="100"/>
      <c r="B47" s="99"/>
      <c r="C47" s="94"/>
      <c r="D47" s="79"/>
      <c r="E47" s="80"/>
      <c r="F47" s="81"/>
      <c r="G47" s="83"/>
      <c r="H47" s="83"/>
      <c r="I47" s="83"/>
      <c r="J47" s="83"/>
      <c r="K47" s="103"/>
      <c r="L47" s="85"/>
    </row>
    <row r="48" spans="1:12" ht="38.1" customHeight="1" thickTop="1" thickBot="1" x14ac:dyDescent="0.25">
      <c r="A48" s="104"/>
      <c r="B48" s="94"/>
      <c r="C48" s="94"/>
      <c r="D48" s="79"/>
      <c r="E48" s="80"/>
      <c r="F48" s="81"/>
      <c r="G48" s="83"/>
      <c r="H48" s="83"/>
      <c r="I48" s="83"/>
      <c r="J48" s="83"/>
      <c r="K48" s="103"/>
      <c r="L48" s="85"/>
    </row>
    <row r="49" spans="1:12" ht="38.1" customHeight="1" thickTop="1" thickBot="1" x14ac:dyDescent="0.25">
      <c r="A49" s="100"/>
      <c r="B49" s="93"/>
      <c r="C49" s="94"/>
      <c r="D49" s="79"/>
      <c r="E49" s="80"/>
      <c r="F49" s="81"/>
      <c r="G49" s="83"/>
      <c r="H49" s="83"/>
      <c r="I49" s="83"/>
      <c r="J49" s="83"/>
      <c r="K49" s="103"/>
      <c r="L49" s="85"/>
    </row>
    <row r="50" spans="1:12" ht="38.1" customHeight="1" thickTop="1" thickBot="1" x14ac:dyDescent="0.25">
      <c r="A50" s="100"/>
      <c r="B50" s="93"/>
      <c r="C50" s="94"/>
      <c r="D50" s="79"/>
      <c r="E50" s="80"/>
      <c r="F50" s="81"/>
      <c r="G50" s="83"/>
      <c r="H50" s="83"/>
      <c r="I50" s="83"/>
      <c r="J50" s="83"/>
      <c r="K50" s="103"/>
      <c r="L50" s="85"/>
    </row>
    <row r="51" spans="1:12" ht="38.1" customHeight="1" thickTop="1" thickBot="1" x14ac:dyDescent="0.25">
      <c r="A51" s="100"/>
      <c r="B51" s="99"/>
      <c r="C51" s="94"/>
      <c r="D51" s="79"/>
      <c r="E51" s="80"/>
      <c r="F51" s="81"/>
      <c r="G51" s="83"/>
      <c r="H51" s="83"/>
      <c r="I51" s="83"/>
      <c r="J51" s="83"/>
      <c r="K51" s="103"/>
      <c r="L51" s="85"/>
    </row>
    <row r="52" spans="1:12" ht="38.1" customHeight="1" thickTop="1" thickBot="1" x14ac:dyDescent="0.25">
      <c r="A52" s="104"/>
      <c r="B52" s="94"/>
      <c r="C52" s="94"/>
      <c r="D52" s="79"/>
      <c r="E52" s="80"/>
      <c r="F52" s="81"/>
      <c r="G52" s="83"/>
      <c r="H52" s="83"/>
      <c r="I52" s="83"/>
      <c r="J52" s="83"/>
      <c r="K52" s="103"/>
      <c r="L52" s="85"/>
    </row>
    <row r="53" spans="1:12" ht="38.1" customHeight="1" thickTop="1" thickBot="1" x14ac:dyDescent="0.25">
      <c r="A53" s="100"/>
      <c r="B53" s="93"/>
      <c r="C53" s="94"/>
      <c r="D53" s="79"/>
      <c r="E53" s="80"/>
      <c r="F53" s="81"/>
      <c r="G53" s="83"/>
      <c r="H53" s="83"/>
      <c r="I53" s="83"/>
      <c r="J53" s="83"/>
      <c r="K53" s="103"/>
      <c r="L53" s="85"/>
    </row>
    <row r="54" spans="1:12" ht="38.1" customHeight="1" thickTop="1" thickBot="1" x14ac:dyDescent="0.25">
      <c r="A54" s="100"/>
      <c r="B54" s="93"/>
      <c r="C54" s="94"/>
      <c r="D54" s="79"/>
      <c r="E54" s="80"/>
      <c r="F54" s="81"/>
      <c r="G54" s="83"/>
      <c r="H54" s="83"/>
      <c r="I54" s="83"/>
      <c r="J54" s="83"/>
      <c r="K54" s="103"/>
      <c r="L54" s="85"/>
    </row>
    <row r="55" spans="1:12" ht="38.1" customHeight="1" thickTop="1" thickBot="1" x14ac:dyDescent="0.25">
      <c r="A55" s="100"/>
      <c r="B55" s="99"/>
      <c r="C55" s="94"/>
      <c r="D55" s="79"/>
      <c r="E55" s="80"/>
      <c r="F55" s="81"/>
      <c r="G55" s="83"/>
      <c r="H55" s="83"/>
      <c r="I55" s="83"/>
      <c r="J55" s="83"/>
      <c r="K55" s="103"/>
      <c r="L55" s="85"/>
    </row>
    <row r="56" spans="1:12" ht="38.1" customHeight="1" thickTop="1" thickBot="1" x14ac:dyDescent="0.25">
      <c r="A56" s="104"/>
      <c r="B56" s="94"/>
      <c r="C56" s="94"/>
      <c r="D56" s="79"/>
      <c r="E56" s="80"/>
      <c r="F56" s="81"/>
      <c r="G56" s="83"/>
      <c r="H56" s="83"/>
      <c r="I56" s="83"/>
      <c r="J56" s="83"/>
      <c r="K56" s="103"/>
      <c r="L56" s="85"/>
    </row>
    <row r="57" spans="1:12" ht="38.1" customHeight="1" thickTop="1" thickBot="1" x14ac:dyDescent="0.25">
      <c r="A57" s="100"/>
      <c r="B57" s="93"/>
      <c r="C57" s="94"/>
      <c r="D57" s="79"/>
      <c r="E57" s="80"/>
      <c r="F57" s="81"/>
      <c r="G57" s="83"/>
      <c r="H57" s="83"/>
      <c r="I57" s="83"/>
      <c r="J57" s="83"/>
      <c r="K57" s="103"/>
      <c r="L57" s="85"/>
    </row>
    <row r="58" spans="1:12" ht="38.1" customHeight="1" thickTop="1" thickBot="1" x14ac:dyDescent="0.25">
      <c r="A58" s="100"/>
      <c r="B58" s="93"/>
      <c r="C58" s="94"/>
      <c r="D58" s="79"/>
      <c r="E58" s="80"/>
      <c r="F58" s="81"/>
      <c r="G58" s="83"/>
      <c r="H58" s="83"/>
      <c r="I58" s="83"/>
      <c r="J58" s="83"/>
      <c r="K58" s="103"/>
      <c r="L58" s="85"/>
    </row>
    <row r="59" spans="1:12" ht="38.1" customHeight="1" thickTop="1" thickBot="1" x14ac:dyDescent="0.25">
      <c r="A59" s="100"/>
      <c r="B59" s="99"/>
      <c r="C59" s="94"/>
      <c r="D59" s="79"/>
      <c r="E59" s="80"/>
      <c r="F59" s="81"/>
      <c r="G59" s="83"/>
      <c r="H59" s="83"/>
      <c r="I59" s="83"/>
      <c r="J59" s="83"/>
      <c r="K59" s="103"/>
      <c r="L59" s="85"/>
    </row>
    <row r="60" spans="1:12" ht="38.1" customHeight="1" thickTop="1" thickBot="1" x14ac:dyDescent="0.25">
      <c r="A60" s="104"/>
      <c r="B60" s="94"/>
      <c r="C60" s="94"/>
      <c r="D60" s="79"/>
      <c r="E60" s="80"/>
      <c r="F60" s="81"/>
      <c r="G60" s="83"/>
      <c r="H60" s="83"/>
      <c r="I60" s="83"/>
      <c r="J60" s="83"/>
      <c r="K60" s="103"/>
      <c r="L60" s="85"/>
    </row>
    <row r="61" spans="1:12" ht="38.1" customHeight="1" thickTop="1" thickBot="1" x14ac:dyDescent="0.25">
      <c r="A61" s="100"/>
      <c r="B61" s="93"/>
      <c r="C61" s="94"/>
      <c r="D61" s="79"/>
      <c r="E61" s="80"/>
      <c r="F61" s="81"/>
      <c r="G61" s="83"/>
      <c r="H61" s="83"/>
      <c r="I61" s="83"/>
      <c r="J61" s="83"/>
      <c r="K61" s="103"/>
      <c r="L61" s="85"/>
    </row>
    <row r="62" spans="1:12" ht="38.1" customHeight="1" thickTop="1" thickBot="1" x14ac:dyDescent="0.25">
      <c r="A62" s="100"/>
      <c r="B62" s="93"/>
      <c r="C62" s="94"/>
      <c r="D62" s="79"/>
      <c r="E62" s="80"/>
      <c r="F62" s="81"/>
      <c r="G62" s="83"/>
      <c r="H62" s="83"/>
      <c r="I62" s="83"/>
      <c r="J62" s="83"/>
      <c r="K62" s="103"/>
      <c r="L62" s="85"/>
    </row>
    <row r="63" spans="1:12" ht="38.1" customHeight="1" thickTop="1" thickBot="1" x14ac:dyDescent="0.25">
      <c r="A63" s="100"/>
      <c r="B63" s="99"/>
      <c r="C63" s="94"/>
      <c r="D63" s="79"/>
      <c r="E63" s="80"/>
      <c r="F63" s="81"/>
      <c r="G63" s="83"/>
      <c r="H63" s="83"/>
      <c r="I63" s="83"/>
      <c r="J63" s="83"/>
      <c r="K63" s="103"/>
      <c r="L63" s="85"/>
    </row>
    <row r="64" spans="1:12" ht="38.1" customHeight="1" thickTop="1" thickBot="1" x14ac:dyDescent="0.25">
      <c r="A64" s="104"/>
      <c r="B64" s="94"/>
      <c r="C64" s="94"/>
      <c r="D64" s="79"/>
      <c r="E64" s="80"/>
      <c r="F64" s="81"/>
      <c r="G64" s="83"/>
      <c r="H64" s="83"/>
      <c r="I64" s="83"/>
      <c r="J64" s="83"/>
      <c r="K64" s="103"/>
      <c r="L64" s="85"/>
    </row>
    <row r="65" spans="1:12" ht="38.1" customHeight="1" thickTop="1" thickBot="1" x14ac:dyDescent="0.25">
      <c r="A65" s="100"/>
      <c r="B65" s="93"/>
      <c r="C65" s="94"/>
      <c r="D65" s="79"/>
      <c r="E65" s="80"/>
      <c r="F65" s="81"/>
      <c r="G65" s="83"/>
      <c r="H65" s="83"/>
      <c r="I65" s="83"/>
      <c r="J65" s="83"/>
      <c r="K65" s="103"/>
      <c r="L65" s="85"/>
    </row>
    <row r="66" spans="1:12" ht="38.1" customHeight="1" thickTop="1" thickBot="1" x14ac:dyDescent="0.25">
      <c r="A66" s="100"/>
      <c r="B66" s="93"/>
      <c r="C66" s="94"/>
      <c r="D66" s="79"/>
      <c r="E66" s="80"/>
      <c r="F66" s="81"/>
      <c r="G66" s="83"/>
      <c r="H66" s="83"/>
      <c r="I66" s="83"/>
      <c r="J66" s="83"/>
      <c r="K66" s="103"/>
      <c r="L66" s="85"/>
    </row>
    <row r="67" spans="1:12" ht="38.1" customHeight="1" thickTop="1" thickBot="1" x14ac:dyDescent="0.25">
      <c r="A67" s="100"/>
      <c r="B67" s="99"/>
      <c r="C67" s="94"/>
      <c r="D67" s="79"/>
      <c r="E67" s="80"/>
      <c r="F67" s="81"/>
      <c r="G67" s="83"/>
      <c r="H67" s="83"/>
      <c r="I67" s="83"/>
      <c r="J67" s="83"/>
      <c r="K67" s="103"/>
      <c r="L67" s="85"/>
    </row>
    <row r="68" spans="1:12" ht="38.1" customHeight="1" thickTop="1" thickBot="1" x14ac:dyDescent="0.25">
      <c r="A68" s="104"/>
      <c r="B68" s="94"/>
      <c r="C68" s="94"/>
      <c r="D68" s="79"/>
      <c r="E68" s="80"/>
      <c r="F68" s="81"/>
      <c r="G68" s="83"/>
      <c r="H68" s="83"/>
      <c r="I68" s="83"/>
      <c r="J68" s="83"/>
      <c r="K68" s="103"/>
      <c r="L68" s="85"/>
    </row>
    <row r="69" spans="1:12" ht="38.1" customHeight="1" thickTop="1" thickBot="1" x14ac:dyDescent="0.25">
      <c r="A69" s="100"/>
      <c r="B69" s="93"/>
      <c r="C69" s="94"/>
      <c r="D69" s="79"/>
      <c r="E69" s="80"/>
      <c r="F69" s="81"/>
      <c r="G69" s="83"/>
      <c r="H69" s="83"/>
      <c r="I69" s="83"/>
      <c r="J69" s="83"/>
      <c r="K69" s="103"/>
      <c r="L69" s="85"/>
    </row>
    <row r="70" spans="1:12" ht="38.1" customHeight="1" thickTop="1" thickBot="1" x14ac:dyDescent="0.25">
      <c r="A70" s="100"/>
      <c r="B70" s="93"/>
      <c r="C70" s="94"/>
      <c r="D70" s="79"/>
      <c r="E70" s="80"/>
      <c r="F70" s="81"/>
      <c r="G70" s="83"/>
      <c r="H70" s="83"/>
      <c r="I70" s="83"/>
      <c r="J70" s="83"/>
      <c r="K70" s="103"/>
      <c r="L70" s="85"/>
    </row>
    <row r="71" spans="1:12" ht="38.1" customHeight="1" thickTop="1" thickBot="1" x14ac:dyDescent="0.25">
      <c r="A71" s="100"/>
      <c r="B71" s="99"/>
      <c r="C71" s="94"/>
      <c r="D71" s="79"/>
      <c r="E71" s="80"/>
      <c r="F71" s="81"/>
      <c r="G71" s="83"/>
      <c r="H71" s="83"/>
      <c r="I71" s="83"/>
      <c r="J71" s="83"/>
      <c r="K71" s="103"/>
      <c r="L71" s="85"/>
    </row>
    <row r="72" spans="1:12" ht="38.1" customHeight="1" thickTop="1" thickBot="1" x14ac:dyDescent="0.25">
      <c r="A72" s="104"/>
      <c r="B72" s="94"/>
      <c r="C72" s="94"/>
      <c r="D72" s="79"/>
      <c r="E72" s="80"/>
      <c r="F72" s="81"/>
      <c r="G72" s="83"/>
      <c r="H72" s="83"/>
      <c r="I72" s="83"/>
      <c r="J72" s="83"/>
      <c r="K72" s="103"/>
      <c r="L72" s="85"/>
    </row>
    <row r="73" spans="1:12" ht="38.1" customHeight="1" thickTop="1" thickBot="1" x14ac:dyDescent="0.25">
      <c r="A73" s="100"/>
      <c r="B73" s="93"/>
      <c r="C73" s="94"/>
      <c r="D73" s="79"/>
      <c r="E73" s="80"/>
      <c r="F73" s="81"/>
      <c r="G73" s="83"/>
      <c r="H73" s="83"/>
      <c r="I73" s="83"/>
      <c r="J73" s="83"/>
      <c r="K73" s="103"/>
      <c r="L73" s="85"/>
    </row>
    <row r="74" spans="1:12" ht="38.1" customHeight="1" thickTop="1" thickBot="1" x14ac:dyDescent="0.25">
      <c r="A74" s="100"/>
      <c r="B74" s="93"/>
      <c r="C74" s="94"/>
      <c r="D74" s="79"/>
      <c r="E74" s="80"/>
      <c r="F74" s="81"/>
      <c r="G74" s="83"/>
      <c r="H74" s="83"/>
      <c r="I74" s="83"/>
      <c r="J74" s="83"/>
      <c r="K74" s="103"/>
      <c r="L74" s="85"/>
    </row>
    <row r="75" spans="1:12" ht="38.1" customHeight="1" thickTop="1" thickBot="1" x14ac:dyDescent="0.25">
      <c r="A75" s="100"/>
      <c r="B75" s="99"/>
      <c r="C75" s="94"/>
      <c r="D75" s="79"/>
      <c r="E75" s="80"/>
      <c r="F75" s="81"/>
      <c r="G75" s="83"/>
      <c r="H75" s="83"/>
      <c r="I75" s="83"/>
      <c r="J75" s="83"/>
      <c r="K75" s="103"/>
      <c r="L75" s="85"/>
    </row>
    <row r="76" spans="1:12" ht="38.1" customHeight="1" thickTop="1" thickBot="1" x14ac:dyDescent="0.25">
      <c r="A76" s="104"/>
      <c r="B76" s="94"/>
      <c r="C76" s="94"/>
      <c r="D76" s="79"/>
      <c r="E76" s="80"/>
      <c r="F76" s="81"/>
      <c r="G76" s="83"/>
      <c r="H76" s="83"/>
      <c r="I76" s="83"/>
      <c r="J76" s="83"/>
      <c r="K76" s="103"/>
      <c r="L76" s="85"/>
    </row>
    <row r="77" spans="1:12" ht="38.1" customHeight="1" thickTop="1" thickBot="1" x14ac:dyDescent="0.25">
      <c r="A77" s="100"/>
      <c r="B77" s="93"/>
      <c r="C77" s="94"/>
      <c r="D77" s="79"/>
      <c r="E77" s="80"/>
      <c r="F77" s="81"/>
      <c r="G77" s="83"/>
      <c r="H77" s="83"/>
      <c r="I77" s="83"/>
      <c r="J77" s="83"/>
      <c r="K77" s="103"/>
      <c r="L77" s="85"/>
    </row>
    <row r="78" spans="1:12" ht="38.1" customHeight="1" thickTop="1" thickBot="1" x14ac:dyDescent="0.25">
      <c r="A78" s="100"/>
      <c r="B78" s="93"/>
      <c r="C78" s="94"/>
      <c r="D78" s="79"/>
      <c r="E78" s="80"/>
      <c r="F78" s="81"/>
      <c r="G78" s="83"/>
      <c r="H78" s="83"/>
      <c r="I78" s="83"/>
      <c r="J78" s="83"/>
      <c r="K78" s="103"/>
      <c r="L78" s="85"/>
    </row>
    <row r="79" spans="1:12" ht="38.1" customHeight="1" thickTop="1" thickBot="1" x14ac:dyDescent="0.25">
      <c r="A79" s="100"/>
      <c r="B79" s="99"/>
      <c r="C79" s="94"/>
      <c r="D79" s="79"/>
      <c r="E79" s="80"/>
      <c r="F79" s="81"/>
      <c r="G79" s="83"/>
      <c r="H79" s="83"/>
      <c r="I79" s="83"/>
      <c r="J79" s="83"/>
      <c r="K79" s="103"/>
      <c r="L79" s="85"/>
    </row>
    <row r="80" spans="1:12" ht="38.1" customHeight="1" thickTop="1" thickBot="1" x14ac:dyDescent="0.25">
      <c r="A80" s="104"/>
      <c r="B80" s="94"/>
      <c r="C80" s="94"/>
      <c r="D80" s="79"/>
      <c r="E80" s="80"/>
      <c r="F80" s="81"/>
      <c r="G80" s="83"/>
      <c r="H80" s="83"/>
      <c r="I80" s="83"/>
      <c r="J80" s="83"/>
      <c r="K80" s="103"/>
      <c r="L80" s="85"/>
    </row>
    <row r="81" spans="1:12" ht="38.1" customHeight="1" thickTop="1" thickBot="1" x14ac:dyDescent="0.25">
      <c r="A81" s="100"/>
      <c r="B81" s="93"/>
      <c r="C81" s="94"/>
      <c r="D81" s="79"/>
      <c r="E81" s="80"/>
      <c r="F81" s="81"/>
      <c r="G81" s="83"/>
      <c r="H81" s="83"/>
      <c r="I81" s="83"/>
      <c r="J81" s="83"/>
      <c r="K81" s="103"/>
      <c r="L81" s="85"/>
    </row>
    <row r="82" spans="1:12" ht="15" thickTop="1" x14ac:dyDescent="0.2"/>
  </sheetData>
  <mergeCells count="2">
    <mergeCell ref="D1:J1"/>
    <mergeCell ref="B7:K7"/>
  </mergeCells>
  <conditionalFormatting sqref="A10:L41 A82:L4000">
    <cfRule type="expression" dxfId="8" priority="7">
      <formula>AND((TODAY()-$L10)/30&gt;=0,$L10&gt;0)</formula>
    </cfRule>
    <cfRule type="expression" dxfId="7" priority="8">
      <formula>AND((TODAY()-$L10)/30&lt;0,(TODAY()-$L10)/30&gt;=-$I$5,$L10&gt;0)</formula>
    </cfRule>
    <cfRule type="expression" dxfId="6" priority="9">
      <formula>AND((TODAY()-$L10)/30&lt;-$I$5,$L10&gt;0)</formula>
    </cfRule>
  </conditionalFormatting>
  <conditionalFormatting sqref="A42:L45">
    <cfRule type="expression" dxfId="5" priority="4">
      <formula>AND((TODAY()-$L42)/30&gt;=0,$L42&gt;0)</formula>
    </cfRule>
    <cfRule type="expression" dxfId="4" priority="5">
      <formula>AND((TODAY()-$L42)/30&lt;0,(TODAY()-$L42)/30&gt;=-$I$5,$L42&gt;0)</formula>
    </cfRule>
    <cfRule type="expression" dxfId="3" priority="6">
      <formula>AND((TODAY()-$L42)/30&lt;-$I$5,$L42&gt;0)</formula>
    </cfRule>
  </conditionalFormatting>
  <conditionalFormatting sqref="A46:L81">
    <cfRule type="expression" dxfId="2" priority="1">
      <formula>AND((TODAY()-$L46)/30&gt;=0,$L46&gt;0)</formula>
    </cfRule>
    <cfRule type="expression" dxfId="1" priority="2">
      <formula>AND((TODAY()-$L46)/30&lt;0,(TODAY()-$L46)/30&gt;=-$I$5,$L46&gt;0)</formula>
    </cfRule>
    <cfRule type="expression" dxfId="0" priority="3">
      <formula>AND((TODAY()-$L46)/30&lt;-$I$5,$L46&gt;0)</formula>
    </cfRule>
  </conditionalFormatting>
  <pageMargins left="0.7" right="0.7" top="1.47" bottom="0.75" header="0.6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rightToLeft="1" topLeftCell="A3" zoomScale="90" zoomScaleNormal="90" workbookViewId="0">
      <selection activeCell="K9" sqref="K9"/>
    </sheetView>
  </sheetViews>
  <sheetFormatPr defaultRowHeight="14.25" x14ac:dyDescent="0.2"/>
  <cols>
    <col min="1" max="1" width="2.875" customWidth="1"/>
    <col min="2" max="2" width="30.375" customWidth="1"/>
    <col min="3" max="3" width="14.875" customWidth="1"/>
    <col min="7" max="7" width="10.125" customWidth="1"/>
    <col min="9" max="9" width="7.625" customWidth="1"/>
    <col min="10" max="10" width="40" customWidth="1"/>
    <col min="11" max="11" width="36.125" customWidth="1"/>
    <col min="12" max="12" width="24.5" customWidth="1"/>
  </cols>
  <sheetData>
    <row r="1" spans="1:13" ht="18" x14ac:dyDescent="0.25">
      <c r="D1" s="105" t="s">
        <v>0</v>
      </c>
      <c r="E1" s="105"/>
      <c r="F1" s="105"/>
      <c r="G1" s="105"/>
      <c r="H1" s="105"/>
      <c r="I1" s="105"/>
      <c r="J1" s="105"/>
    </row>
    <row r="7" spans="1:13" ht="23.25" customHeight="1" x14ac:dyDescent="0.2">
      <c r="B7" s="106" t="s">
        <v>173</v>
      </c>
      <c r="C7" s="106"/>
      <c r="D7" s="106"/>
      <c r="E7" s="106"/>
      <c r="F7" s="106"/>
      <c r="G7" s="106"/>
      <c r="H7" s="106"/>
      <c r="I7" s="106"/>
      <c r="J7" s="106"/>
      <c r="K7" s="106"/>
    </row>
    <row r="8" spans="1:13" ht="14.45" thickBot="1" x14ac:dyDescent="0.3"/>
    <row r="9" spans="1:13" ht="29.25" customHeight="1" thickTop="1" thickBot="1" x14ac:dyDescent="0.25">
      <c r="A9" s="40" t="s">
        <v>1</v>
      </c>
      <c r="B9" s="51" t="s">
        <v>2</v>
      </c>
      <c r="C9" s="52" t="s">
        <v>3</v>
      </c>
      <c r="D9" s="12" t="s">
        <v>14</v>
      </c>
      <c r="E9" s="12" t="s">
        <v>4</v>
      </c>
      <c r="F9" s="13" t="s">
        <v>5</v>
      </c>
      <c r="G9" s="14" t="s">
        <v>6</v>
      </c>
      <c r="H9" s="20" t="s">
        <v>7</v>
      </c>
      <c r="I9" s="14" t="s">
        <v>8</v>
      </c>
      <c r="J9" s="63" t="s">
        <v>174</v>
      </c>
      <c r="K9" s="63" t="s">
        <v>174</v>
      </c>
      <c r="L9" s="71" t="s">
        <v>153</v>
      </c>
    </row>
    <row r="10" spans="1:13" ht="38.1" customHeight="1" thickTop="1" thickBot="1" x14ac:dyDescent="0.3">
      <c r="A10" s="41">
        <v>1</v>
      </c>
      <c r="B10" s="42" t="s">
        <v>112</v>
      </c>
      <c r="C10" s="54" t="s">
        <v>113</v>
      </c>
      <c r="D10" s="4">
        <v>0</v>
      </c>
      <c r="E10" s="5">
        <v>200</v>
      </c>
      <c r="F10" s="9">
        <f>D82+E10</f>
        <v>200</v>
      </c>
      <c r="G10" s="38">
        <v>100</v>
      </c>
      <c r="H10" s="10"/>
      <c r="I10" s="10">
        <f>E10-G10-H10</f>
        <v>100</v>
      </c>
      <c r="J10" s="10"/>
      <c r="K10" s="69"/>
      <c r="L10" s="72" t="s">
        <v>154</v>
      </c>
      <c r="M10" s="70"/>
    </row>
    <row r="11" spans="1:13" ht="38.1" customHeight="1" thickTop="1" thickBot="1" x14ac:dyDescent="0.3">
      <c r="A11" s="41">
        <v>2</v>
      </c>
      <c r="B11" s="48" t="s">
        <v>114</v>
      </c>
      <c r="C11" s="54" t="s">
        <v>113</v>
      </c>
      <c r="D11" s="4">
        <v>0</v>
      </c>
      <c r="E11" s="5">
        <v>100</v>
      </c>
      <c r="F11" s="9">
        <f t="shared" ref="F11:F41" si="0">D83+E11</f>
        <v>100</v>
      </c>
      <c r="G11" s="38">
        <v>50</v>
      </c>
      <c r="H11" s="10"/>
      <c r="I11" s="10">
        <f t="shared" ref="I11:I41" si="1">E11-G11-H11</f>
        <v>50</v>
      </c>
      <c r="J11" s="10"/>
      <c r="K11" s="64"/>
      <c r="L11" s="73" t="s">
        <v>155</v>
      </c>
    </row>
    <row r="12" spans="1:13" ht="38.1" customHeight="1" thickTop="1" thickBot="1" x14ac:dyDescent="0.3">
      <c r="A12" s="47">
        <v>3</v>
      </c>
      <c r="B12" s="53" t="s">
        <v>115</v>
      </c>
      <c r="C12" s="50" t="s">
        <v>113</v>
      </c>
      <c r="D12" s="4">
        <v>0</v>
      </c>
      <c r="E12" s="5">
        <v>50</v>
      </c>
      <c r="F12" s="9">
        <f t="shared" si="0"/>
        <v>50</v>
      </c>
      <c r="G12" s="38">
        <v>25</v>
      </c>
      <c r="H12" s="10"/>
      <c r="I12" s="10">
        <f t="shared" si="1"/>
        <v>25</v>
      </c>
      <c r="J12" s="10"/>
      <c r="K12" s="64"/>
      <c r="L12" s="73" t="s">
        <v>156</v>
      </c>
    </row>
    <row r="13" spans="1:13" ht="38.1" customHeight="1" thickTop="1" thickBot="1" x14ac:dyDescent="0.3">
      <c r="A13" s="41">
        <v>4</v>
      </c>
      <c r="B13" s="49" t="s">
        <v>116</v>
      </c>
      <c r="C13" s="55" t="s">
        <v>113</v>
      </c>
      <c r="D13" s="4">
        <v>0</v>
      </c>
      <c r="E13" s="5">
        <v>20</v>
      </c>
      <c r="F13" s="9">
        <f t="shared" si="0"/>
        <v>20</v>
      </c>
      <c r="G13" s="38">
        <v>20</v>
      </c>
      <c r="H13" s="10"/>
      <c r="I13" s="10">
        <f t="shared" si="1"/>
        <v>0</v>
      </c>
      <c r="J13" s="10"/>
      <c r="K13" s="64"/>
      <c r="L13" s="73" t="s">
        <v>157</v>
      </c>
    </row>
    <row r="14" spans="1:13" ht="38.1" customHeight="1" thickTop="1" thickBot="1" x14ac:dyDescent="0.3">
      <c r="A14" s="41">
        <v>5</v>
      </c>
      <c r="B14" s="43" t="s">
        <v>117</v>
      </c>
      <c r="C14" s="50" t="s">
        <v>113</v>
      </c>
      <c r="D14" s="4">
        <v>0</v>
      </c>
      <c r="E14" s="5">
        <v>7</v>
      </c>
      <c r="F14" s="9">
        <f t="shared" si="0"/>
        <v>7</v>
      </c>
      <c r="G14" s="60">
        <v>7</v>
      </c>
      <c r="H14" s="10"/>
      <c r="I14" s="10">
        <f t="shared" si="1"/>
        <v>0</v>
      </c>
      <c r="J14" s="10"/>
      <c r="K14" s="64"/>
      <c r="L14" s="73" t="s">
        <v>158</v>
      </c>
    </row>
    <row r="15" spans="1:13" ht="38.1" customHeight="1" thickTop="1" thickBot="1" x14ac:dyDescent="0.3">
      <c r="A15" s="41">
        <v>6</v>
      </c>
      <c r="B15" s="43" t="s">
        <v>118</v>
      </c>
      <c r="C15" s="50" t="s">
        <v>113</v>
      </c>
      <c r="D15" s="4">
        <v>0</v>
      </c>
      <c r="E15" s="5">
        <v>14</v>
      </c>
      <c r="F15" s="9">
        <f t="shared" si="0"/>
        <v>14</v>
      </c>
      <c r="G15" s="38">
        <v>14</v>
      </c>
      <c r="H15" s="10"/>
      <c r="I15" s="10">
        <f t="shared" si="1"/>
        <v>0</v>
      </c>
      <c r="J15" s="10"/>
      <c r="K15" s="64"/>
      <c r="L15" s="73" t="s">
        <v>159</v>
      </c>
    </row>
    <row r="16" spans="1:13" ht="38.1" customHeight="1" thickTop="1" thickBot="1" x14ac:dyDescent="0.3">
      <c r="A16" s="41">
        <v>7</v>
      </c>
      <c r="B16" s="43" t="s">
        <v>119</v>
      </c>
      <c r="C16" s="50" t="s">
        <v>113</v>
      </c>
      <c r="D16" s="4">
        <v>0</v>
      </c>
      <c r="E16" s="5">
        <v>20</v>
      </c>
      <c r="F16" s="9">
        <f t="shared" si="0"/>
        <v>20</v>
      </c>
      <c r="G16" s="38">
        <v>10</v>
      </c>
      <c r="H16" s="10"/>
      <c r="I16" s="10">
        <f t="shared" si="1"/>
        <v>10</v>
      </c>
      <c r="J16" s="10"/>
      <c r="K16" s="65"/>
      <c r="L16" s="73" t="s">
        <v>160</v>
      </c>
    </row>
    <row r="17" spans="1:12" ht="38.1" customHeight="1" thickTop="1" thickBot="1" x14ac:dyDescent="0.3">
      <c r="A17" s="41">
        <v>8</v>
      </c>
      <c r="B17" s="42" t="s">
        <v>120</v>
      </c>
      <c r="C17" s="54" t="s">
        <v>113</v>
      </c>
      <c r="D17" s="4">
        <v>0</v>
      </c>
      <c r="E17" s="5">
        <v>20</v>
      </c>
      <c r="F17" s="9">
        <f t="shared" si="0"/>
        <v>20</v>
      </c>
      <c r="G17" s="38">
        <v>10</v>
      </c>
      <c r="H17" s="10"/>
      <c r="I17" s="10">
        <f t="shared" si="1"/>
        <v>10</v>
      </c>
      <c r="J17" s="10"/>
      <c r="K17" s="65"/>
      <c r="L17" s="73" t="s">
        <v>161</v>
      </c>
    </row>
    <row r="18" spans="1:12" ht="38.1" customHeight="1" thickTop="1" thickBot="1" x14ac:dyDescent="0.3">
      <c r="A18" s="41">
        <v>9</v>
      </c>
      <c r="B18" s="42" t="s">
        <v>121</v>
      </c>
      <c r="C18" s="54" t="s">
        <v>113</v>
      </c>
      <c r="D18" s="4">
        <v>0</v>
      </c>
      <c r="E18" s="5">
        <v>10</v>
      </c>
      <c r="F18" s="9">
        <f t="shared" si="0"/>
        <v>10</v>
      </c>
      <c r="G18" s="38">
        <v>10</v>
      </c>
      <c r="H18" s="10"/>
      <c r="I18" s="10">
        <f t="shared" si="1"/>
        <v>0</v>
      </c>
      <c r="J18" s="10"/>
      <c r="K18" s="64"/>
      <c r="L18" s="73" t="s">
        <v>162</v>
      </c>
    </row>
    <row r="19" spans="1:12" ht="38.1" customHeight="1" thickTop="1" thickBot="1" x14ac:dyDescent="0.3">
      <c r="A19" s="41">
        <v>10</v>
      </c>
      <c r="B19" s="44" t="s">
        <v>122</v>
      </c>
      <c r="C19" s="56" t="s">
        <v>113</v>
      </c>
      <c r="D19" s="4">
        <v>0</v>
      </c>
      <c r="E19" s="5">
        <v>200</v>
      </c>
      <c r="F19" s="9">
        <f t="shared" si="0"/>
        <v>200</v>
      </c>
      <c r="G19" s="38">
        <v>100</v>
      </c>
      <c r="H19" s="10"/>
      <c r="I19" s="10">
        <f t="shared" si="1"/>
        <v>100</v>
      </c>
      <c r="J19" s="10"/>
      <c r="K19" s="64"/>
      <c r="L19" s="73" t="s">
        <v>158</v>
      </c>
    </row>
    <row r="20" spans="1:12" ht="38.1" customHeight="1" thickTop="1" thickBot="1" x14ac:dyDescent="0.3">
      <c r="A20" s="41">
        <v>11</v>
      </c>
      <c r="B20" s="44" t="s">
        <v>30</v>
      </c>
      <c r="C20" s="56" t="s">
        <v>123</v>
      </c>
      <c r="D20" s="4">
        <v>0</v>
      </c>
      <c r="E20" s="5">
        <v>400</v>
      </c>
      <c r="F20" s="9">
        <f t="shared" si="0"/>
        <v>400</v>
      </c>
      <c r="G20" s="61">
        <v>150</v>
      </c>
      <c r="H20" s="10"/>
      <c r="I20" s="10">
        <f t="shared" si="1"/>
        <v>250</v>
      </c>
      <c r="J20" s="10"/>
      <c r="K20" s="64"/>
      <c r="L20" s="73" t="s">
        <v>163</v>
      </c>
    </row>
    <row r="21" spans="1:12" ht="38.1" customHeight="1" thickTop="1" thickBot="1" x14ac:dyDescent="0.3">
      <c r="A21" s="41">
        <v>12</v>
      </c>
      <c r="B21" s="42" t="s">
        <v>124</v>
      </c>
      <c r="C21" s="54" t="s">
        <v>123</v>
      </c>
      <c r="D21" s="4">
        <v>0</v>
      </c>
      <c r="E21" s="5">
        <v>100</v>
      </c>
      <c r="F21" s="9">
        <f t="shared" si="0"/>
        <v>100</v>
      </c>
      <c r="G21" s="61">
        <v>50</v>
      </c>
      <c r="H21" s="10"/>
      <c r="I21" s="10">
        <f t="shared" si="1"/>
        <v>50</v>
      </c>
      <c r="J21" s="10"/>
      <c r="K21" s="64"/>
      <c r="L21" s="73" t="s">
        <v>164</v>
      </c>
    </row>
    <row r="22" spans="1:12" ht="38.1" customHeight="1" thickTop="1" thickBot="1" x14ac:dyDescent="0.3">
      <c r="A22" s="41">
        <v>13</v>
      </c>
      <c r="B22" s="42" t="s">
        <v>125</v>
      </c>
      <c r="C22" s="54" t="s">
        <v>123</v>
      </c>
      <c r="D22" s="4">
        <v>0</v>
      </c>
      <c r="E22" s="5">
        <v>10</v>
      </c>
      <c r="F22" s="9">
        <f t="shared" si="0"/>
        <v>10</v>
      </c>
      <c r="G22" s="61">
        <v>10</v>
      </c>
      <c r="H22" s="10"/>
      <c r="I22" s="10">
        <f t="shared" si="1"/>
        <v>0</v>
      </c>
      <c r="J22" s="10"/>
      <c r="K22" s="64"/>
      <c r="L22" s="73" t="s">
        <v>165</v>
      </c>
    </row>
    <row r="23" spans="1:12" ht="38.1" customHeight="1" thickTop="1" thickBot="1" x14ac:dyDescent="0.3">
      <c r="A23" s="41">
        <v>14</v>
      </c>
      <c r="B23" s="42" t="s">
        <v>126</v>
      </c>
      <c r="C23" s="54" t="s">
        <v>127</v>
      </c>
      <c r="D23" s="4">
        <v>0</v>
      </c>
      <c r="E23" s="5">
        <v>1000</v>
      </c>
      <c r="F23" s="9">
        <f t="shared" si="0"/>
        <v>1000</v>
      </c>
      <c r="G23" s="61">
        <v>1000</v>
      </c>
      <c r="H23" s="10"/>
      <c r="I23" s="10">
        <f t="shared" si="1"/>
        <v>0</v>
      </c>
      <c r="J23" s="10"/>
      <c r="K23" s="64"/>
      <c r="L23" s="73" t="s">
        <v>166</v>
      </c>
    </row>
    <row r="24" spans="1:12" ht="38.1" customHeight="1" thickTop="1" thickBot="1" x14ac:dyDescent="0.3">
      <c r="A24" s="41">
        <v>15</v>
      </c>
      <c r="B24" s="45" t="s">
        <v>128</v>
      </c>
      <c r="C24" s="57" t="s">
        <v>19</v>
      </c>
      <c r="D24" s="4">
        <v>0</v>
      </c>
      <c r="E24" s="5">
        <v>6</v>
      </c>
      <c r="F24" s="9">
        <f t="shared" si="0"/>
        <v>6</v>
      </c>
      <c r="G24" s="61">
        <v>6</v>
      </c>
      <c r="H24" s="10"/>
      <c r="I24" s="10">
        <f t="shared" si="1"/>
        <v>0</v>
      </c>
      <c r="J24" s="10"/>
      <c r="K24" s="64"/>
      <c r="L24" s="73" t="s">
        <v>167</v>
      </c>
    </row>
    <row r="25" spans="1:12" ht="38.1" customHeight="1" thickTop="1" thickBot="1" x14ac:dyDescent="0.3">
      <c r="A25" s="41">
        <v>16</v>
      </c>
      <c r="B25" s="45" t="s">
        <v>129</v>
      </c>
      <c r="C25" s="57" t="s">
        <v>50</v>
      </c>
      <c r="D25" s="4">
        <v>0</v>
      </c>
      <c r="E25" s="5">
        <v>6</v>
      </c>
      <c r="F25" s="9">
        <f t="shared" si="0"/>
        <v>6</v>
      </c>
      <c r="G25" s="61">
        <v>6</v>
      </c>
      <c r="H25" s="10"/>
      <c r="I25" s="10">
        <f t="shared" si="1"/>
        <v>0</v>
      </c>
      <c r="J25" s="10"/>
      <c r="K25" s="64"/>
      <c r="L25" s="73" t="s">
        <v>168</v>
      </c>
    </row>
    <row r="26" spans="1:12" ht="38.1" customHeight="1" thickTop="1" thickBot="1" x14ac:dyDescent="0.3">
      <c r="A26" s="41">
        <v>17</v>
      </c>
      <c r="B26" s="44" t="s">
        <v>130</v>
      </c>
      <c r="C26" s="56" t="s">
        <v>123</v>
      </c>
      <c r="D26" s="4">
        <v>0</v>
      </c>
      <c r="E26" s="5">
        <v>50</v>
      </c>
      <c r="F26" s="9">
        <f t="shared" si="0"/>
        <v>50</v>
      </c>
      <c r="G26" s="38">
        <v>50</v>
      </c>
      <c r="H26" s="10"/>
      <c r="I26" s="10">
        <f t="shared" si="1"/>
        <v>0</v>
      </c>
      <c r="J26" s="10"/>
      <c r="K26" s="64"/>
      <c r="L26" s="73" t="s">
        <v>169</v>
      </c>
    </row>
    <row r="27" spans="1:12" ht="38.1" customHeight="1" thickTop="1" thickBot="1" x14ac:dyDescent="0.3">
      <c r="A27" s="41">
        <v>18</v>
      </c>
      <c r="B27" s="42" t="s">
        <v>131</v>
      </c>
      <c r="C27" s="54" t="s">
        <v>123</v>
      </c>
      <c r="D27" s="4">
        <v>0</v>
      </c>
      <c r="E27" s="5">
        <v>120</v>
      </c>
      <c r="F27" s="9">
        <f t="shared" si="0"/>
        <v>120</v>
      </c>
      <c r="G27" s="38">
        <v>60</v>
      </c>
      <c r="H27" s="10"/>
      <c r="I27" s="10">
        <f t="shared" si="1"/>
        <v>60</v>
      </c>
      <c r="J27" s="10"/>
      <c r="K27" s="64"/>
      <c r="L27" s="73" t="s">
        <v>170</v>
      </c>
    </row>
    <row r="28" spans="1:12" ht="38.1" customHeight="1" thickTop="1" thickBot="1" x14ac:dyDescent="0.3">
      <c r="A28" s="41">
        <v>19</v>
      </c>
      <c r="B28" s="44" t="s">
        <v>22</v>
      </c>
      <c r="C28" s="56" t="s">
        <v>123</v>
      </c>
      <c r="D28" s="4">
        <v>0</v>
      </c>
      <c r="E28" s="5">
        <v>20</v>
      </c>
      <c r="F28" s="9">
        <f t="shared" si="0"/>
        <v>20</v>
      </c>
      <c r="G28" s="38">
        <v>20</v>
      </c>
      <c r="H28" s="10"/>
      <c r="I28" s="10">
        <f t="shared" si="1"/>
        <v>0</v>
      </c>
      <c r="J28" s="10"/>
      <c r="K28" s="64"/>
      <c r="L28" s="73" t="s">
        <v>171</v>
      </c>
    </row>
    <row r="29" spans="1:12" ht="38.1" customHeight="1" thickTop="1" thickBot="1" x14ac:dyDescent="0.3">
      <c r="A29" s="41">
        <v>20</v>
      </c>
      <c r="B29" s="44" t="s">
        <v>132</v>
      </c>
      <c r="C29" s="56" t="s">
        <v>123</v>
      </c>
      <c r="D29" s="4">
        <v>0</v>
      </c>
      <c r="E29" s="5">
        <v>5</v>
      </c>
      <c r="F29" s="9">
        <f t="shared" si="0"/>
        <v>5</v>
      </c>
      <c r="G29" s="38">
        <v>5</v>
      </c>
      <c r="H29" s="10"/>
      <c r="I29" s="10">
        <f t="shared" si="1"/>
        <v>0</v>
      </c>
      <c r="J29" s="10"/>
      <c r="K29" s="64"/>
      <c r="L29" s="73" t="s">
        <v>165</v>
      </c>
    </row>
    <row r="30" spans="1:12" ht="38.1" customHeight="1" thickTop="1" thickBot="1" x14ac:dyDescent="0.3">
      <c r="A30" s="41">
        <v>21</v>
      </c>
      <c r="B30" s="44" t="s">
        <v>133</v>
      </c>
      <c r="C30" s="56" t="s">
        <v>123</v>
      </c>
      <c r="D30" s="4">
        <v>0</v>
      </c>
      <c r="E30" s="5">
        <v>44</v>
      </c>
      <c r="F30" s="9">
        <f t="shared" si="0"/>
        <v>44</v>
      </c>
      <c r="G30" s="38">
        <v>22</v>
      </c>
      <c r="H30" s="10"/>
      <c r="I30" s="10">
        <f t="shared" si="1"/>
        <v>22</v>
      </c>
      <c r="J30" s="10"/>
      <c r="K30" s="64"/>
      <c r="L30" s="74"/>
    </row>
    <row r="31" spans="1:12" ht="38.1" customHeight="1" thickTop="1" thickBot="1" x14ac:dyDescent="0.3">
      <c r="A31" s="41">
        <v>22</v>
      </c>
      <c r="B31" s="39" t="s">
        <v>151</v>
      </c>
      <c r="C31" s="56" t="s">
        <v>134</v>
      </c>
      <c r="D31" s="4">
        <v>0</v>
      </c>
      <c r="E31" s="5">
        <v>2</v>
      </c>
      <c r="F31" s="9">
        <f t="shared" si="0"/>
        <v>2</v>
      </c>
      <c r="G31" s="10">
        <v>2</v>
      </c>
      <c r="H31" s="10"/>
      <c r="I31" s="10">
        <f t="shared" si="1"/>
        <v>0</v>
      </c>
      <c r="J31" s="10"/>
      <c r="K31" s="65"/>
      <c r="L31" s="74"/>
    </row>
    <row r="32" spans="1:12" ht="38.1" customHeight="1" thickTop="1" thickBot="1" x14ac:dyDescent="0.3">
      <c r="A32" s="41">
        <v>23</v>
      </c>
      <c r="B32" s="39" t="s">
        <v>152</v>
      </c>
      <c r="C32" s="56" t="s">
        <v>134</v>
      </c>
      <c r="D32" s="4">
        <v>0</v>
      </c>
      <c r="E32" s="5">
        <v>2</v>
      </c>
      <c r="F32" s="9">
        <f t="shared" si="0"/>
        <v>2</v>
      </c>
      <c r="G32" s="10">
        <v>2</v>
      </c>
      <c r="H32" s="10"/>
      <c r="I32" s="10">
        <f t="shared" si="1"/>
        <v>0</v>
      </c>
      <c r="J32" s="10"/>
      <c r="K32" s="65"/>
      <c r="L32" s="74"/>
    </row>
    <row r="33" spans="1:12" ht="38.1" customHeight="1" thickTop="1" thickBot="1" x14ac:dyDescent="0.3">
      <c r="A33" s="41">
        <v>24</v>
      </c>
      <c r="B33" s="44" t="s">
        <v>135</v>
      </c>
      <c r="C33" s="56" t="s">
        <v>136</v>
      </c>
      <c r="D33" s="4">
        <v>0</v>
      </c>
      <c r="E33" s="5">
        <v>2</v>
      </c>
      <c r="F33" s="9">
        <f t="shared" si="0"/>
        <v>2</v>
      </c>
      <c r="G33" s="10">
        <v>2</v>
      </c>
      <c r="H33" s="10"/>
      <c r="I33" s="10">
        <f t="shared" si="1"/>
        <v>0</v>
      </c>
      <c r="J33" s="10"/>
      <c r="K33" s="65"/>
      <c r="L33" s="74"/>
    </row>
    <row r="34" spans="1:12" ht="38.1" customHeight="1" thickTop="1" thickBot="1" x14ac:dyDescent="0.3">
      <c r="A34" s="41">
        <v>25</v>
      </c>
      <c r="B34" s="44" t="s">
        <v>137</v>
      </c>
      <c r="C34" s="56" t="s">
        <v>138</v>
      </c>
      <c r="D34" s="4">
        <v>0</v>
      </c>
      <c r="E34" s="5">
        <v>50</v>
      </c>
      <c r="F34" s="9">
        <f t="shared" si="0"/>
        <v>50</v>
      </c>
      <c r="G34" s="10">
        <v>50</v>
      </c>
      <c r="H34" s="10"/>
      <c r="I34" s="10">
        <f t="shared" si="1"/>
        <v>0</v>
      </c>
      <c r="J34" s="10"/>
      <c r="K34" s="65"/>
      <c r="L34" s="74"/>
    </row>
    <row r="35" spans="1:12" ht="38.1" customHeight="1" thickTop="1" thickBot="1" x14ac:dyDescent="0.3">
      <c r="A35" s="41">
        <v>26</v>
      </c>
      <c r="B35" s="44" t="s">
        <v>139</v>
      </c>
      <c r="C35" s="56" t="s">
        <v>136</v>
      </c>
      <c r="D35" s="4">
        <v>0</v>
      </c>
      <c r="E35" s="5">
        <v>3</v>
      </c>
      <c r="F35" s="9">
        <f t="shared" si="0"/>
        <v>3</v>
      </c>
      <c r="G35" s="10">
        <v>3</v>
      </c>
      <c r="H35" s="10"/>
      <c r="I35" s="10">
        <f t="shared" si="1"/>
        <v>0</v>
      </c>
      <c r="J35" s="10"/>
      <c r="K35" s="66"/>
      <c r="L35" s="74"/>
    </row>
    <row r="36" spans="1:12" ht="38.1" customHeight="1" thickTop="1" thickBot="1" x14ac:dyDescent="0.3">
      <c r="A36" s="41">
        <v>27</v>
      </c>
      <c r="B36" s="44" t="s">
        <v>140</v>
      </c>
      <c r="C36" s="56" t="s">
        <v>141</v>
      </c>
      <c r="D36" s="4">
        <v>0</v>
      </c>
      <c r="E36" s="5">
        <v>1</v>
      </c>
      <c r="F36" s="9">
        <f t="shared" si="0"/>
        <v>1</v>
      </c>
      <c r="G36" s="10">
        <v>1</v>
      </c>
      <c r="H36" s="10"/>
      <c r="I36" s="10">
        <f t="shared" si="1"/>
        <v>0</v>
      </c>
      <c r="J36" s="10"/>
      <c r="K36" s="67"/>
      <c r="L36" s="74"/>
    </row>
    <row r="37" spans="1:12" ht="38.1" customHeight="1" thickTop="1" thickBot="1" x14ac:dyDescent="0.3">
      <c r="A37" s="41">
        <v>28</v>
      </c>
      <c r="B37" s="45" t="s">
        <v>142</v>
      </c>
      <c r="C37" s="57" t="s">
        <v>143</v>
      </c>
      <c r="D37" s="4">
        <v>0</v>
      </c>
      <c r="E37" s="5">
        <v>1</v>
      </c>
      <c r="F37" s="9">
        <f t="shared" si="0"/>
        <v>1</v>
      </c>
      <c r="G37" s="10">
        <v>1</v>
      </c>
      <c r="H37" s="10"/>
      <c r="I37" s="10">
        <f t="shared" si="1"/>
        <v>0</v>
      </c>
      <c r="J37" s="10"/>
      <c r="K37" s="67"/>
      <c r="L37" s="74"/>
    </row>
    <row r="38" spans="1:12" ht="38.1" customHeight="1" thickTop="1" thickBot="1" x14ac:dyDescent="0.3">
      <c r="A38" s="41">
        <v>29</v>
      </c>
      <c r="B38" s="46" t="s">
        <v>144</v>
      </c>
      <c r="C38" s="58" t="s">
        <v>145</v>
      </c>
      <c r="D38" s="4">
        <v>0</v>
      </c>
      <c r="E38" s="5">
        <v>1</v>
      </c>
      <c r="F38" s="9">
        <f t="shared" si="0"/>
        <v>1</v>
      </c>
      <c r="G38" s="10">
        <v>1</v>
      </c>
      <c r="H38" s="10"/>
      <c r="I38" s="10">
        <f t="shared" si="1"/>
        <v>0</v>
      </c>
      <c r="J38" s="10"/>
      <c r="K38" s="67"/>
      <c r="L38" s="74"/>
    </row>
    <row r="39" spans="1:12" ht="38.1" customHeight="1" thickTop="1" thickBot="1" x14ac:dyDescent="0.3">
      <c r="A39" s="41">
        <v>30</v>
      </c>
      <c r="B39" s="44" t="s">
        <v>146</v>
      </c>
      <c r="C39" s="56" t="s">
        <v>147</v>
      </c>
      <c r="D39" s="4">
        <v>0</v>
      </c>
      <c r="E39" s="5">
        <v>2</v>
      </c>
      <c r="F39" s="9">
        <f t="shared" si="0"/>
        <v>2</v>
      </c>
      <c r="G39" s="10">
        <v>2</v>
      </c>
      <c r="H39" s="10"/>
      <c r="I39" s="10">
        <f t="shared" si="1"/>
        <v>0</v>
      </c>
      <c r="J39" s="10"/>
      <c r="K39" s="68"/>
      <c r="L39" s="74"/>
    </row>
    <row r="40" spans="1:12" ht="38.1" customHeight="1" thickTop="1" thickBot="1" x14ac:dyDescent="0.3">
      <c r="A40" s="41">
        <v>31</v>
      </c>
      <c r="B40" s="59" t="s">
        <v>148</v>
      </c>
      <c r="C40" s="56" t="s">
        <v>147</v>
      </c>
      <c r="D40" s="4">
        <v>0</v>
      </c>
      <c r="E40" s="5">
        <v>3</v>
      </c>
      <c r="F40" s="9">
        <f t="shared" si="0"/>
        <v>3</v>
      </c>
      <c r="G40" s="10">
        <v>3</v>
      </c>
      <c r="H40" s="10"/>
      <c r="I40" s="10">
        <f t="shared" si="1"/>
        <v>0</v>
      </c>
      <c r="J40" s="10"/>
      <c r="K40" s="68"/>
      <c r="L40" s="74"/>
    </row>
    <row r="41" spans="1:12" ht="38.1" customHeight="1" thickTop="1" thickBot="1" x14ac:dyDescent="0.3">
      <c r="A41" s="62">
        <v>32</v>
      </c>
      <c r="B41" s="56" t="s">
        <v>149</v>
      </c>
      <c r="C41" s="56" t="s">
        <v>150</v>
      </c>
      <c r="D41" s="4">
        <v>0</v>
      </c>
      <c r="E41" s="5">
        <v>50</v>
      </c>
      <c r="F41" s="9">
        <f t="shared" si="0"/>
        <v>50</v>
      </c>
      <c r="G41" s="10">
        <v>50</v>
      </c>
      <c r="H41" s="10"/>
      <c r="I41" s="10">
        <f t="shared" si="1"/>
        <v>0</v>
      </c>
      <c r="J41" s="10"/>
      <c r="K41" s="68"/>
      <c r="L41" s="74"/>
    </row>
    <row r="42" spans="1:12" ht="15" thickTop="1" x14ac:dyDescent="0.2"/>
  </sheetData>
  <mergeCells count="2">
    <mergeCell ref="D1:J1"/>
    <mergeCell ref="B7:K7"/>
  </mergeCells>
  <pageMargins left="0.7" right="0.7" top="1.47" bottom="0.75" header="0.6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13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rightToLeft="1" zoomScale="90" zoomScaleNormal="90" workbookViewId="0">
      <selection activeCell="B9" sqref="B9:C9"/>
    </sheetView>
  </sheetViews>
  <sheetFormatPr defaultRowHeight="14.25" x14ac:dyDescent="0.2"/>
  <cols>
    <col min="1" max="1" width="4.875" customWidth="1"/>
    <col min="3" max="3" width="28.625" customWidth="1"/>
    <col min="4" max="4" width="9.75" customWidth="1"/>
    <col min="8" max="8" width="10.125" customWidth="1"/>
    <col min="10" max="10" width="7.625" customWidth="1"/>
    <col min="11" max="11" width="11.875" customWidth="1"/>
    <col min="12" max="12" width="33.75" customWidth="1"/>
  </cols>
  <sheetData>
    <row r="1" spans="1:12" ht="18" x14ac:dyDescent="0.25">
      <c r="E1" s="105" t="s">
        <v>0</v>
      </c>
      <c r="F1" s="105"/>
      <c r="G1" s="105"/>
      <c r="H1" s="105"/>
      <c r="I1" s="105"/>
      <c r="J1" s="105"/>
      <c r="K1" s="105"/>
    </row>
    <row r="7" spans="1:12" ht="18.75" x14ac:dyDescent="0.25">
      <c r="A7" s="7"/>
      <c r="B7" s="7"/>
      <c r="C7" s="7"/>
      <c r="D7" s="8" t="s">
        <v>15</v>
      </c>
      <c r="E7" s="1"/>
      <c r="F7" s="1"/>
      <c r="G7" s="1"/>
      <c r="H7" s="1"/>
      <c r="I7" s="1"/>
      <c r="J7" s="1" t="s">
        <v>83</v>
      </c>
      <c r="K7" s="2"/>
    </row>
    <row r="8" spans="1:12" ht="14.45" thickBot="1" x14ac:dyDescent="0.3"/>
    <row r="9" spans="1:12" ht="29.25" customHeight="1" thickTop="1" thickBot="1" x14ac:dyDescent="0.25">
      <c r="A9" s="22" t="s">
        <v>1</v>
      </c>
      <c r="B9" s="109" t="s">
        <v>2</v>
      </c>
      <c r="C9" s="109"/>
      <c r="D9" s="11" t="s">
        <v>3</v>
      </c>
      <c r="E9" s="12" t="s">
        <v>14</v>
      </c>
      <c r="F9" s="12" t="s">
        <v>4</v>
      </c>
      <c r="G9" s="13" t="s">
        <v>5</v>
      </c>
      <c r="H9" s="14" t="s">
        <v>6</v>
      </c>
      <c r="I9" s="20" t="s">
        <v>7</v>
      </c>
      <c r="J9" s="14" t="s">
        <v>8</v>
      </c>
      <c r="K9" s="14" t="s">
        <v>21</v>
      </c>
      <c r="L9" s="22" t="s">
        <v>9</v>
      </c>
    </row>
    <row r="10" spans="1:12" ht="18.95" customHeight="1" thickTop="1" thickBot="1" x14ac:dyDescent="0.3">
      <c r="A10" s="3">
        <v>1</v>
      </c>
      <c r="B10" s="107" t="s">
        <v>22</v>
      </c>
      <c r="C10" s="108" t="s">
        <v>22</v>
      </c>
      <c r="D10" s="16" t="s">
        <v>45</v>
      </c>
      <c r="E10" s="31">
        <v>27</v>
      </c>
      <c r="F10" s="5">
        <v>23</v>
      </c>
      <c r="G10" s="9">
        <f>E10+F10</f>
        <v>50</v>
      </c>
      <c r="H10" s="10">
        <v>13</v>
      </c>
      <c r="I10" s="10"/>
      <c r="J10" s="10">
        <f>G10-H10</f>
        <v>37</v>
      </c>
      <c r="K10" s="10"/>
      <c r="L10" s="24" t="s">
        <v>49</v>
      </c>
    </row>
    <row r="11" spans="1:12" ht="18.95" customHeight="1" thickTop="1" thickBot="1" x14ac:dyDescent="0.3">
      <c r="A11" s="3">
        <v>2</v>
      </c>
      <c r="B11" s="107" t="s">
        <v>63</v>
      </c>
      <c r="C11" s="108"/>
      <c r="D11" s="16" t="s">
        <v>45</v>
      </c>
      <c r="E11" s="31"/>
      <c r="F11" s="5">
        <v>100</v>
      </c>
      <c r="G11" s="9">
        <v>100</v>
      </c>
      <c r="H11" s="10">
        <v>73</v>
      </c>
      <c r="I11" s="10"/>
      <c r="J11" s="10">
        <f>F11-H11</f>
        <v>27</v>
      </c>
      <c r="K11" s="10"/>
      <c r="L11" s="24" t="s">
        <v>49</v>
      </c>
    </row>
    <row r="12" spans="1:12" ht="18.95" customHeight="1" thickTop="1" thickBot="1" x14ac:dyDescent="0.3">
      <c r="A12" s="3">
        <v>3</v>
      </c>
      <c r="B12" s="107" t="s">
        <v>23</v>
      </c>
      <c r="C12" s="108" t="s">
        <v>23</v>
      </c>
      <c r="D12" s="16" t="s">
        <v>45</v>
      </c>
      <c r="E12" s="31">
        <v>147</v>
      </c>
      <c r="F12" s="5">
        <v>130</v>
      </c>
      <c r="G12" s="9">
        <f t="shared" ref="G12:G21" si="0">E12+F12</f>
        <v>277</v>
      </c>
      <c r="H12" s="10">
        <v>28</v>
      </c>
      <c r="I12" s="10"/>
      <c r="J12" s="10">
        <f t="shared" ref="J12:J21" si="1">G12-H12</f>
        <v>249</v>
      </c>
      <c r="K12" s="10"/>
      <c r="L12" s="24" t="s">
        <v>49</v>
      </c>
    </row>
    <row r="13" spans="1:12" ht="18.95" customHeight="1" thickTop="1" thickBot="1" x14ac:dyDescent="0.3">
      <c r="A13" s="3">
        <v>4</v>
      </c>
      <c r="B13" s="107" t="s">
        <v>24</v>
      </c>
      <c r="C13" s="108" t="s">
        <v>24</v>
      </c>
      <c r="D13" s="16" t="s">
        <v>45</v>
      </c>
      <c r="E13" s="31">
        <v>69</v>
      </c>
      <c r="F13" s="5">
        <v>50</v>
      </c>
      <c r="G13" s="9">
        <f t="shared" si="0"/>
        <v>119</v>
      </c>
      <c r="H13" s="10">
        <v>95</v>
      </c>
      <c r="I13" s="10"/>
      <c r="J13" s="10">
        <f t="shared" si="1"/>
        <v>24</v>
      </c>
      <c r="K13" s="10"/>
      <c r="L13" s="24" t="s">
        <v>76</v>
      </c>
    </row>
    <row r="14" spans="1:12" ht="18.95" customHeight="1" thickTop="1" thickBot="1" x14ac:dyDescent="0.3">
      <c r="A14" s="3">
        <v>5</v>
      </c>
      <c r="B14" s="107" t="s">
        <v>59</v>
      </c>
      <c r="C14" s="108" t="s">
        <v>25</v>
      </c>
      <c r="D14" s="16" t="s">
        <v>45</v>
      </c>
      <c r="E14" s="31">
        <v>14</v>
      </c>
      <c r="F14" s="5">
        <v>220</v>
      </c>
      <c r="G14" s="9">
        <f t="shared" si="0"/>
        <v>234</v>
      </c>
      <c r="H14" s="10">
        <v>177</v>
      </c>
      <c r="I14" s="10"/>
      <c r="J14" s="10">
        <f t="shared" si="1"/>
        <v>57</v>
      </c>
      <c r="K14" s="10"/>
      <c r="L14" s="24" t="s">
        <v>77</v>
      </c>
    </row>
    <row r="15" spans="1:12" ht="18.95" customHeight="1" thickTop="1" thickBot="1" x14ac:dyDescent="0.3">
      <c r="A15" s="3">
        <v>6</v>
      </c>
      <c r="B15" s="107" t="s">
        <v>26</v>
      </c>
      <c r="C15" s="108" t="s">
        <v>26</v>
      </c>
      <c r="D15" s="16" t="s">
        <v>45</v>
      </c>
      <c r="E15" s="31">
        <v>78</v>
      </c>
      <c r="F15" s="5">
        <v>50</v>
      </c>
      <c r="G15" s="9">
        <f t="shared" si="0"/>
        <v>128</v>
      </c>
      <c r="H15" s="10">
        <v>50</v>
      </c>
      <c r="I15" s="10"/>
      <c r="J15" s="10">
        <f t="shared" si="1"/>
        <v>78</v>
      </c>
      <c r="K15" s="10"/>
      <c r="L15" s="24" t="s">
        <v>49</v>
      </c>
    </row>
    <row r="16" spans="1:12" ht="18.95" customHeight="1" thickTop="1" thickBot="1" x14ac:dyDescent="0.3">
      <c r="A16" s="3">
        <v>7</v>
      </c>
      <c r="B16" s="107" t="s">
        <v>27</v>
      </c>
      <c r="C16" s="108" t="s">
        <v>27</v>
      </c>
      <c r="D16" s="16" t="s">
        <v>45</v>
      </c>
      <c r="E16" s="31">
        <v>37</v>
      </c>
      <c r="F16" s="5">
        <v>51</v>
      </c>
      <c r="G16" s="9">
        <f t="shared" si="0"/>
        <v>88</v>
      </c>
      <c r="H16" s="10">
        <v>13</v>
      </c>
      <c r="I16" s="10"/>
      <c r="J16" s="10">
        <f t="shared" si="1"/>
        <v>75</v>
      </c>
      <c r="K16" s="10"/>
      <c r="L16" s="24" t="s">
        <v>76</v>
      </c>
    </row>
    <row r="17" spans="1:12" ht="33.75" customHeight="1" thickTop="1" thickBot="1" x14ac:dyDescent="0.3">
      <c r="A17" s="3">
        <v>8</v>
      </c>
      <c r="B17" s="110" t="s">
        <v>28</v>
      </c>
      <c r="C17" s="111" t="s">
        <v>28</v>
      </c>
      <c r="D17" s="16" t="s">
        <v>45</v>
      </c>
      <c r="E17" s="31">
        <v>31</v>
      </c>
      <c r="F17" s="5">
        <v>50</v>
      </c>
      <c r="G17" s="9">
        <f t="shared" si="0"/>
        <v>81</v>
      </c>
      <c r="H17" s="10">
        <v>32</v>
      </c>
      <c r="I17" s="10"/>
      <c r="J17" s="10">
        <f t="shared" si="1"/>
        <v>49</v>
      </c>
      <c r="K17" s="10"/>
      <c r="L17" s="24" t="s">
        <v>49</v>
      </c>
    </row>
    <row r="18" spans="1:12" ht="32.25" customHeight="1" thickTop="1" thickBot="1" x14ac:dyDescent="0.3">
      <c r="A18" s="3">
        <v>9</v>
      </c>
      <c r="B18" s="110" t="s">
        <v>29</v>
      </c>
      <c r="C18" s="111" t="s">
        <v>29</v>
      </c>
      <c r="D18" s="16" t="s">
        <v>45</v>
      </c>
      <c r="E18" s="31">
        <v>24</v>
      </c>
      <c r="F18" s="5">
        <v>50</v>
      </c>
      <c r="G18" s="9">
        <f t="shared" si="0"/>
        <v>74</v>
      </c>
      <c r="H18" s="10">
        <v>69</v>
      </c>
      <c r="I18" s="10"/>
      <c r="J18" s="10">
        <f t="shared" si="1"/>
        <v>5</v>
      </c>
      <c r="K18" s="10"/>
      <c r="L18" s="24" t="s">
        <v>49</v>
      </c>
    </row>
    <row r="19" spans="1:12" ht="18.95" customHeight="1" thickTop="1" thickBot="1" x14ac:dyDescent="0.3">
      <c r="A19" s="3">
        <v>10</v>
      </c>
      <c r="B19" s="107" t="s">
        <v>30</v>
      </c>
      <c r="C19" s="108" t="s">
        <v>30</v>
      </c>
      <c r="D19" s="16" t="s">
        <v>46</v>
      </c>
      <c r="E19" s="31">
        <v>27</v>
      </c>
      <c r="F19" s="5">
        <v>23</v>
      </c>
      <c r="G19" s="9">
        <f t="shared" si="0"/>
        <v>50</v>
      </c>
      <c r="H19" s="10">
        <v>18</v>
      </c>
      <c r="I19" s="10"/>
      <c r="J19" s="10">
        <f t="shared" si="1"/>
        <v>32</v>
      </c>
      <c r="K19" s="10"/>
      <c r="L19" s="24" t="s">
        <v>46</v>
      </c>
    </row>
    <row r="20" spans="1:12" ht="18.95" customHeight="1" thickTop="1" thickBot="1" x14ac:dyDescent="0.3">
      <c r="A20" s="3">
        <v>11</v>
      </c>
      <c r="B20" s="107" t="s">
        <v>31</v>
      </c>
      <c r="C20" s="108" t="s">
        <v>31</v>
      </c>
      <c r="D20" s="17" t="s">
        <v>46</v>
      </c>
      <c r="E20" s="31">
        <v>73</v>
      </c>
      <c r="F20" s="5"/>
      <c r="G20" s="9">
        <f t="shared" si="0"/>
        <v>73</v>
      </c>
      <c r="H20" s="10">
        <v>32</v>
      </c>
      <c r="I20" s="10"/>
      <c r="J20" s="10">
        <f t="shared" si="1"/>
        <v>41</v>
      </c>
      <c r="K20" s="10"/>
      <c r="L20" s="24" t="s">
        <v>46</v>
      </c>
    </row>
    <row r="21" spans="1:12" ht="18.95" customHeight="1" thickTop="1" thickBot="1" x14ac:dyDescent="0.3">
      <c r="A21" s="3">
        <v>12</v>
      </c>
      <c r="B21" s="107" t="s">
        <v>22</v>
      </c>
      <c r="C21" s="108" t="s">
        <v>22</v>
      </c>
      <c r="D21" s="17" t="s">
        <v>46</v>
      </c>
      <c r="E21" s="31">
        <v>110</v>
      </c>
      <c r="F21" s="5"/>
      <c r="G21" s="9">
        <f t="shared" si="0"/>
        <v>110</v>
      </c>
      <c r="H21" s="10">
        <v>22</v>
      </c>
      <c r="I21" s="10"/>
      <c r="J21" s="10">
        <f t="shared" si="1"/>
        <v>88</v>
      </c>
      <c r="K21" s="10"/>
      <c r="L21" s="24" t="s">
        <v>46</v>
      </c>
    </row>
    <row r="22" spans="1:12" ht="18.95" customHeight="1" thickTop="1" thickBot="1" x14ac:dyDescent="0.3">
      <c r="A22" s="3">
        <v>13</v>
      </c>
      <c r="B22" s="107" t="s">
        <v>44</v>
      </c>
      <c r="C22" s="108" t="s">
        <v>44</v>
      </c>
      <c r="D22" s="17" t="s">
        <v>48</v>
      </c>
      <c r="E22" s="31"/>
      <c r="F22" s="5">
        <v>2</v>
      </c>
      <c r="G22" s="9">
        <v>2</v>
      </c>
      <c r="H22" s="10">
        <v>1</v>
      </c>
      <c r="I22" s="10"/>
      <c r="J22" s="10">
        <f t="shared" ref="J22:J35" si="2">F22-H22</f>
        <v>1</v>
      </c>
      <c r="K22" s="10"/>
      <c r="L22" s="24" t="s">
        <v>78</v>
      </c>
    </row>
    <row r="23" spans="1:12" ht="18.95" customHeight="1" thickTop="1" thickBot="1" x14ac:dyDescent="0.3">
      <c r="A23" s="3">
        <v>14</v>
      </c>
      <c r="B23" s="107" t="s">
        <v>32</v>
      </c>
      <c r="C23" s="108" t="s">
        <v>32</v>
      </c>
      <c r="D23" s="17" t="s">
        <v>46</v>
      </c>
      <c r="E23" s="31">
        <v>7</v>
      </c>
      <c r="F23" s="5">
        <v>40</v>
      </c>
      <c r="G23" s="9">
        <f t="shared" ref="G23:G28" si="3">E23+F23</f>
        <v>47</v>
      </c>
      <c r="H23" s="10">
        <v>14</v>
      </c>
      <c r="I23" s="10"/>
      <c r="J23" s="10">
        <f>G23-H23</f>
        <v>33</v>
      </c>
      <c r="K23" s="10"/>
      <c r="L23" s="24" t="s">
        <v>46</v>
      </c>
    </row>
    <row r="24" spans="1:12" ht="18.95" customHeight="1" thickTop="1" thickBot="1" x14ac:dyDescent="0.3">
      <c r="A24" s="3">
        <v>15</v>
      </c>
      <c r="B24" s="107" t="s">
        <v>33</v>
      </c>
      <c r="C24" s="108" t="s">
        <v>33</v>
      </c>
      <c r="D24" s="17" t="s">
        <v>47</v>
      </c>
      <c r="E24" s="31">
        <v>9</v>
      </c>
      <c r="F24" s="5">
        <v>15</v>
      </c>
      <c r="G24" s="9">
        <f t="shared" si="3"/>
        <v>24</v>
      </c>
      <c r="H24" s="10">
        <v>11</v>
      </c>
      <c r="I24" s="10"/>
      <c r="J24" s="10">
        <f t="shared" si="2"/>
        <v>4</v>
      </c>
      <c r="K24" s="10"/>
      <c r="L24" s="24" t="s">
        <v>47</v>
      </c>
    </row>
    <row r="25" spans="1:12" ht="18.95" customHeight="1" thickTop="1" thickBot="1" x14ac:dyDescent="0.3">
      <c r="A25" s="3">
        <v>16</v>
      </c>
      <c r="B25" s="107" t="s">
        <v>34</v>
      </c>
      <c r="C25" s="108" t="s">
        <v>34</v>
      </c>
      <c r="D25" s="16" t="s">
        <v>46</v>
      </c>
      <c r="E25" s="31">
        <v>21</v>
      </c>
      <c r="F25" s="5">
        <v>25</v>
      </c>
      <c r="G25" s="9">
        <f t="shared" si="3"/>
        <v>46</v>
      </c>
      <c r="H25" s="10">
        <v>5</v>
      </c>
      <c r="I25" s="10"/>
      <c r="J25" s="10">
        <f t="shared" ref="J25:J33" si="4">G25-H25</f>
        <v>41</v>
      </c>
      <c r="K25" s="10"/>
      <c r="L25" s="24" t="s">
        <v>46</v>
      </c>
    </row>
    <row r="26" spans="1:12" ht="18.95" customHeight="1" thickTop="1" thickBot="1" x14ac:dyDescent="0.3">
      <c r="A26" s="3">
        <v>17</v>
      </c>
      <c r="B26" s="107" t="s">
        <v>35</v>
      </c>
      <c r="C26" s="108" t="s">
        <v>35</v>
      </c>
      <c r="D26" s="16" t="s">
        <v>46</v>
      </c>
      <c r="E26" s="31">
        <v>10</v>
      </c>
      <c r="F26" s="5">
        <v>20</v>
      </c>
      <c r="G26" s="9">
        <f t="shared" si="3"/>
        <v>30</v>
      </c>
      <c r="H26" s="10">
        <v>16</v>
      </c>
      <c r="I26" s="10"/>
      <c r="J26" s="10">
        <f t="shared" si="4"/>
        <v>14</v>
      </c>
      <c r="K26" s="10"/>
      <c r="L26" s="24" t="s">
        <v>46</v>
      </c>
    </row>
    <row r="27" spans="1:12" ht="18.95" customHeight="1" thickTop="1" thickBot="1" x14ac:dyDescent="0.3">
      <c r="A27" s="3">
        <v>18</v>
      </c>
      <c r="B27" s="107" t="s">
        <v>36</v>
      </c>
      <c r="C27" s="108" t="s">
        <v>36</v>
      </c>
      <c r="D27" s="17" t="s">
        <v>47</v>
      </c>
      <c r="E27" s="31">
        <v>100</v>
      </c>
      <c r="F27" s="5">
        <v>26</v>
      </c>
      <c r="G27" s="9">
        <f t="shared" si="3"/>
        <v>126</v>
      </c>
      <c r="H27" s="10">
        <v>4</v>
      </c>
      <c r="I27" s="10"/>
      <c r="J27" s="10">
        <f t="shared" si="4"/>
        <v>122</v>
      </c>
      <c r="K27" s="10"/>
      <c r="L27" s="24" t="s">
        <v>55</v>
      </c>
    </row>
    <row r="28" spans="1:12" ht="18.95" customHeight="1" thickTop="1" thickBot="1" x14ac:dyDescent="0.3">
      <c r="A28" s="3">
        <v>19</v>
      </c>
      <c r="B28" s="107" t="s">
        <v>37</v>
      </c>
      <c r="C28" s="108" t="s">
        <v>37</v>
      </c>
      <c r="D28" s="17" t="s">
        <v>19</v>
      </c>
      <c r="E28" s="31">
        <v>40</v>
      </c>
      <c r="F28" s="5"/>
      <c r="G28" s="9">
        <f t="shared" si="3"/>
        <v>40</v>
      </c>
      <c r="H28" s="10">
        <v>3</v>
      </c>
      <c r="I28" s="10"/>
      <c r="J28" s="10">
        <f t="shared" si="4"/>
        <v>37</v>
      </c>
      <c r="K28" s="10"/>
      <c r="L28" s="24" t="s">
        <v>50</v>
      </c>
    </row>
    <row r="29" spans="1:12" ht="27" customHeight="1" thickTop="1" thickBot="1" x14ac:dyDescent="0.3">
      <c r="A29" s="3">
        <v>20</v>
      </c>
      <c r="B29" s="114" t="s">
        <v>18</v>
      </c>
      <c r="C29" s="115" t="s">
        <v>18</v>
      </c>
      <c r="D29" s="17" t="s">
        <v>19</v>
      </c>
      <c r="E29" s="31">
        <v>4</v>
      </c>
      <c r="F29" s="5"/>
      <c r="G29" s="9">
        <v>4</v>
      </c>
      <c r="H29" s="10">
        <v>4</v>
      </c>
      <c r="I29" s="10"/>
      <c r="J29" s="10">
        <f t="shared" si="4"/>
        <v>0</v>
      </c>
      <c r="K29" s="10"/>
      <c r="L29" s="24" t="s">
        <v>50</v>
      </c>
    </row>
    <row r="30" spans="1:12" ht="18.95" customHeight="1" thickTop="1" thickBot="1" x14ac:dyDescent="0.3">
      <c r="A30" s="3">
        <v>21</v>
      </c>
      <c r="B30" s="107" t="s">
        <v>38</v>
      </c>
      <c r="C30" s="108" t="s">
        <v>38</v>
      </c>
      <c r="D30" s="17" t="s">
        <v>47</v>
      </c>
      <c r="E30" s="31">
        <v>6</v>
      </c>
      <c r="F30" s="5">
        <v>24</v>
      </c>
      <c r="G30" s="9">
        <f>E30+F30</f>
        <v>30</v>
      </c>
      <c r="H30" s="10">
        <v>2</v>
      </c>
      <c r="I30" s="10"/>
      <c r="J30" s="10">
        <f t="shared" si="4"/>
        <v>28</v>
      </c>
      <c r="K30" s="10"/>
      <c r="L30" s="24" t="s">
        <v>47</v>
      </c>
    </row>
    <row r="31" spans="1:12" ht="18.95" customHeight="1" thickTop="1" thickBot="1" x14ac:dyDescent="0.3">
      <c r="A31" s="3">
        <v>22</v>
      </c>
      <c r="B31" s="107" t="s">
        <v>39</v>
      </c>
      <c r="C31" s="108" t="s">
        <v>39</v>
      </c>
      <c r="D31" s="17" t="s">
        <v>46</v>
      </c>
      <c r="E31" s="31">
        <v>20</v>
      </c>
      <c r="F31" s="5">
        <v>50</v>
      </c>
      <c r="G31" s="9">
        <f>E31+F31</f>
        <v>70</v>
      </c>
      <c r="H31" s="10">
        <v>38</v>
      </c>
      <c r="I31" s="10"/>
      <c r="J31" s="10">
        <f t="shared" si="4"/>
        <v>32</v>
      </c>
      <c r="K31" s="10"/>
      <c r="L31" s="24" t="s">
        <v>46</v>
      </c>
    </row>
    <row r="32" spans="1:12" ht="18.95" customHeight="1" thickTop="1" thickBot="1" x14ac:dyDescent="0.3">
      <c r="A32" s="3">
        <v>23</v>
      </c>
      <c r="B32" s="112" t="s">
        <v>60</v>
      </c>
      <c r="C32" s="113" t="s">
        <v>40</v>
      </c>
      <c r="D32" s="18" t="s">
        <v>45</v>
      </c>
      <c r="E32" s="31">
        <v>78</v>
      </c>
      <c r="F32" s="5"/>
      <c r="G32" s="9">
        <f>E32+F32</f>
        <v>78</v>
      </c>
      <c r="H32" s="10">
        <v>49</v>
      </c>
      <c r="I32" s="10"/>
      <c r="J32" s="10">
        <f t="shared" si="4"/>
        <v>29</v>
      </c>
      <c r="K32" s="10"/>
      <c r="L32" s="24" t="s">
        <v>45</v>
      </c>
    </row>
    <row r="33" spans="1:12" ht="18.95" customHeight="1" thickTop="1" thickBot="1" x14ac:dyDescent="0.3">
      <c r="A33" s="3">
        <v>24</v>
      </c>
      <c r="B33" s="112" t="s">
        <v>41</v>
      </c>
      <c r="C33" s="113" t="s">
        <v>41</v>
      </c>
      <c r="D33" s="17" t="s">
        <v>47</v>
      </c>
      <c r="E33" s="31">
        <v>24</v>
      </c>
      <c r="F33" s="5">
        <v>5</v>
      </c>
      <c r="G33" s="9">
        <f>E33+F33</f>
        <v>29</v>
      </c>
      <c r="H33" s="10">
        <v>3</v>
      </c>
      <c r="I33" s="10"/>
      <c r="J33" s="10">
        <f t="shared" si="4"/>
        <v>26</v>
      </c>
      <c r="K33" s="10"/>
      <c r="L33" s="24" t="s">
        <v>47</v>
      </c>
    </row>
    <row r="34" spans="1:12" ht="18.95" customHeight="1" thickTop="1" thickBot="1" x14ac:dyDescent="0.3">
      <c r="A34" s="3">
        <v>25</v>
      </c>
      <c r="B34" s="112" t="s">
        <v>42</v>
      </c>
      <c r="C34" s="113" t="s">
        <v>42</v>
      </c>
      <c r="D34" s="17" t="s">
        <v>13</v>
      </c>
      <c r="E34" s="31">
        <v>1</v>
      </c>
      <c r="F34" s="5">
        <v>1</v>
      </c>
      <c r="G34" s="9">
        <v>2</v>
      </c>
      <c r="H34" s="10">
        <v>1</v>
      </c>
      <c r="I34" s="10"/>
      <c r="J34" s="10">
        <v>1</v>
      </c>
      <c r="K34" s="10"/>
      <c r="L34" s="24" t="s">
        <v>51</v>
      </c>
    </row>
    <row r="35" spans="1:12" ht="18.95" customHeight="1" thickTop="1" thickBot="1" x14ac:dyDescent="0.3">
      <c r="A35" s="3">
        <v>26</v>
      </c>
      <c r="B35" s="112" t="s">
        <v>43</v>
      </c>
      <c r="C35" s="113" t="s">
        <v>43</v>
      </c>
      <c r="D35" s="17" t="s">
        <v>48</v>
      </c>
      <c r="E35" s="31"/>
      <c r="F35" s="5">
        <v>2</v>
      </c>
      <c r="G35" s="9">
        <v>2</v>
      </c>
      <c r="H35" s="10">
        <v>1</v>
      </c>
      <c r="I35" s="10"/>
      <c r="J35" s="10">
        <f t="shared" si="2"/>
        <v>1</v>
      </c>
      <c r="K35" s="10"/>
      <c r="L35" s="24" t="s">
        <v>52</v>
      </c>
    </row>
    <row r="36" spans="1:12" ht="18.95" customHeight="1" thickTop="1" thickBot="1" x14ac:dyDescent="0.3">
      <c r="A36" s="3">
        <v>27</v>
      </c>
      <c r="B36" s="107" t="s">
        <v>12</v>
      </c>
      <c r="C36" s="108"/>
      <c r="D36" s="17" t="s">
        <v>13</v>
      </c>
      <c r="E36" s="31">
        <v>27</v>
      </c>
      <c r="F36" s="5">
        <v>7</v>
      </c>
      <c r="G36" s="9">
        <v>34</v>
      </c>
      <c r="H36" s="10">
        <v>19</v>
      </c>
      <c r="I36" s="10"/>
      <c r="J36" s="10">
        <f>G36-H36</f>
        <v>15</v>
      </c>
      <c r="K36" s="10"/>
      <c r="L36" s="24" t="s">
        <v>58</v>
      </c>
    </row>
    <row r="37" spans="1:12" ht="18.95" customHeight="1" thickTop="1" thickBot="1" x14ac:dyDescent="0.3">
      <c r="A37" s="3">
        <v>28</v>
      </c>
      <c r="B37" s="107" t="s">
        <v>16</v>
      </c>
      <c r="C37" s="108"/>
      <c r="D37" s="17" t="s">
        <v>13</v>
      </c>
      <c r="E37" s="31">
        <v>4</v>
      </c>
      <c r="F37" s="5">
        <v>6</v>
      </c>
      <c r="G37" s="9">
        <v>10</v>
      </c>
      <c r="H37" s="10">
        <v>5</v>
      </c>
      <c r="I37" s="10"/>
      <c r="J37" s="10">
        <v>5</v>
      </c>
      <c r="K37" s="10"/>
      <c r="L37" s="24" t="s">
        <v>58</v>
      </c>
    </row>
    <row r="38" spans="1:12" ht="18.95" customHeight="1" thickTop="1" thickBot="1" x14ac:dyDescent="0.3">
      <c r="A38" s="3">
        <v>29</v>
      </c>
      <c r="B38" s="116" t="s">
        <v>17</v>
      </c>
      <c r="C38" s="117"/>
      <c r="D38" s="17" t="s">
        <v>13</v>
      </c>
      <c r="E38" s="31">
        <v>3</v>
      </c>
      <c r="F38" s="5">
        <v>5</v>
      </c>
      <c r="G38" s="9">
        <v>8</v>
      </c>
      <c r="H38" s="10">
        <v>3</v>
      </c>
      <c r="I38" s="10"/>
      <c r="J38" s="10">
        <v>5</v>
      </c>
      <c r="K38" s="10"/>
      <c r="L38" s="24" t="s">
        <v>58</v>
      </c>
    </row>
    <row r="39" spans="1:12" ht="18.95" customHeight="1" thickTop="1" thickBot="1" x14ac:dyDescent="0.3">
      <c r="A39" s="3">
        <v>30</v>
      </c>
      <c r="B39" s="118" t="s">
        <v>20</v>
      </c>
      <c r="C39" s="119"/>
      <c r="D39" s="15" t="s">
        <v>53</v>
      </c>
      <c r="E39" s="31">
        <v>365</v>
      </c>
      <c r="F39" s="5"/>
      <c r="G39" s="9">
        <f>E39+F39</f>
        <v>365</v>
      </c>
      <c r="H39" s="10">
        <v>60</v>
      </c>
      <c r="I39" s="10"/>
      <c r="J39" s="10">
        <f>G39-H39</f>
        <v>305</v>
      </c>
      <c r="K39" s="10"/>
      <c r="L39" s="24" t="s">
        <v>54</v>
      </c>
    </row>
    <row r="40" spans="1:12" ht="18.95" customHeight="1" thickTop="1" thickBot="1" x14ac:dyDescent="0.3">
      <c r="A40" s="3">
        <v>31</v>
      </c>
      <c r="B40" s="107" t="s">
        <v>10</v>
      </c>
      <c r="C40" s="108"/>
      <c r="D40" s="15" t="s">
        <v>47</v>
      </c>
      <c r="E40" s="31">
        <v>18</v>
      </c>
      <c r="F40" s="5">
        <v>26</v>
      </c>
      <c r="G40" s="9">
        <f>E40+F40</f>
        <v>44</v>
      </c>
      <c r="H40" s="10">
        <v>23</v>
      </c>
      <c r="I40" s="10"/>
      <c r="J40" s="10">
        <f>G40-H40</f>
        <v>21</v>
      </c>
      <c r="K40" s="10"/>
      <c r="L40" s="24" t="s">
        <v>55</v>
      </c>
    </row>
    <row r="41" spans="1:12" ht="18.95" customHeight="1" thickTop="1" thickBot="1" x14ac:dyDescent="0.3">
      <c r="A41" s="3">
        <v>32</v>
      </c>
      <c r="B41" s="107" t="s">
        <v>11</v>
      </c>
      <c r="C41" s="108"/>
      <c r="D41" s="19" t="s">
        <v>47</v>
      </c>
      <c r="E41" s="31">
        <v>16</v>
      </c>
      <c r="F41" s="5">
        <v>22</v>
      </c>
      <c r="G41" s="9">
        <v>38</v>
      </c>
      <c r="H41" s="10">
        <v>17</v>
      </c>
      <c r="I41" s="10"/>
      <c r="J41" s="10">
        <f>G41-H41</f>
        <v>21</v>
      </c>
      <c r="K41" s="10"/>
      <c r="L41" s="24" t="s">
        <v>55</v>
      </c>
    </row>
    <row r="42" spans="1:12" ht="20.25" customHeight="1" thickTop="1" thickBot="1" x14ac:dyDescent="0.3">
      <c r="A42" s="3">
        <v>33</v>
      </c>
      <c r="B42" s="107" t="s">
        <v>56</v>
      </c>
      <c r="C42" s="108"/>
      <c r="D42" s="17" t="s">
        <v>48</v>
      </c>
      <c r="E42" s="31">
        <v>1</v>
      </c>
      <c r="F42" s="5">
        <v>1</v>
      </c>
      <c r="G42" s="9">
        <v>2</v>
      </c>
      <c r="H42" s="10">
        <v>1</v>
      </c>
      <c r="I42" s="10"/>
      <c r="J42" s="10">
        <v>1</v>
      </c>
      <c r="K42" s="10"/>
      <c r="L42" s="24" t="s">
        <v>88</v>
      </c>
    </row>
    <row r="43" spans="1:12" ht="20.25" customHeight="1" thickTop="1" thickBot="1" x14ac:dyDescent="0.3">
      <c r="A43" s="3">
        <v>34</v>
      </c>
      <c r="B43" s="107" t="s">
        <v>57</v>
      </c>
      <c r="C43" s="108"/>
      <c r="D43" s="17" t="s">
        <v>48</v>
      </c>
      <c r="E43" s="31">
        <v>1</v>
      </c>
      <c r="F43" s="5">
        <v>1</v>
      </c>
      <c r="G43" s="9">
        <v>2</v>
      </c>
      <c r="H43" s="10">
        <v>1</v>
      </c>
      <c r="I43" s="10"/>
      <c r="J43" s="10">
        <v>1</v>
      </c>
      <c r="K43" s="10"/>
      <c r="L43" s="24" t="s">
        <v>55</v>
      </c>
    </row>
    <row r="44" spans="1:12" s="28" customFormat="1" ht="20.25" customHeight="1" thickTop="1" thickBot="1" x14ac:dyDescent="0.3">
      <c r="A44" s="25">
        <v>35</v>
      </c>
      <c r="B44" s="107" t="s">
        <v>80</v>
      </c>
      <c r="C44" s="108"/>
      <c r="D44" s="26" t="s">
        <v>81</v>
      </c>
      <c r="E44" s="27"/>
      <c r="F44" s="10">
        <v>1</v>
      </c>
      <c r="G44" s="10"/>
      <c r="H44" s="10"/>
      <c r="I44" s="10"/>
      <c r="J44" s="10"/>
      <c r="K44" s="10"/>
      <c r="L44" s="27" t="s">
        <v>82</v>
      </c>
    </row>
    <row r="45" spans="1:12" s="28" customFormat="1" ht="20.25" customHeight="1" thickTop="1" thickBot="1" x14ac:dyDescent="0.3">
      <c r="A45" s="3">
        <v>36</v>
      </c>
      <c r="B45" s="107" t="s">
        <v>84</v>
      </c>
      <c r="C45" s="108"/>
      <c r="D45" s="26" t="s">
        <v>85</v>
      </c>
      <c r="E45" s="27"/>
      <c r="F45" s="10">
        <v>5</v>
      </c>
      <c r="G45" s="10"/>
      <c r="H45" s="10"/>
      <c r="I45" s="10"/>
      <c r="J45" s="10"/>
      <c r="K45" s="10"/>
      <c r="L45" s="27" t="s">
        <v>87</v>
      </c>
    </row>
    <row r="46" spans="1:12" ht="16.5" thickTop="1" thickBot="1" x14ac:dyDescent="0.3">
      <c r="A46" s="25">
        <v>37</v>
      </c>
      <c r="B46" s="107" t="s">
        <v>61</v>
      </c>
      <c r="C46" s="108"/>
      <c r="D46" s="16" t="s">
        <v>62</v>
      </c>
      <c r="E46" s="32">
        <v>15</v>
      </c>
      <c r="F46" s="6">
        <v>40</v>
      </c>
      <c r="G46" s="6">
        <f>E46+F46</f>
        <v>55</v>
      </c>
      <c r="H46" s="6">
        <v>50</v>
      </c>
      <c r="I46" s="21"/>
      <c r="J46" s="6">
        <f>G46-H46</f>
        <v>5</v>
      </c>
      <c r="K46" s="6"/>
      <c r="L46" s="24" t="s">
        <v>51</v>
      </c>
    </row>
    <row r="47" spans="1:12" ht="16.5" thickTop="1" thickBot="1" x14ac:dyDescent="0.3">
      <c r="A47" s="3">
        <v>38</v>
      </c>
      <c r="B47" s="107" t="s">
        <v>64</v>
      </c>
      <c r="C47" s="108"/>
      <c r="D47" s="16" t="s">
        <v>46</v>
      </c>
      <c r="E47" s="32"/>
      <c r="F47" s="6">
        <v>40</v>
      </c>
      <c r="G47" s="21"/>
      <c r="H47" s="6">
        <v>15</v>
      </c>
      <c r="I47" s="21"/>
      <c r="J47" s="6">
        <f>F47-H47</f>
        <v>25</v>
      </c>
      <c r="K47" s="21"/>
      <c r="L47" s="24" t="s">
        <v>46</v>
      </c>
    </row>
    <row r="48" spans="1:12" s="28" customFormat="1" ht="16.5" thickTop="1" thickBot="1" x14ac:dyDescent="0.3">
      <c r="A48" s="25">
        <v>39</v>
      </c>
      <c r="B48" s="107" t="s">
        <v>65</v>
      </c>
      <c r="C48" s="108"/>
      <c r="D48" s="29" t="s">
        <v>68</v>
      </c>
      <c r="E48" s="33"/>
      <c r="F48" s="10">
        <v>1</v>
      </c>
      <c r="G48" s="30"/>
      <c r="H48" s="10"/>
      <c r="I48" s="30"/>
      <c r="J48" s="10"/>
      <c r="K48" s="30"/>
      <c r="L48" s="27" t="s">
        <v>86</v>
      </c>
    </row>
    <row r="49" spans="1:12" s="28" customFormat="1" ht="16.5" thickTop="1" thickBot="1" x14ac:dyDescent="0.3">
      <c r="A49" s="3">
        <v>40</v>
      </c>
      <c r="B49" s="107" t="s">
        <v>66</v>
      </c>
      <c r="C49" s="108"/>
      <c r="D49" s="29" t="s">
        <v>67</v>
      </c>
      <c r="E49" s="33"/>
      <c r="F49" s="10">
        <v>1</v>
      </c>
      <c r="G49" s="30"/>
      <c r="H49" s="10"/>
      <c r="I49" s="30"/>
      <c r="J49" s="10"/>
      <c r="K49" s="30"/>
      <c r="L49" s="27" t="s">
        <v>86</v>
      </c>
    </row>
    <row r="50" spans="1:12" s="28" customFormat="1" ht="16.5" thickTop="1" thickBot="1" x14ac:dyDescent="0.3">
      <c r="A50" s="25">
        <v>41</v>
      </c>
      <c r="B50" s="107" t="s">
        <v>69</v>
      </c>
      <c r="C50" s="108"/>
      <c r="D50" s="29" t="s">
        <v>47</v>
      </c>
      <c r="E50" s="33"/>
      <c r="F50" s="10">
        <v>8</v>
      </c>
      <c r="G50" s="30"/>
      <c r="H50" s="10"/>
      <c r="I50" s="30"/>
      <c r="J50" s="10"/>
      <c r="K50" s="30"/>
      <c r="L50" s="27" t="s">
        <v>58</v>
      </c>
    </row>
    <row r="51" spans="1:12" ht="16.5" thickTop="1" thickBot="1" x14ac:dyDescent="0.3">
      <c r="A51" s="3">
        <v>42</v>
      </c>
      <c r="B51" s="107" t="s">
        <v>71</v>
      </c>
      <c r="C51" s="108"/>
      <c r="D51" s="23" t="s">
        <v>70</v>
      </c>
      <c r="E51" s="32"/>
      <c r="F51" s="6">
        <v>12</v>
      </c>
      <c r="G51" s="21"/>
      <c r="H51" s="6"/>
      <c r="I51" s="21"/>
      <c r="J51" s="6"/>
      <c r="K51" s="21"/>
      <c r="L51" s="24" t="s">
        <v>58</v>
      </c>
    </row>
    <row r="52" spans="1:12" ht="16.5" thickTop="1" thickBot="1" x14ac:dyDescent="0.3">
      <c r="A52" s="25">
        <v>43</v>
      </c>
      <c r="B52" s="107" t="s">
        <v>72</v>
      </c>
      <c r="C52" s="108"/>
      <c r="D52" s="23" t="s">
        <v>50</v>
      </c>
      <c r="E52" s="32"/>
      <c r="F52" s="6">
        <v>6</v>
      </c>
      <c r="G52" s="21"/>
      <c r="H52" s="6"/>
      <c r="I52" s="21"/>
      <c r="J52" s="6"/>
      <c r="K52" s="21"/>
      <c r="L52" s="24" t="s">
        <v>58</v>
      </c>
    </row>
    <row r="53" spans="1:12" ht="16.5" thickTop="1" thickBot="1" x14ac:dyDescent="0.3">
      <c r="A53" s="3">
        <v>44</v>
      </c>
      <c r="B53" s="107" t="s">
        <v>73</v>
      </c>
      <c r="C53" s="108"/>
      <c r="D53" s="23" t="s">
        <v>70</v>
      </c>
      <c r="E53" s="32"/>
      <c r="F53" s="6">
        <v>1</v>
      </c>
      <c r="G53" s="21"/>
      <c r="H53" s="6"/>
      <c r="I53" s="21"/>
      <c r="J53" s="6"/>
      <c r="K53" s="21"/>
      <c r="L53" s="24" t="s">
        <v>86</v>
      </c>
    </row>
    <row r="54" spans="1:12" ht="16.5" thickTop="1" thickBot="1" x14ac:dyDescent="0.3">
      <c r="A54" s="25">
        <v>45</v>
      </c>
      <c r="B54" s="107" t="s">
        <v>74</v>
      </c>
      <c r="C54" s="108"/>
      <c r="D54" s="23" t="s">
        <v>70</v>
      </c>
      <c r="E54" s="32"/>
      <c r="F54" s="6">
        <v>6</v>
      </c>
      <c r="G54" s="21"/>
      <c r="H54" s="6"/>
      <c r="I54" s="21"/>
      <c r="J54" s="6"/>
      <c r="K54" s="21"/>
      <c r="L54" s="24" t="s">
        <v>58</v>
      </c>
    </row>
    <row r="55" spans="1:12" ht="16.5" thickTop="1" thickBot="1" x14ac:dyDescent="0.3">
      <c r="A55" s="3">
        <v>46</v>
      </c>
      <c r="B55" s="107" t="s">
        <v>75</v>
      </c>
      <c r="C55" s="108"/>
      <c r="D55" s="23" t="s">
        <v>47</v>
      </c>
      <c r="E55" s="32"/>
      <c r="F55" s="6">
        <v>1</v>
      </c>
      <c r="G55" s="21"/>
      <c r="H55" s="6"/>
      <c r="I55" s="21"/>
      <c r="J55" s="6"/>
      <c r="K55" s="21"/>
      <c r="L55" s="24" t="s">
        <v>79</v>
      </c>
    </row>
    <row r="56" spans="1:12" ht="15.75" thickTop="1" thickBot="1" x14ac:dyDescent="0.25">
      <c r="A56" s="25">
        <v>47</v>
      </c>
      <c r="B56" s="120"/>
      <c r="C56" s="121"/>
      <c r="D56" s="21"/>
      <c r="E56" s="32"/>
      <c r="F56" s="21"/>
      <c r="G56" s="21"/>
      <c r="H56" s="6"/>
      <c r="I56" s="21"/>
      <c r="J56" s="6"/>
      <c r="K56" s="21"/>
      <c r="L56" s="21"/>
    </row>
    <row r="57" spans="1:12" ht="15.75" thickTop="1" thickBot="1" x14ac:dyDescent="0.25">
      <c r="A57" s="3">
        <v>48</v>
      </c>
      <c r="B57" s="120"/>
      <c r="C57" s="121"/>
      <c r="D57" s="21"/>
      <c r="E57" s="32"/>
      <c r="F57" s="21"/>
      <c r="G57" s="21"/>
      <c r="H57" s="6"/>
      <c r="I57" s="21"/>
      <c r="J57" s="6"/>
      <c r="K57" s="21"/>
      <c r="L57" s="21"/>
    </row>
    <row r="58" spans="1:12" ht="15.75" thickTop="1" thickBot="1" x14ac:dyDescent="0.25">
      <c r="A58" s="25">
        <v>49</v>
      </c>
      <c r="B58" s="120"/>
      <c r="C58" s="121"/>
      <c r="D58" s="21"/>
      <c r="E58" s="32"/>
      <c r="F58" s="21"/>
      <c r="G58" s="21"/>
      <c r="H58" s="6"/>
      <c r="I58" s="21"/>
      <c r="J58" s="21"/>
      <c r="K58" s="21"/>
      <c r="L58" s="21"/>
    </row>
    <row r="59" spans="1:12" ht="15" thickTop="1" x14ac:dyDescent="0.2"/>
  </sheetData>
  <mergeCells count="51"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44:C44"/>
    <mergeCell ref="B33:C33"/>
    <mergeCell ref="B34:C34"/>
    <mergeCell ref="B35:C35"/>
    <mergeCell ref="B36:C36"/>
    <mergeCell ref="B37:C37"/>
    <mergeCell ref="B38:C38"/>
    <mergeCell ref="B45:C45"/>
    <mergeCell ref="B39:C39"/>
    <mergeCell ref="B40:C40"/>
    <mergeCell ref="B41:C41"/>
    <mergeCell ref="B42:C42"/>
    <mergeCell ref="B43:C43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20:C20"/>
    <mergeCell ref="E1:K1"/>
    <mergeCell ref="B9:C9"/>
    <mergeCell ref="B10:C10"/>
    <mergeCell ref="B12:C12"/>
    <mergeCell ref="B13:C13"/>
    <mergeCell ref="B14:C14"/>
    <mergeCell ref="B11:C11"/>
    <mergeCell ref="B15:C15"/>
    <mergeCell ref="B16:C16"/>
    <mergeCell ref="B17:C17"/>
    <mergeCell ref="B18:C18"/>
    <mergeCell ref="B19:C19"/>
  </mergeCells>
  <pageMargins left="0.7" right="0.7" top="1.47" bottom="0.75" header="0.6" footer="0.3"/>
  <pageSetup paperSize="9" scale="60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rightToLeft="1" workbookViewId="0">
      <selection activeCell="B12" sqref="B12"/>
    </sheetView>
  </sheetViews>
  <sheetFormatPr defaultRowHeight="14.25" x14ac:dyDescent="0.2"/>
  <cols>
    <col min="1" max="1" width="3.625" customWidth="1"/>
    <col min="2" max="2" width="34.375" customWidth="1"/>
    <col min="3" max="3" width="12.75" customWidth="1"/>
    <col min="4" max="4" width="18.625" customWidth="1"/>
    <col min="5" max="5" width="23.75" customWidth="1"/>
  </cols>
  <sheetData>
    <row r="2" spans="1:5" ht="14.45" thickBot="1" x14ac:dyDescent="0.3"/>
    <row r="3" spans="1:5" ht="27" customHeight="1" thickTop="1" thickBot="1" x14ac:dyDescent="0.3">
      <c r="A3" s="36" t="s">
        <v>89</v>
      </c>
      <c r="B3" s="36" t="s">
        <v>90</v>
      </c>
      <c r="C3" s="36" t="s">
        <v>3</v>
      </c>
      <c r="D3" s="36" t="s">
        <v>91</v>
      </c>
      <c r="E3" s="36" t="s">
        <v>92</v>
      </c>
    </row>
    <row r="4" spans="1:5" ht="20.100000000000001" customHeight="1" thickTop="1" thickBot="1" x14ac:dyDescent="0.3">
      <c r="A4" s="34">
        <v>1</v>
      </c>
      <c r="B4" s="35" t="s">
        <v>93</v>
      </c>
      <c r="C4" s="36" t="s">
        <v>45</v>
      </c>
      <c r="D4" s="34"/>
      <c r="E4" s="34"/>
    </row>
    <row r="5" spans="1:5" ht="20.100000000000001" customHeight="1" thickTop="1" thickBot="1" x14ac:dyDescent="0.3">
      <c r="A5" s="34">
        <v>2</v>
      </c>
      <c r="B5" s="35" t="s">
        <v>93</v>
      </c>
      <c r="C5" s="36" t="s">
        <v>94</v>
      </c>
      <c r="D5" s="34"/>
      <c r="E5" s="34"/>
    </row>
    <row r="6" spans="1:5" ht="20.100000000000001" customHeight="1" thickTop="1" thickBot="1" x14ac:dyDescent="0.3">
      <c r="A6" s="34">
        <v>3</v>
      </c>
      <c r="B6" s="35" t="s">
        <v>95</v>
      </c>
      <c r="C6" s="36" t="s">
        <v>45</v>
      </c>
      <c r="D6" s="34"/>
      <c r="E6" s="34"/>
    </row>
    <row r="7" spans="1:5" ht="20.100000000000001" customHeight="1" thickTop="1" thickBot="1" x14ac:dyDescent="0.3">
      <c r="A7" s="34">
        <v>4</v>
      </c>
      <c r="B7" s="35" t="s">
        <v>95</v>
      </c>
      <c r="C7" s="36" t="s">
        <v>94</v>
      </c>
      <c r="D7" s="34"/>
      <c r="E7" s="34"/>
    </row>
    <row r="8" spans="1:5" ht="20.100000000000001" customHeight="1" thickTop="1" thickBot="1" x14ac:dyDescent="0.3">
      <c r="A8" s="34">
        <v>5</v>
      </c>
      <c r="B8" s="35" t="s">
        <v>96</v>
      </c>
      <c r="C8" s="36" t="s">
        <v>45</v>
      </c>
      <c r="D8" s="34"/>
      <c r="E8" s="34"/>
    </row>
    <row r="9" spans="1:5" ht="20.100000000000001" customHeight="1" thickTop="1" thickBot="1" x14ac:dyDescent="0.3">
      <c r="A9" s="34">
        <v>6</v>
      </c>
      <c r="B9" s="35" t="s">
        <v>96</v>
      </c>
      <c r="C9" s="36" t="s">
        <v>94</v>
      </c>
      <c r="D9" s="34"/>
      <c r="E9" s="34"/>
    </row>
    <row r="10" spans="1:5" ht="20.100000000000001" customHeight="1" thickTop="1" thickBot="1" x14ac:dyDescent="0.3">
      <c r="A10" s="34">
        <v>7</v>
      </c>
      <c r="B10" s="35" t="s">
        <v>97</v>
      </c>
      <c r="C10" s="36" t="s">
        <v>94</v>
      </c>
      <c r="D10" s="34"/>
      <c r="E10" s="34"/>
    </row>
    <row r="11" spans="1:5" ht="20.100000000000001" customHeight="1" thickTop="1" thickBot="1" x14ac:dyDescent="0.3">
      <c r="A11" s="34">
        <v>8</v>
      </c>
      <c r="B11" s="35" t="s">
        <v>98</v>
      </c>
      <c r="C11" s="36"/>
      <c r="D11" s="34"/>
      <c r="E11" s="34"/>
    </row>
    <row r="12" spans="1:5" ht="20.100000000000001" customHeight="1" thickTop="1" thickBot="1" x14ac:dyDescent="0.3">
      <c r="A12" s="34">
        <v>9</v>
      </c>
      <c r="B12" s="35" t="s">
        <v>99</v>
      </c>
      <c r="C12" s="36" t="s">
        <v>45</v>
      </c>
      <c r="D12" s="34"/>
      <c r="E12" s="34"/>
    </row>
    <row r="13" spans="1:5" ht="20.100000000000001" customHeight="1" thickTop="1" thickBot="1" x14ac:dyDescent="0.3">
      <c r="A13" s="34">
        <v>10</v>
      </c>
      <c r="B13" s="35" t="s">
        <v>100</v>
      </c>
      <c r="C13" s="36" t="s">
        <v>109</v>
      </c>
      <c r="D13" s="34"/>
      <c r="E13" s="34"/>
    </row>
    <row r="14" spans="1:5" ht="20.100000000000001" customHeight="1" thickTop="1" thickBot="1" x14ac:dyDescent="0.3">
      <c r="A14" s="34">
        <v>11</v>
      </c>
      <c r="B14" s="35" t="s">
        <v>101</v>
      </c>
      <c r="C14" s="36" t="s">
        <v>45</v>
      </c>
      <c r="D14" s="34"/>
      <c r="E14" s="34"/>
    </row>
    <row r="15" spans="1:5" ht="20.100000000000001" customHeight="1" thickTop="1" thickBot="1" x14ac:dyDescent="0.3">
      <c r="A15" s="34">
        <v>12</v>
      </c>
      <c r="B15" s="35" t="s">
        <v>102</v>
      </c>
      <c r="C15" s="36" t="s">
        <v>94</v>
      </c>
      <c r="D15" s="34"/>
      <c r="E15" s="34"/>
    </row>
    <row r="16" spans="1:5" ht="20.100000000000001" customHeight="1" thickTop="1" thickBot="1" x14ac:dyDescent="0.3">
      <c r="A16" s="34">
        <v>13</v>
      </c>
      <c r="B16" s="35" t="s">
        <v>103</v>
      </c>
      <c r="C16" s="36" t="s">
        <v>94</v>
      </c>
      <c r="D16" s="34"/>
      <c r="E16" s="34"/>
    </row>
    <row r="17" spans="1:5" ht="20.100000000000001" customHeight="1" thickTop="1" thickBot="1" x14ac:dyDescent="0.3">
      <c r="A17" s="34">
        <v>14</v>
      </c>
      <c r="B17" s="35" t="s">
        <v>104</v>
      </c>
      <c r="C17" s="36" t="s">
        <v>19</v>
      </c>
      <c r="D17" s="34"/>
      <c r="E17" s="34"/>
    </row>
    <row r="18" spans="1:5" ht="20.100000000000001" customHeight="1" thickTop="1" thickBot="1" x14ac:dyDescent="0.3">
      <c r="A18" s="34">
        <v>15</v>
      </c>
      <c r="B18" s="35" t="s">
        <v>105</v>
      </c>
      <c r="C18" s="36" t="s">
        <v>19</v>
      </c>
      <c r="D18" s="34"/>
      <c r="E18" s="34"/>
    </row>
    <row r="19" spans="1:5" ht="20.100000000000001" customHeight="1" thickTop="1" thickBot="1" x14ac:dyDescent="0.3">
      <c r="A19" s="34">
        <v>16</v>
      </c>
      <c r="B19" s="35" t="s">
        <v>106</v>
      </c>
      <c r="C19" s="36" t="s">
        <v>45</v>
      </c>
      <c r="D19" s="34"/>
      <c r="E19" s="34"/>
    </row>
    <row r="20" spans="1:5" ht="20.100000000000001" customHeight="1" thickTop="1" thickBot="1" x14ac:dyDescent="0.3">
      <c r="A20" s="34">
        <v>17</v>
      </c>
      <c r="B20" s="37" t="s">
        <v>107</v>
      </c>
      <c r="C20" s="36" t="s">
        <v>110</v>
      </c>
      <c r="D20" s="34"/>
      <c r="E20" s="34"/>
    </row>
    <row r="21" spans="1:5" ht="20.100000000000001" customHeight="1" thickTop="1" thickBot="1" x14ac:dyDescent="0.3">
      <c r="A21" s="34">
        <v>18</v>
      </c>
      <c r="B21" s="37" t="s">
        <v>108</v>
      </c>
      <c r="C21" s="36" t="s">
        <v>111</v>
      </c>
      <c r="D21" s="34"/>
      <c r="E21" s="34"/>
    </row>
    <row r="22" spans="1:5" ht="15" thickTop="1" x14ac:dyDescent="0.2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1</vt:lpstr>
      <vt:lpstr>الصرف</vt:lpstr>
      <vt:lpstr>ورقة1</vt:lpstr>
      <vt:lpstr>سبتمبر</vt:lpstr>
      <vt:lpstr>الاحتياج للعيادة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G.B</cp:lastModifiedBy>
  <cp:lastPrinted>2017-08-06T16:16:32Z</cp:lastPrinted>
  <dcterms:created xsi:type="dcterms:W3CDTF">2017-08-02T18:37:40Z</dcterms:created>
  <dcterms:modified xsi:type="dcterms:W3CDTF">2022-03-18T15:40:27Z</dcterms:modified>
</cp:coreProperties>
</file>