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5E503D48-1318-4129-AF33-F52A60006CE1}" xr6:coauthVersionLast="47" xr6:coauthVersionMax="47" xr10:uidLastSave="{00000000-0000-0000-0000-000000000000}"/>
  <bookViews>
    <workbookView xWindow="-108" yWindow="-108" windowWidth="23256" windowHeight="12576" activeTab="1" xr2:uid="{FA72C5B3-0C0A-425F-82EB-6755E922BBF1}"/>
  </bookViews>
  <sheets>
    <sheet name="SHEET1" sheetId="1" r:id="rId1"/>
    <sheet name="SHEET2" sheetId="2" r:id="rId2"/>
  </sheets>
  <externalReferences>
    <externalReference r:id="rId3"/>
  </externalReferences>
  <definedNames>
    <definedName name="_xlnm._FilterDatabase" localSheetId="0" hidden="1">SHEET1!$A$9:$AB$25</definedName>
    <definedName name="dén">#REF!</definedName>
    <definedName name="done">[1]!Tableau11[#All]</definedName>
    <definedName name="données">#REF!</definedName>
    <definedName name="MIDI">#REF!</definedName>
    <definedName name="mm">#REF!</definedName>
    <definedName name="RAPOORT">#REF!</definedName>
    <definedName name="Rapport">#REF!</definedName>
    <definedName name="Tableau1">[1]!Names[#Data]</definedName>
    <definedName name="TAILLE">#REF!</definedName>
    <definedName name="Tarhil">OFFSET([1]MINI!$A$5:$AB$5,,[1]MINI!$AB$5,SUMPRODUCT(([1]MINI!$A$5:$A$80&lt;&gt;"")*([1]MINI!$A$5:$A$80&lt;&gt;" ")))</definedName>
    <definedName name="TARHIL_JUNIOR">OFFSET([1]JUNIOR!$A$5:$AB$5,,[1]JUNIOR!$AB$5,SUMPRODUCT(([1]JUNIOR!$A$5:$A$83&lt;&gt;"")*([1]JUNIOR!$A$5:$A$83&lt;&gt;" ")))</definedName>
    <definedName name="TARHIL_midi">OFFSET([1]MIDI!$A$5:$AB$5,,[1]MIDI!$AB$5,SUMPRODUCT(([1]MIDI!$A$5:$A$82&lt;&gt;"")*([1]MIDI!$A$5:$A$82&lt;&gt;" ")))</definedName>
    <definedName name="TARHIL2">OFFSET([1]MAXI!$A$5:$AB$5,,[1]MAXI!$AB$5,SUMPRODUCT(([1]MAXI!$A$5:$A$83&lt;&gt;"")*([1]MAXI!$A$5:$A$83&lt;&gt;" ")))</definedName>
    <definedName name="TARHILPLUS">[1]!Tableau7[#Data]</definedName>
    <definedName name="TOUTSLEVALEURE">#REF!</definedName>
    <definedName name="VAL_JUNIOR">OFFSET([1]JUNIOR!$A$5:$AB$5,,[1]JUNIOR!$AB$5,SUMPRODUCT(([1]JUNIOR!$A$5:$A$83&lt;&gt;"")*([1]JUNIOR!$A$5:$A$83&lt;&gt;" ")))</definedName>
    <definedName name="VAL_juniorplus">OFFSET('[1]JUNIOR+'!$A$5:$AB$5,,'[1]JUNIOR+'!$AB$5,SUMPRODUCT(('[1]JUNIOR+'!$A$5:$A$80&lt;&gt;"")*('[1]JUNIOR+'!$A$5:$A$80&lt;&gt;" ")))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5" i="2" l="1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V15" i="2"/>
  <c r="W15" i="2"/>
  <c r="X15" i="2"/>
  <c r="Y15" i="2"/>
  <c r="Z15" i="2"/>
  <c r="D16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V16" i="2"/>
  <c r="W16" i="2"/>
  <c r="X16" i="2"/>
  <c r="Y16" i="2"/>
  <c r="Z16" i="2"/>
  <c r="D17" i="2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V17" i="2"/>
  <c r="W17" i="2"/>
  <c r="X17" i="2"/>
  <c r="Y17" i="2"/>
  <c r="Z17" i="2"/>
  <c r="C17" i="2"/>
  <c r="C15" i="2"/>
  <c r="D9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V9" i="2"/>
  <c r="W9" i="2"/>
  <c r="X9" i="2"/>
  <c r="Y9" i="2"/>
  <c r="Z9" i="2"/>
  <c r="D10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V10" i="2"/>
  <c r="W10" i="2"/>
  <c r="X10" i="2"/>
  <c r="Y10" i="2"/>
  <c r="Z10" i="2"/>
  <c r="D11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V11" i="2"/>
  <c r="W11" i="2"/>
  <c r="X11" i="2"/>
  <c r="Y11" i="2"/>
  <c r="Z11" i="2"/>
  <c r="C11" i="2"/>
  <c r="C9" i="2"/>
  <c r="D3" i="2"/>
  <c r="E3" i="2"/>
  <c r="F3" i="2"/>
  <c r="G3" i="2"/>
  <c r="H3" i="2"/>
  <c r="I3" i="2"/>
  <c r="J3" i="2"/>
  <c r="K3" i="2"/>
  <c r="L3" i="2"/>
  <c r="M3" i="2"/>
  <c r="N3" i="2"/>
  <c r="O3" i="2"/>
  <c r="P3" i="2"/>
  <c r="Q3" i="2"/>
  <c r="R3" i="2"/>
  <c r="S3" i="2"/>
  <c r="T3" i="2"/>
  <c r="U3" i="2"/>
  <c r="V3" i="2"/>
  <c r="W3" i="2"/>
  <c r="X3" i="2"/>
  <c r="Y3" i="2"/>
  <c r="Z3" i="2"/>
  <c r="D4" i="2"/>
  <c r="E4" i="2"/>
  <c r="F4" i="2"/>
  <c r="G4" i="2"/>
  <c r="H4" i="2"/>
  <c r="I4" i="2"/>
  <c r="J4" i="2"/>
  <c r="K4" i="2"/>
  <c r="L4" i="2"/>
  <c r="M4" i="2"/>
  <c r="N4" i="2"/>
  <c r="O4" i="2"/>
  <c r="P4" i="2"/>
  <c r="Q4" i="2"/>
  <c r="R4" i="2"/>
  <c r="S4" i="2"/>
  <c r="T4" i="2"/>
  <c r="U4" i="2"/>
  <c r="V4" i="2"/>
  <c r="W4" i="2"/>
  <c r="X4" i="2"/>
  <c r="Y4" i="2"/>
  <c r="Z4" i="2"/>
  <c r="D5" i="2"/>
  <c r="E5" i="2"/>
  <c r="F5" i="2"/>
  <c r="G5" i="2"/>
  <c r="H5" i="2"/>
  <c r="I5" i="2"/>
  <c r="J5" i="2"/>
  <c r="K5" i="2"/>
  <c r="L5" i="2"/>
  <c r="M5" i="2"/>
  <c r="N5" i="2"/>
  <c r="O5" i="2"/>
  <c r="P5" i="2"/>
  <c r="Q5" i="2"/>
  <c r="R5" i="2"/>
  <c r="S5" i="2"/>
  <c r="T5" i="2"/>
  <c r="U5" i="2"/>
  <c r="V5" i="2"/>
  <c r="W5" i="2"/>
  <c r="X5" i="2"/>
  <c r="Y5" i="2"/>
  <c r="Z5" i="2"/>
  <c r="C5" i="2"/>
  <c r="C3" i="2"/>
  <c r="D27" i="2"/>
  <c r="E27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T27" i="2"/>
  <c r="U27" i="2"/>
  <c r="V27" i="2"/>
  <c r="W27" i="2"/>
  <c r="X27" i="2"/>
  <c r="Y27" i="2"/>
  <c r="Z27" i="2"/>
  <c r="D28" i="2"/>
  <c r="E28" i="2"/>
  <c r="F28" i="2"/>
  <c r="G28" i="2"/>
  <c r="H28" i="2"/>
  <c r="I28" i="2"/>
  <c r="J28" i="2"/>
  <c r="K28" i="2"/>
  <c r="L28" i="2"/>
  <c r="M28" i="2"/>
  <c r="N28" i="2"/>
  <c r="O28" i="2"/>
  <c r="P28" i="2"/>
  <c r="Q28" i="2"/>
  <c r="R28" i="2"/>
  <c r="S28" i="2"/>
  <c r="T28" i="2"/>
  <c r="U28" i="2"/>
  <c r="V28" i="2"/>
  <c r="W28" i="2"/>
  <c r="X28" i="2"/>
  <c r="Y28" i="2"/>
  <c r="Z28" i="2"/>
  <c r="D29" i="2"/>
  <c r="E29" i="2"/>
  <c r="F29" i="2"/>
  <c r="G29" i="2"/>
  <c r="H29" i="2"/>
  <c r="I29" i="2"/>
  <c r="J29" i="2"/>
  <c r="K29" i="2"/>
  <c r="L29" i="2"/>
  <c r="M29" i="2"/>
  <c r="N29" i="2"/>
  <c r="O29" i="2"/>
  <c r="P29" i="2"/>
  <c r="Q29" i="2"/>
  <c r="R29" i="2"/>
  <c r="S29" i="2"/>
  <c r="T29" i="2"/>
  <c r="U29" i="2"/>
  <c r="V29" i="2"/>
  <c r="W29" i="2"/>
  <c r="X29" i="2"/>
  <c r="Y29" i="2"/>
  <c r="Z29" i="2"/>
  <c r="C28" i="2"/>
  <c r="D21" i="2"/>
  <c r="E21" i="2"/>
  <c r="F21" i="2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T21" i="2"/>
  <c r="U21" i="2"/>
  <c r="V21" i="2"/>
  <c r="W21" i="2"/>
  <c r="X21" i="2"/>
  <c r="Y21" i="2"/>
  <c r="Z21" i="2"/>
  <c r="D22" i="2"/>
  <c r="E22" i="2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S22" i="2"/>
  <c r="T22" i="2"/>
  <c r="U22" i="2"/>
  <c r="V22" i="2"/>
  <c r="W22" i="2"/>
  <c r="X22" i="2"/>
  <c r="Y22" i="2"/>
  <c r="Z22" i="2"/>
  <c r="D23" i="2"/>
  <c r="E23" i="2"/>
  <c r="F23" i="2"/>
  <c r="G23" i="2"/>
  <c r="H23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V23" i="2"/>
  <c r="W23" i="2"/>
  <c r="X23" i="2"/>
  <c r="Y23" i="2"/>
  <c r="Z23" i="2"/>
  <c r="C22" i="2"/>
  <c r="C16" i="2"/>
  <c r="C10" i="2"/>
  <c r="C4" i="2"/>
  <c r="C29" i="2"/>
  <c r="C27" i="2"/>
  <c r="C23" i="2"/>
  <c r="C21" i="2"/>
</calcChain>
</file>

<file path=xl/sharedStrings.xml><?xml version="1.0" encoding="utf-8"?>
<sst xmlns="http://schemas.openxmlformats.org/spreadsheetml/2006/main" count="222" uniqueCount="40">
  <si>
    <t>Date</t>
  </si>
  <si>
    <t>Semaine</t>
  </si>
  <si>
    <t>NOM</t>
  </si>
  <si>
    <t>G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</si>
  <si>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</si>
  <si>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</si>
  <si>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</si>
  <si>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</si>
  <si>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</si>
  <si>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</si>
  <si>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</si>
  <si>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</si>
  <si>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</si>
  <si>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</si>
  <si>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</si>
  <si>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</si>
  <si>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</si>
  <si>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</si>
  <si>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</si>
  <si>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</si>
  <si>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</si>
  <si>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</si>
  <si>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R19</t>
  </si>
  <si>
    <t>R20</t>
  </si>
  <si>
    <t>R21</t>
  </si>
  <si>
    <t>R22</t>
  </si>
  <si>
    <t>R23</t>
  </si>
  <si>
    <t>R24</t>
  </si>
  <si>
    <t>KHALID</t>
  </si>
  <si>
    <t>M1</t>
  </si>
  <si>
    <t>M2</t>
  </si>
  <si>
    <t>BADR</t>
  </si>
  <si>
    <t>M3</t>
  </si>
  <si>
    <t>RABIE</t>
  </si>
  <si>
    <t>MOHAMED</t>
  </si>
  <si>
    <t>الأدنى</t>
  </si>
  <si>
    <t>المتوسط</t>
  </si>
  <si>
    <t>الأعلى</t>
  </si>
  <si>
    <t>YASSER</t>
  </si>
  <si>
    <t>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</si>
</sst>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2" tint="-0.89999084444715716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12"/>
      <color theme="2" tint="-0.89999084444715716"/>
      <name val="Calibri"/>
      <family val="2"/>
      <scheme val="minor"/>
    </font>
    <font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0" fontId="4" fillId="0" borderId="3" xfId="0" applyFont="1" applyBorder="1"/>
    <xf numFmtId="0" fontId="3" fillId="0" borderId="3" xfId="0" applyFont="1" applyBorder="1"/>
    <xf numFmtId="0" fontId="5" fillId="3" borderId="0" xfId="0" applyFont="1" applyFill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/>
    <xf numFmtId="0" fontId="7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/>
    <xf numFmtId="0" fontId="2" fillId="2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105834</xdr:colOff>
      <xdr:row>0</xdr:row>
      <xdr:rowOff>74083</xdr:rowOff>
    </xdr:from>
    <xdr:to>
      <xdr:col>15</xdr:col>
      <xdr:colOff>687917</xdr:colOff>
      <xdr:row>4</xdr:row>
      <xdr:rowOff>158750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993EAB97-2406-4DB8-A46D-533E8EB77926}"/>
            </a:ext>
          </a:extLst>
        </xdr:cNvPr>
        <xdr:cNvSpPr txBox="1"/>
      </xdr:nvSpPr>
      <xdr:spPr>
        <a:xfrm>
          <a:off x="9006417" y="74083"/>
          <a:ext cx="3873500" cy="100541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ar-MA" sz="2000">
              <a:solidFill>
                <a:srgbClr val="FF0000"/>
              </a:solidFill>
            </a:rPr>
            <a:t>استخراج من كل عمود اكبر و اصغر و متوسط العدد على حسب الاسم وترحيلهم تلقائيا لشيت 2</a:t>
          </a:r>
          <a:endParaRPr lang="fr-FR" sz="2000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127001</xdr:colOff>
      <xdr:row>5</xdr:row>
      <xdr:rowOff>74083</xdr:rowOff>
    </xdr:from>
    <xdr:to>
      <xdr:col>15</xdr:col>
      <xdr:colOff>433917</xdr:colOff>
      <xdr:row>6</xdr:row>
      <xdr:rowOff>201084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4747BB8E-15F7-41B1-8417-885E94E9A692}"/>
            </a:ext>
          </a:extLst>
        </xdr:cNvPr>
        <xdr:cNvSpPr txBox="1"/>
      </xdr:nvSpPr>
      <xdr:spPr>
        <a:xfrm>
          <a:off x="9027584" y="1238250"/>
          <a:ext cx="3598333" cy="37041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 </a:t>
          </a:r>
          <a:r>
            <a:rPr lang="ar-MA" sz="2000">
              <a:solidFill>
                <a:srgbClr val="FF0000"/>
              </a:solidFill>
            </a:rPr>
            <a:t>ابتداءا من عمود </a:t>
          </a:r>
          <a:r>
            <a:rPr lang="fr-FR" sz="2000">
              <a:solidFill>
                <a:srgbClr val="FF0000"/>
              </a:solidFill>
            </a:rPr>
            <a:t>  E  </a:t>
          </a:r>
          <a:r>
            <a:rPr lang="ar-MA" sz="2000">
              <a:solidFill>
                <a:srgbClr val="FF0000"/>
              </a:solidFill>
            </a:rPr>
            <a:t>الى </a:t>
          </a:r>
          <a:r>
            <a:rPr lang="fr-FR" sz="2000">
              <a:solidFill>
                <a:srgbClr val="FF0000"/>
              </a:solidFill>
            </a:rPr>
            <a:t>AB </a:t>
          </a:r>
        </a:p>
      </xdr:txBody>
    </xdr:sp>
    <xdr:clientData/>
  </xdr:twoCellAnchor>
  <xdr:twoCellAnchor>
    <xdr:from>
      <xdr:col>5</xdr:col>
      <xdr:colOff>0</xdr:colOff>
      <xdr:row>4</xdr:row>
      <xdr:rowOff>21166</xdr:rowOff>
    </xdr:from>
    <xdr:to>
      <xdr:col>11</xdr:col>
      <xdr:colOff>52917</xdr:colOff>
      <xdr:row>7</xdr:row>
      <xdr:rowOff>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7BFE1BD1-5F3A-4935-B045-D1515C0090CD}"/>
            </a:ext>
          </a:extLst>
        </xdr:cNvPr>
        <xdr:cNvSpPr txBox="1"/>
      </xdr:nvSpPr>
      <xdr:spPr>
        <a:xfrm>
          <a:off x="4265083" y="941916"/>
          <a:ext cx="4688417" cy="70908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ar-MA" sz="1200" b="1"/>
            <a:t>مثال لخالد لاكن عاوز معادلة تستخرج القيم تلقائيا مع توسيع مدى </a:t>
          </a:r>
          <a:r>
            <a:rPr lang="ar-MA" sz="1100" b="1"/>
            <a:t>البيانات </a:t>
          </a:r>
          <a:endParaRPr lang="fr-FR" sz="1100" b="1"/>
        </a:p>
        <a:p>
          <a:pPr algn="ctr"/>
          <a:r>
            <a:rPr lang="ar-MA" sz="1200" b="1"/>
            <a:t>الاسماء عندي ثابتة لاكن البيانات</a:t>
          </a:r>
          <a:r>
            <a:rPr lang="fr-FR" sz="1200" b="1"/>
            <a:t> </a:t>
          </a:r>
        </a:p>
        <a:p>
          <a:pPr algn="ctr"/>
          <a:r>
            <a:rPr lang="ar-MA" sz="1200" b="1"/>
            <a:t>تتكرر ممكن توصل ل 200 صف </a:t>
          </a:r>
          <a:endParaRPr lang="fr-FR" sz="1200" b="1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kia/Desktop/Saisir%20R&#233;sultats%20de%20tests%20_2%20M_libr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INI"/>
      <sheetName val="MIDI"/>
      <sheetName val="MAXI"/>
      <sheetName val="JUNIOR"/>
      <sheetName val="JUNIOR+"/>
      <sheetName val="Touts le valeurs "/>
      <sheetName val="MINI_BBM1"/>
      <sheetName val="MIDI_BBM1"/>
      <sheetName val="MAXI_BBM1"/>
      <sheetName val="Rapport Qualité _JUNIOR"/>
      <sheetName val="Rapport Qualité_ JUNIOR+"/>
      <sheetName val="Rapport Qualité _MINI"/>
      <sheetName val="Rapport Qualité _MIDI"/>
      <sheetName val="Rapport Qualité _MAXI"/>
      <sheetName val="JUNIOR_BBM2"/>
      <sheetName val="JUNIOR+_BBM2"/>
      <sheetName val="Recherche_ par date"/>
      <sheetName val="SHEET1"/>
      <sheetName val="SHEET2"/>
      <sheetName val="Rapport_ de recherche"/>
      <sheetName val="Carte-MINI"/>
      <sheetName val="Carte-MIDI"/>
      <sheetName val="Carte-MAXI"/>
      <sheetName val="Carte-JUNIOR"/>
      <sheetName val="Carte-JUNIOR+"/>
      <sheetName val="Saisir Résultats de tests _2 M_"/>
    </sheetNames>
    <sheetDataSet>
      <sheetData sheetId="0">
        <row r="5">
          <cell r="A5" t="str">
            <v/>
          </cell>
          <cell r="B5" t="str">
            <v/>
          </cell>
          <cell r="C5" t="str">
            <v/>
          </cell>
          <cell r="D5" t="str">
            <v/>
          </cell>
        </row>
        <row r="6">
          <cell r="A6" t="str">
            <v/>
          </cell>
        </row>
        <row r="7">
          <cell r="A7" t="str">
            <v/>
          </cell>
        </row>
        <row r="8">
          <cell r="A8" t="str">
            <v/>
          </cell>
        </row>
        <row r="9">
          <cell r="A9" t="str">
            <v/>
          </cell>
        </row>
        <row r="10">
          <cell r="A10" t="str">
            <v/>
          </cell>
        </row>
        <row r="11">
          <cell r="A11" t="str">
            <v/>
          </cell>
        </row>
        <row r="12">
          <cell r="A12" t="str">
            <v/>
          </cell>
        </row>
        <row r="13">
          <cell r="A13" t="str">
            <v/>
          </cell>
        </row>
        <row r="14">
          <cell r="A14" t="str">
            <v/>
          </cell>
        </row>
        <row r="15">
          <cell r="A15" t="str">
            <v/>
          </cell>
        </row>
        <row r="16">
          <cell r="A16" t="str">
            <v/>
          </cell>
        </row>
        <row r="17">
          <cell r="A17" t="str">
            <v/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  <row r="58">
          <cell r="A58" t="str">
            <v/>
          </cell>
        </row>
        <row r="59">
          <cell r="A59" t="str">
            <v/>
          </cell>
        </row>
        <row r="60">
          <cell r="A60" t="str">
            <v/>
          </cell>
        </row>
        <row r="61">
          <cell r="A61" t="str">
            <v/>
          </cell>
        </row>
        <row r="62">
          <cell r="A62" t="str">
            <v/>
          </cell>
        </row>
        <row r="63">
          <cell r="A63" t="str">
            <v/>
          </cell>
        </row>
        <row r="64">
          <cell r="A64" t="str">
            <v/>
          </cell>
        </row>
        <row r="65">
          <cell r="A65" t="str">
            <v/>
          </cell>
        </row>
        <row r="66">
          <cell r="A66" t="str">
            <v/>
          </cell>
        </row>
        <row r="67">
          <cell r="A67" t="str">
            <v/>
          </cell>
        </row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  <row r="71">
          <cell r="A71" t="str">
            <v/>
          </cell>
        </row>
        <row r="72">
          <cell r="A72" t="str">
            <v/>
          </cell>
        </row>
        <row r="73">
          <cell r="A73" t="str">
            <v/>
          </cell>
        </row>
        <row r="74">
          <cell r="A74" t="str">
            <v/>
          </cell>
        </row>
        <row r="75">
          <cell r="A75" t="str">
            <v/>
          </cell>
        </row>
        <row r="76">
          <cell r="A76" t="str">
            <v/>
          </cell>
        </row>
        <row r="77">
          <cell r="A77" t="str">
            <v/>
          </cell>
        </row>
        <row r="78">
          <cell r="A78" t="str">
            <v/>
          </cell>
        </row>
        <row r="79">
          <cell r="A79" t="str">
            <v/>
          </cell>
        </row>
        <row r="80">
          <cell r="A80" t="str">
            <v/>
          </cell>
        </row>
      </sheetData>
      <sheetData sheetId="1">
        <row r="5">
          <cell r="A5" t="str">
            <v/>
          </cell>
          <cell r="B5" t="str">
            <v/>
          </cell>
          <cell r="C5" t="str">
            <v/>
          </cell>
          <cell r="D5" t="str">
            <v/>
          </cell>
        </row>
        <row r="6">
          <cell r="A6" t="str">
            <v/>
          </cell>
        </row>
        <row r="7">
          <cell r="A7" t="str">
            <v/>
          </cell>
        </row>
        <row r="8">
          <cell r="A8" t="str">
            <v/>
          </cell>
        </row>
        <row r="9">
          <cell r="A9" t="str">
            <v/>
          </cell>
        </row>
        <row r="10">
          <cell r="A10" t="str">
            <v/>
          </cell>
        </row>
        <row r="11">
          <cell r="A11" t="str">
            <v/>
          </cell>
        </row>
        <row r="12">
          <cell r="A12" t="str">
            <v/>
          </cell>
        </row>
        <row r="13">
          <cell r="A13" t="str">
            <v/>
          </cell>
        </row>
        <row r="14">
          <cell r="A14" t="str">
            <v/>
          </cell>
        </row>
        <row r="15">
          <cell r="A15" t="str">
            <v/>
          </cell>
        </row>
        <row r="16">
          <cell r="A16" t="str">
            <v/>
          </cell>
        </row>
        <row r="17">
          <cell r="A17" t="str">
            <v/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  <row r="58">
          <cell r="A58" t="str">
            <v/>
          </cell>
        </row>
        <row r="59">
          <cell r="A59" t="str">
            <v/>
          </cell>
        </row>
        <row r="60">
          <cell r="A60" t="str">
            <v/>
          </cell>
        </row>
        <row r="61">
          <cell r="A61" t="str">
            <v/>
          </cell>
        </row>
        <row r="62">
          <cell r="A62" t="str">
            <v/>
          </cell>
        </row>
        <row r="63">
          <cell r="A63" t="str">
            <v/>
          </cell>
        </row>
        <row r="64">
          <cell r="A64" t="str">
            <v/>
          </cell>
        </row>
        <row r="65">
          <cell r="A65" t="str">
            <v/>
          </cell>
        </row>
        <row r="66">
          <cell r="A66" t="str">
            <v/>
          </cell>
        </row>
        <row r="67">
          <cell r="A67" t="str">
            <v/>
          </cell>
        </row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  <row r="71">
          <cell r="A71" t="str">
            <v/>
          </cell>
        </row>
        <row r="72">
          <cell r="A72" t="str">
            <v/>
          </cell>
        </row>
        <row r="73">
          <cell r="A73" t="str">
            <v/>
          </cell>
        </row>
        <row r="74">
          <cell r="A74" t="str">
            <v/>
          </cell>
        </row>
        <row r="75">
          <cell r="A75" t="str">
            <v/>
          </cell>
        </row>
        <row r="76">
          <cell r="A76" t="str">
            <v/>
          </cell>
        </row>
        <row r="77">
          <cell r="A77" t="str">
            <v/>
          </cell>
        </row>
        <row r="78">
          <cell r="A78" t="str">
            <v/>
          </cell>
        </row>
        <row r="79">
          <cell r="A79" t="str">
            <v/>
          </cell>
        </row>
        <row r="80">
          <cell r="A80" t="str">
            <v/>
          </cell>
        </row>
      </sheetData>
      <sheetData sheetId="2">
        <row r="5">
          <cell r="A5" t="str">
            <v/>
          </cell>
          <cell r="B5" t="str">
            <v/>
          </cell>
          <cell r="C5" t="str">
            <v/>
          </cell>
          <cell r="D5" t="str">
            <v/>
          </cell>
        </row>
        <row r="6">
          <cell r="A6" t="str">
            <v/>
          </cell>
        </row>
        <row r="7">
          <cell r="A7" t="str">
            <v/>
          </cell>
        </row>
        <row r="8">
          <cell r="A8" t="str">
            <v/>
          </cell>
        </row>
        <row r="9">
          <cell r="A9" t="str">
            <v/>
          </cell>
        </row>
        <row r="10">
          <cell r="A10" t="str">
            <v/>
          </cell>
        </row>
        <row r="11">
          <cell r="A11" t="str">
            <v/>
          </cell>
        </row>
        <row r="12">
          <cell r="A12" t="str">
            <v/>
          </cell>
        </row>
        <row r="13">
          <cell r="A13" t="str">
            <v/>
          </cell>
        </row>
        <row r="14">
          <cell r="A14" t="str">
            <v/>
          </cell>
        </row>
        <row r="15">
          <cell r="A15" t="str">
            <v/>
          </cell>
        </row>
        <row r="16">
          <cell r="A16" t="str">
            <v/>
          </cell>
        </row>
        <row r="17">
          <cell r="A17" t="str">
            <v/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  <row r="58">
          <cell r="A58" t="str">
            <v/>
          </cell>
        </row>
        <row r="59">
          <cell r="A59" t="str">
            <v/>
          </cell>
        </row>
        <row r="60">
          <cell r="A60" t="str">
            <v/>
          </cell>
        </row>
        <row r="61">
          <cell r="A61" t="str">
            <v/>
          </cell>
        </row>
        <row r="62">
          <cell r="A62" t="str">
            <v/>
          </cell>
        </row>
        <row r="63">
          <cell r="A63" t="str">
            <v/>
          </cell>
        </row>
        <row r="64">
          <cell r="A64" t="str">
            <v/>
          </cell>
        </row>
        <row r="65">
          <cell r="A65" t="str">
            <v/>
          </cell>
        </row>
        <row r="66">
          <cell r="A66" t="str">
            <v/>
          </cell>
        </row>
        <row r="67">
          <cell r="A67" t="str">
            <v/>
          </cell>
        </row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  <row r="71">
          <cell r="A71" t="str">
            <v/>
          </cell>
        </row>
        <row r="72">
          <cell r="A72" t="str">
            <v/>
          </cell>
        </row>
        <row r="73">
          <cell r="A73" t="str">
            <v/>
          </cell>
        </row>
        <row r="74">
          <cell r="A74" t="str">
            <v/>
          </cell>
        </row>
        <row r="75">
          <cell r="A75" t="str">
            <v/>
          </cell>
        </row>
        <row r="76">
          <cell r="A76" t="str">
            <v/>
          </cell>
        </row>
        <row r="77">
          <cell r="A77" t="str">
            <v/>
          </cell>
        </row>
        <row r="78">
          <cell r="A78" t="str">
            <v/>
          </cell>
        </row>
        <row r="79">
          <cell r="A79" t="str">
            <v/>
          </cell>
        </row>
        <row r="80">
          <cell r="A80" t="str">
            <v/>
          </cell>
        </row>
      </sheetData>
      <sheetData sheetId="3">
        <row r="5">
          <cell r="A5" t="str">
            <v/>
          </cell>
          <cell r="B5" t="str">
            <v/>
          </cell>
          <cell r="C5" t="str">
            <v/>
          </cell>
          <cell r="D5" t="str">
            <v/>
          </cell>
        </row>
        <row r="6">
          <cell r="A6" t="str">
            <v/>
          </cell>
        </row>
        <row r="7">
          <cell r="A7" t="str">
            <v/>
          </cell>
        </row>
        <row r="8">
          <cell r="A8" t="str">
            <v/>
          </cell>
        </row>
        <row r="9">
          <cell r="A9" t="str">
            <v/>
          </cell>
        </row>
        <row r="10">
          <cell r="A10" t="str">
            <v/>
          </cell>
        </row>
        <row r="11">
          <cell r="A11" t="str">
            <v/>
          </cell>
        </row>
        <row r="12">
          <cell r="A12" t="str">
            <v/>
          </cell>
        </row>
        <row r="13">
          <cell r="A13" t="str">
            <v/>
          </cell>
        </row>
        <row r="14">
          <cell r="A14" t="str">
            <v/>
          </cell>
        </row>
        <row r="15">
          <cell r="A15" t="str">
            <v/>
          </cell>
        </row>
        <row r="16">
          <cell r="A16" t="str">
            <v/>
          </cell>
        </row>
        <row r="17">
          <cell r="A17" t="str">
            <v/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  <row r="58">
          <cell r="A58" t="str">
            <v/>
          </cell>
        </row>
        <row r="59">
          <cell r="A59" t="str">
            <v/>
          </cell>
        </row>
        <row r="60">
          <cell r="A60" t="str">
            <v/>
          </cell>
        </row>
        <row r="61">
          <cell r="A61" t="str">
            <v/>
          </cell>
        </row>
        <row r="62">
          <cell r="A62" t="str">
            <v/>
          </cell>
        </row>
        <row r="63">
          <cell r="A63" t="str">
            <v/>
          </cell>
        </row>
        <row r="64">
          <cell r="A64" t="str">
            <v/>
          </cell>
        </row>
        <row r="65">
          <cell r="A65" t="str">
            <v/>
          </cell>
        </row>
        <row r="66">
          <cell r="A66" t="str">
            <v/>
          </cell>
        </row>
        <row r="67">
          <cell r="A67" t="str">
            <v/>
          </cell>
        </row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  <row r="71">
          <cell r="A71" t="str">
            <v/>
          </cell>
        </row>
        <row r="72">
          <cell r="A72" t="str">
            <v/>
          </cell>
        </row>
        <row r="73">
          <cell r="A73" t="str">
            <v/>
          </cell>
        </row>
        <row r="74">
          <cell r="A74" t="str">
            <v/>
          </cell>
        </row>
        <row r="75">
          <cell r="A75" t="str">
            <v/>
          </cell>
        </row>
        <row r="76">
          <cell r="A76" t="str">
            <v/>
          </cell>
        </row>
        <row r="77">
          <cell r="A77" t="str">
            <v/>
          </cell>
        </row>
        <row r="78">
          <cell r="A78" t="str">
            <v/>
          </cell>
        </row>
        <row r="79">
          <cell r="A79" t="str">
            <v/>
          </cell>
        </row>
        <row r="80">
          <cell r="A80" t="str">
            <v/>
          </cell>
        </row>
      </sheetData>
      <sheetData sheetId="4">
        <row r="5">
          <cell r="A5" t="str">
            <v/>
          </cell>
          <cell r="B5" t="str">
            <v/>
          </cell>
          <cell r="C5" t="str">
            <v/>
          </cell>
          <cell r="D5" t="str">
            <v/>
          </cell>
        </row>
        <row r="6">
          <cell r="A6" t="str">
            <v/>
          </cell>
        </row>
        <row r="7">
          <cell r="A7" t="str">
            <v/>
          </cell>
        </row>
        <row r="8">
          <cell r="A8" t="str">
            <v/>
          </cell>
        </row>
        <row r="9">
          <cell r="A9" t="str">
            <v/>
          </cell>
        </row>
        <row r="10">
          <cell r="A10" t="str">
            <v/>
          </cell>
        </row>
        <row r="11">
          <cell r="A11" t="str">
            <v/>
          </cell>
        </row>
        <row r="12">
          <cell r="A12" t="str">
            <v/>
          </cell>
        </row>
        <row r="13">
          <cell r="A13" t="str">
            <v/>
          </cell>
        </row>
        <row r="14">
          <cell r="A14" t="str">
            <v/>
          </cell>
        </row>
        <row r="15">
          <cell r="A15" t="str">
            <v/>
          </cell>
        </row>
        <row r="16">
          <cell r="A16" t="str">
            <v/>
          </cell>
        </row>
        <row r="17">
          <cell r="A17" t="str">
            <v/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  <row r="58">
          <cell r="A58" t="str">
            <v/>
          </cell>
        </row>
        <row r="59">
          <cell r="A59" t="str">
            <v/>
          </cell>
        </row>
        <row r="60">
          <cell r="A60" t="str">
            <v/>
          </cell>
        </row>
        <row r="61">
          <cell r="A61" t="str">
            <v/>
          </cell>
        </row>
        <row r="62">
          <cell r="A62" t="str">
            <v/>
          </cell>
        </row>
        <row r="63">
          <cell r="A63" t="str">
            <v/>
          </cell>
        </row>
        <row r="64">
          <cell r="A64" t="str">
            <v/>
          </cell>
        </row>
        <row r="65">
          <cell r="A65" t="str">
            <v/>
          </cell>
        </row>
        <row r="66">
          <cell r="A66" t="str">
            <v/>
          </cell>
        </row>
        <row r="67">
          <cell r="A67" t="str">
            <v/>
          </cell>
        </row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  <row r="71">
          <cell r="A71" t="str">
            <v/>
          </cell>
        </row>
        <row r="72">
          <cell r="A72" t="str">
            <v/>
          </cell>
        </row>
        <row r="73">
          <cell r="A73" t="str">
            <v/>
          </cell>
        </row>
        <row r="74">
          <cell r="A74" t="str">
            <v/>
          </cell>
        </row>
        <row r="75">
          <cell r="A75" t="str">
            <v/>
          </cell>
        </row>
        <row r="76">
          <cell r="A76" t="str">
            <v/>
          </cell>
        </row>
        <row r="77">
          <cell r="A77" t="str">
            <v/>
          </cell>
        </row>
        <row r="78">
          <cell r="A78" t="str">
            <v/>
          </cell>
        </row>
        <row r="79">
          <cell r="A79" t="str">
            <v/>
          </cell>
        </row>
        <row r="80">
          <cell r="A80" t="str">
            <v/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A1A19-B4A4-4129-9F98-B656FBF06F7F}">
  <dimension ref="A2:AB108"/>
  <sheetViews>
    <sheetView topLeftCell="A4" zoomScale="90" zoomScaleNormal="90" workbookViewId="0">
      <selection activeCell="E25" sqref="E25"/>
    </sheetView>
  </sheetViews>
  <sheetFormatPr defaultColWidth="11.5546875" defaultRowHeight="14.4" x14ac:dyDescent="0.3"/>
  <cols>
    <col min="1" max="1" width="11.88671875" bestFit="1" customWidth="1"/>
    <col min="2" max="2" width="11.5546875" bestFit="1" customWidth="1"/>
    <col min="3" max="3" width="14.44140625" bestFit="1" customWidth="1"/>
    <col min="4" max="4" width="14.44140625" customWidth="1"/>
    <col min="5" max="12" width="11.5546875" bestFit="1" customWidth="1"/>
    <col min="13" max="13" width="14.5546875" bestFit="1" customWidth="1"/>
    <col min="14" max="28" width="11.5546875" bestFit="1" customWidth="1"/>
  </cols>
  <sheetData>
    <row r="2" spans="1:28" ht="18" x14ac:dyDescent="0.35">
      <c r="B2" s="20"/>
      <c r="C2" s="21"/>
      <c r="J2" s="1"/>
      <c r="K2" s="1"/>
      <c r="L2" s="1"/>
    </row>
    <row r="3" spans="1:28" ht="18" x14ac:dyDescent="0.35">
      <c r="B3" s="20"/>
      <c r="C3" s="21"/>
      <c r="J3" s="2"/>
      <c r="K3" s="1"/>
      <c r="L3" s="1"/>
    </row>
    <row r="4" spans="1:28" ht="18" x14ac:dyDescent="0.35"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L4" s="1"/>
    </row>
    <row r="5" spans="1:28" ht="18" x14ac:dyDescent="0.35">
      <c r="C5" s="16" t="s">
        <v>35</v>
      </c>
      <c r="D5" s="18">
        <v>582.32000000000005</v>
      </c>
      <c r="E5" s="18">
        <v>90</v>
      </c>
      <c r="F5" s="23" t="s">
        <v>39</v>
      </c>
      <c r="G5" s="23" t="s">
        <v>39</v>
      </c>
      <c r="H5" s="23" t="s">
        <v>39</v>
      </c>
      <c r="I5" s="23" t="s">
        <v>39</v>
      </c>
      <c r="L5" s="1"/>
    </row>
    <row r="6" spans="1:28" ht="18" x14ac:dyDescent="0.35">
      <c r="B6" s="22" t="s">
        <v>28</v>
      </c>
      <c r="C6" s="17" t="s">
        <v>36</v>
      </c>
      <c r="D6" s="19">
        <v>636.93750000000011</v>
      </c>
      <c r="E6" s="19">
        <v>249.04749999999999</v>
      </c>
      <c r="F6" s="23" t="s">
        <v>39</v>
      </c>
      <c r="G6" s="23" t="s">
        <v>39</v>
      </c>
      <c r="H6" s="23" t="s">
        <v>39</v>
      </c>
      <c r="I6" s="23" t="s">
        <v>39</v>
      </c>
      <c r="L6" s="1"/>
    </row>
    <row r="7" spans="1:28" ht="18" x14ac:dyDescent="0.35">
      <c r="C7" s="16" t="s">
        <v>37</v>
      </c>
      <c r="D7" s="18">
        <v>789</v>
      </c>
      <c r="E7" s="18">
        <v>304.02</v>
      </c>
      <c r="F7" s="23" t="s">
        <v>39</v>
      </c>
      <c r="G7" s="23" t="s">
        <v>39</v>
      </c>
      <c r="H7" s="23" t="s">
        <v>39</v>
      </c>
      <c r="I7" s="23" t="s">
        <v>39</v>
      </c>
      <c r="L7" s="1"/>
    </row>
    <row r="8" spans="1:28" ht="18" x14ac:dyDescent="0.35">
      <c r="J8" s="2"/>
      <c r="K8" s="1"/>
      <c r="L8" s="1"/>
    </row>
    <row r="9" spans="1:28" ht="15.6" x14ac:dyDescent="0.3">
      <c r="A9" s="3" t="s">
        <v>0</v>
      </c>
      <c r="B9" s="4" t="s">
        <v>1</v>
      </c>
      <c r="C9" s="4" t="s">
        <v>2</v>
      </c>
      <c r="D9" s="4" t="s">
        <v>3</v>
      </c>
      <c r="E9" s="5" t="s">
        <v>4</v>
      </c>
      <c r="F9" s="5" t="s">
        <v>5</v>
      </c>
      <c r="G9" s="5" t="s">
        <v>6</v>
      </c>
      <c r="H9" s="5" t="s">
        <v>7</v>
      </c>
      <c r="I9" s="5" t="s">
        <v>8</v>
      </c>
      <c r="J9" s="5" t="s">
        <v>9</v>
      </c>
      <c r="K9" s="5" t="s">
        <v>10</v>
      </c>
      <c r="L9" s="5" t="s">
        <v>11</v>
      </c>
      <c r="M9" s="5" t="s">
        <v>12</v>
      </c>
      <c r="N9" s="5" t="s">
        <v>13</v>
      </c>
      <c r="O9" s="5" t="s">
        <v>14</v>
      </c>
      <c r="P9" s="5" t="s">
        <v>15</v>
      </c>
      <c r="Q9" s="5" t="s">
        <v>16</v>
      </c>
      <c r="R9" s="5" t="s">
        <v>17</v>
      </c>
      <c r="S9" s="5" t="s">
        <v>18</v>
      </c>
      <c r="T9" s="5" t="s">
        <v>19</v>
      </c>
      <c r="U9" s="5" t="s">
        <v>20</v>
      </c>
      <c r="V9" s="5" t="s">
        <v>21</v>
      </c>
      <c r="W9" s="5" t="s">
        <v>22</v>
      </c>
      <c r="X9" s="5" t="s">
        <v>23</v>
      </c>
      <c r="Y9" s="5" t="s">
        <v>24</v>
      </c>
      <c r="Z9" s="5" t="s">
        <v>25</v>
      </c>
      <c r="AA9" s="5" t="s">
        <v>26</v>
      </c>
      <c r="AB9" s="5" t="s">
        <v>27</v>
      </c>
    </row>
    <row r="10" spans="1:28" ht="15.6" x14ac:dyDescent="0.3">
      <c r="A10" s="6">
        <v>44668</v>
      </c>
      <c r="B10" s="7">
        <v>15</v>
      </c>
      <c r="C10" s="8" t="s">
        <v>28</v>
      </c>
      <c r="D10" s="8" t="s">
        <v>29</v>
      </c>
      <c r="E10" s="8">
        <v>789</v>
      </c>
      <c r="F10" s="8">
        <v>90</v>
      </c>
      <c r="G10" s="8">
        <v>0.11</v>
      </c>
      <c r="H10" s="8">
        <v>0.35</v>
      </c>
      <c r="I10" s="9">
        <v>2.74</v>
      </c>
      <c r="J10" s="8">
        <v>293</v>
      </c>
      <c r="K10" s="8">
        <v>2.04</v>
      </c>
      <c r="L10" s="8">
        <v>1.04</v>
      </c>
      <c r="M10" s="8"/>
      <c r="N10" s="8">
        <v>0.13</v>
      </c>
      <c r="O10" s="8">
        <v>0.17</v>
      </c>
      <c r="P10" s="8">
        <v>0.57999999999999996</v>
      </c>
      <c r="Q10" s="8">
        <v>311</v>
      </c>
      <c r="R10" s="8">
        <v>40</v>
      </c>
      <c r="S10" s="8">
        <v>23</v>
      </c>
      <c r="T10" s="8">
        <v>56</v>
      </c>
      <c r="U10" s="8"/>
      <c r="V10" s="8"/>
      <c r="W10" s="8"/>
      <c r="X10" s="8"/>
      <c r="Y10" s="8"/>
      <c r="Z10" s="8"/>
      <c r="AA10" s="8"/>
      <c r="AB10" s="8"/>
    </row>
    <row r="11" spans="1:28" ht="15.6" x14ac:dyDescent="0.3">
      <c r="A11" s="6">
        <v>44668</v>
      </c>
      <c r="B11" s="7">
        <v>15</v>
      </c>
      <c r="C11" s="8" t="s">
        <v>28</v>
      </c>
      <c r="D11" s="8" t="s">
        <v>30</v>
      </c>
      <c r="E11" s="8">
        <v>582.32000000000005</v>
      </c>
      <c r="F11" s="8">
        <v>304.02</v>
      </c>
      <c r="G11" s="8">
        <v>0.09</v>
      </c>
      <c r="H11" s="8">
        <v>0.26</v>
      </c>
      <c r="I11" s="9">
        <v>8</v>
      </c>
      <c r="J11" s="8">
        <v>287</v>
      </c>
      <c r="K11" s="8">
        <v>1.96</v>
      </c>
      <c r="L11" s="8">
        <v>1</v>
      </c>
      <c r="M11" s="8">
        <v>0.9</v>
      </c>
      <c r="N11" s="8">
        <v>0.09</v>
      </c>
      <c r="O11" s="8">
        <v>0.09</v>
      </c>
      <c r="P11" s="8">
        <v>0.62</v>
      </c>
      <c r="Q11" s="8">
        <v>309</v>
      </c>
      <c r="R11" s="8">
        <v>40</v>
      </c>
      <c r="S11" s="8">
        <v>26</v>
      </c>
      <c r="T11" s="8">
        <v>54</v>
      </c>
      <c r="U11" s="8"/>
      <c r="V11" s="8"/>
      <c r="W11" s="8"/>
      <c r="X11" s="8"/>
      <c r="Y11" s="8"/>
      <c r="Z11" s="8"/>
      <c r="AA11" s="8"/>
      <c r="AB11" s="8"/>
    </row>
    <row r="12" spans="1:28" ht="15.6" x14ac:dyDescent="0.3">
      <c r="A12" s="6">
        <v>44668</v>
      </c>
      <c r="B12" s="7">
        <v>15</v>
      </c>
      <c r="C12" s="8" t="s">
        <v>31</v>
      </c>
      <c r="D12" s="8" t="s">
        <v>32</v>
      </c>
      <c r="E12" s="8"/>
      <c r="F12" s="8"/>
      <c r="G12" s="8">
        <v>0.1</v>
      </c>
      <c r="H12" s="8">
        <v>0.19</v>
      </c>
      <c r="I12" s="9">
        <v>11</v>
      </c>
      <c r="J12" s="8">
        <v>282</v>
      </c>
      <c r="K12" s="8">
        <v>2</v>
      </c>
      <c r="L12" s="8">
        <v>0.96</v>
      </c>
      <c r="M12" s="8">
        <v>0.94</v>
      </c>
      <c r="N12" s="8">
        <v>0.12</v>
      </c>
      <c r="O12" s="8">
        <v>0.11</v>
      </c>
      <c r="P12" s="8">
        <v>0.71</v>
      </c>
      <c r="Q12" s="8">
        <v>314</v>
      </c>
      <c r="R12" s="8">
        <v>40</v>
      </c>
      <c r="S12" s="8">
        <v>19</v>
      </c>
      <c r="T12" s="8">
        <v>48</v>
      </c>
      <c r="U12" s="8">
        <v>3.71</v>
      </c>
      <c r="V12" s="8">
        <v>3.55</v>
      </c>
      <c r="W12" s="8">
        <v>3.39</v>
      </c>
      <c r="X12" s="8">
        <v>3.23</v>
      </c>
      <c r="Y12" s="8">
        <v>3.07</v>
      </c>
      <c r="Z12" s="8">
        <v>2.91</v>
      </c>
      <c r="AA12" s="8">
        <v>2.75</v>
      </c>
      <c r="AB12" s="8">
        <v>2.59</v>
      </c>
    </row>
    <row r="13" spans="1:28" ht="15.6" x14ac:dyDescent="0.3">
      <c r="A13" s="6">
        <v>44668</v>
      </c>
      <c r="B13" s="7">
        <v>15</v>
      </c>
      <c r="C13" s="8" t="s">
        <v>33</v>
      </c>
      <c r="D13" s="8" t="s">
        <v>29</v>
      </c>
      <c r="E13" s="8">
        <v>575.08000000000004</v>
      </c>
      <c r="F13" s="8">
        <v>289.68</v>
      </c>
      <c r="G13" s="8">
        <v>0.1</v>
      </c>
      <c r="H13" s="8">
        <v>0.28000000000000003</v>
      </c>
      <c r="I13" s="9">
        <v>3.05</v>
      </c>
      <c r="J13" s="8">
        <v>252</v>
      </c>
      <c r="K13" s="8">
        <v>0.35</v>
      </c>
      <c r="L13" s="8"/>
      <c r="M13" s="8"/>
      <c r="N13" s="8"/>
      <c r="O13" s="8"/>
      <c r="P13" s="8"/>
      <c r="Q13" s="8"/>
      <c r="R13" s="8">
        <v>40</v>
      </c>
      <c r="S13" s="8">
        <v>22</v>
      </c>
      <c r="T13" s="8">
        <v>52</v>
      </c>
      <c r="U13" s="8">
        <v>4.0199999999999996</v>
      </c>
      <c r="V13" s="8">
        <v>3.61</v>
      </c>
      <c r="W13" s="8">
        <v>3.2</v>
      </c>
      <c r="X13" s="8">
        <v>2.79</v>
      </c>
      <c r="Y13" s="8">
        <v>2.38</v>
      </c>
      <c r="Z13" s="8">
        <v>1.97</v>
      </c>
      <c r="AA13" s="8">
        <v>1.56</v>
      </c>
      <c r="AB13" s="8">
        <v>1.1499999999999999</v>
      </c>
    </row>
    <row r="14" spans="1:28" ht="15.6" x14ac:dyDescent="0.3">
      <c r="A14" s="6">
        <v>44667</v>
      </c>
      <c r="B14" s="7">
        <v>15</v>
      </c>
      <c r="C14" s="8" t="s">
        <v>31</v>
      </c>
      <c r="D14" s="8" t="s">
        <v>29</v>
      </c>
      <c r="E14" s="8">
        <v>230</v>
      </c>
      <c r="F14" s="8"/>
      <c r="G14" s="8">
        <v>0.08</v>
      </c>
      <c r="H14" s="8">
        <v>0.24</v>
      </c>
      <c r="I14" s="9">
        <v>2.8</v>
      </c>
      <c r="J14" s="8">
        <v>255</v>
      </c>
      <c r="K14" s="8">
        <v>0.26</v>
      </c>
      <c r="L14" s="8">
        <v>1.02</v>
      </c>
      <c r="M14" s="8">
        <v>0.81</v>
      </c>
      <c r="N14" s="8">
        <v>0.1</v>
      </c>
      <c r="O14" s="8">
        <v>0.19</v>
      </c>
      <c r="P14" s="8">
        <v>0.77</v>
      </c>
      <c r="Q14" s="8">
        <v>320</v>
      </c>
      <c r="R14" s="8">
        <v>40</v>
      </c>
      <c r="S14" s="8">
        <v>20</v>
      </c>
      <c r="T14" s="8">
        <v>54</v>
      </c>
      <c r="U14" s="8"/>
      <c r="V14" s="8"/>
      <c r="W14" s="8"/>
      <c r="X14" s="8"/>
      <c r="Y14" s="8"/>
      <c r="Z14" s="8"/>
      <c r="AA14" s="8"/>
      <c r="AB14" s="8"/>
    </row>
    <row r="15" spans="1:28" ht="15.6" x14ac:dyDescent="0.3">
      <c r="A15" s="6">
        <v>44667</v>
      </c>
      <c r="B15" s="7">
        <v>15</v>
      </c>
      <c r="C15" s="8" t="s">
        <v>34</v>
      </c>
      <c r="D15" s="8" t="s">
        <v>30</v>
      </c>
      <c r="E15" s="8"/>
      <c r="F15" s="8"/>
      <c r="G15" s="8">
        <v>0.1</v>
      </c>
      <c r="H15" s="8">
        <v>0.16</v>
      </c>
      <c r="I15" s="8">
        <v>1.93</v>
      </c>
      <c r="J15" s="8">
        <v>250</v>
      </c>
      <c r="K15" s="8">
        <v>0.19</v>
      </c>
      <c r="L15" s="8"/>
      <c r="M15" s="8">
        <v>0.92</v>
      </c>
      <c r="N15" s="8">
        <v>0.13</v>
      </c>
      <c r="O15" s="8">
        <v>0.17</v>
      </c>
      <c r="P15" s="8">
        <v>0.57999999999999996</v>
      </c>
      <c r="Q15" s="8">
        <v>311</v>
      </c>
      <c r="R15" s="8">
        <v>40</v>
      </c>
      <c r="S15" s="8">
        <v>23</v>
      </c>
      <c r="T15" s="8">
        <v>56</v>
      </c>
      <c r="U15" s="8"/>
      <c r="V15" s="8"/>
      <c r="W15" s="8"/>
      <c r="X15" s="8"/>
      <c r="Y15" s="8"/>
      <c r="Z15" s="8"/>
      <c r="AA15" s="8"/>
      <c r="AB15" s="8"/>
    </row>
    <row r="16" spans="1:28" ht="15.6" x14ac:dyDescent="0.3">
      <c r="A16" s="6">
        <v>44667</v>
      </c>
      <c r="B16" s="7">
        <v>15</v>
      </c>
      <c r="C16" s="8" t="s">
        <v>31</v>
      </c>
      <c r="D16" s="8" t="s">
        <v>29</v>
      </c>
      <c r="E16" s="8"/>
      <c r="F16" s="8">
        <v>306.14</v>
      </c>
      <c r="G16" s="8">
        <v>0.1</v>
      </c>
      <c r="H16" s="8">
        <v>0.24</v>
      </c>
      <c r="I16" s="8">
        <v>2.1</v>
      </c>
      <c r="J16" s="8">
        <v>284</v>
      </c>
      <c r="K16" s="8">
        <v>0.28000000000000003</v>
      </c>
      <c r="L16" s="8"/>
      <c r="M16" s="8">
        <v>0.9</v>
      </c>
      <c r="N16" s="8">
        <v>0.09</v>
      </c>
      <c r="O16" s="8">
        <v>0.09</v>
      </c>
      <c r="P16" s="8">
        <v>0.62</v>
      </c>
      <c r="Q16" s="8">
        <v>309</v>
      </c>
      <c r="R16" s="8">
        <v>40</v>
      </c>
      <c r="S16" s="8">
        <v>26</v>
      </c>
      <c r="T16" s="8">
        <v>54</v>
      </c>
      <c r="U16" s="8"/>
      <c r="V16" s="8"/>
      <c r="W16" s="8"/>
      <c r="X16" s="8"/>
      <c r="Y16" s="8"/>
      <c r="Z16" s="8"/>
      <c r="AA16" s="8"/>
      <c r="AB16" s="8"/>
    </row>
    <row r="17" spans="1:28" ht="15.6" x14ac:dyDescent="0.3">
      <c r="A17" s="6">
        <v>44667</v>
      </c>
      <c r="B17" s="7">
        <v>15</v>
      </c>
      <c r="C17" s="8" t="s">
        <v>38</v>
      </c>
      <c r="D17" s="8" t="s">
        <v>29</v>
      </c>
      <c r="E17" s="8">
        <v>590.02</v>
      </c>
      <c r="F17" s="8">
        <v>301.42</v>
      </c>
      <c r="G17" s="8">
        <v>0.09</v>
      </c>
      <c r="H17" s="8">
        <v>0.13</v>
      </c>
      <c r="I17" s="8">
        <v>3.05</v>
      </c>
      <c r="J17" s="8">
        <v>269</v>
      </c>
      <c r="K17" s="8">
        <v>0.24</v>
      </c>
      <c r="L17" s="8"/>
      <c r="M17" s="8">
        <v>0.94</v>
      </c>
      <c r="N17" s="8">
        <v>0.12</v>
      </c>
      <c r="O17" s="8">
        <v>0.11</v>
      </c>
      <c r="P17" s="8">
        <v>0.71</v>
      </c>
      <c r="Q17" s="8">
        <v>314</v>
      </c>
      <c r="R17" s="8">
        <v>40</v>
      </c>
      <c r="S17" s="8">
        <v>19</v>
      </c>
      <c r="T17" s="8">
        <v>48</v>
      </c>
      <c r="U17" s="8">
        <v>3.71</v>
      </c>
      <c r="V17" s="8">
        <v>3.55</v>
      </c>
      <c r="W17" s="8">
        <v>3.39</v>
      </c>
      <c r="X17" s="8">
        <v>3.23</v>
      </c>
      <c r="Y17" s="8">
        <v>3.07</v>
      </c>
      <c r="Z17" s="8">
        <v>2.91</v>
      </c>
      <c r="AA17" s="8">
        <v>2.75</v>
      </c>
      <c r="AB17" s="8">
        <v>2.59</v>
      </c>
    </row>
    <row r="18" spans="1:28" ht="15.6" x14ac:dyDescent="0.3">
      <c r="A18" s="6">
        <v>44667</v>
      </c>
      <c r="B18" s="7">
        <v>15</v>
      </c>
      <c r="C18" s="8" t="s">
        <v>28</v>
      </c>
      <c r="D18" s="8" t="s">
        <v>30</v>
      </c>
      <c r="E18" s="8">
        <v>594.11</v>
      </c>
      <c r="F18" s="8">
        <v>298.14999999999998</v>
      </c>
      <c r="G18" s="8">
        <v>0.11</v>
      </c>
      <c r="H18" s="8">
        <v>0.35</v>
      </c>
      <c r="I18" s="9">
        <v>2.74</v>
      </c>
      <c r="J18" s="8">
        <v>293</v>
      </c>
      <c r="K18" s="8">
        <v>2.04</v>
      </c>
      <c r="L18" s="8">
        <v>1.04</v>
      </c>
      <c r="M18" s="8"/>
      <c r="N18" s="8"/>
      <c r="O18" s="8"/>
      <c r="P18" s="8"/>
      <c r="Q18" s="8"/>
      <c r="R18" s="8">
        <v>40</v>
      </c>
      <c r="S18" s="8">
        <v>22</v>
      </c>
      <c r="T18" s="8">
        <v>52</v>
      </c>
      <c r="U18" s="8">
        <v>4.0199999999999996</v>
      </c>
      <c r="V18" s="8">
        <v>3.61</v>
      </c>
      <c r="W18" s="8">
        <v>3.2</v>
      </c>
      <c r="X18" s="8">
        <v>2.79</v>
      </c>
      <c r="Y18" s="8">
        <v>2.38</v>
      </c>
      <c r="Z18" s="8">
        <v>1.97</v>
      </c>
      <c r="AA18" s="8">
        <v>1.56</v>
      </c>
      <c r="AB18" s="8">
        <v>1.1499999999999999</v>
      </c>
    </row>
    <row r="19" spans="1:28" ht="15.6" x14ac:dyDescent="0.3">
      <c r="A19" s="6">
        <v>44667</v>
      </c>
      <c r="B19" s="7">
        <v>15</v>
      </c>
      <c r="C19" s="8" t="s">
        <v>28</v>
      </c>
      <c r="D19" s="8" t="s">
        <v>29</v>
      </c>
      <c r="E19" s="8">
        <v>582.32000000000005</v>
      </c>
      <c r="F19" s="8">
        <v>304.02</v>
      </c>
      <c r="G19" s="8">
        <v>0.09</v>
      </c>
      <c r="H19" s="8">
        <v>0.26</v>
      </c>
      <c r="I19" s="9">
        <v>8</v>
      </c>
      <c r="J19" s="8">
        <v>287</v>
      </c>
      <c r="K19" s="8">
        <v>1.96</v>
      </c>
      <c r="L19" s="8">
        <v>1</v>
      </c>
      <c r="M19" s="8">
        <v>0.81</v>
      </c>
      <c r="N19" s="8">
        <v>0.1</v>
      </c>
      <c r="O19" s="8">
        <v>0.19</v>
      </c>
      <c r="P19" s="8">
        <v>0.77</v>
      </c>
      <c r="Q19" s="8">
        <v>320</v>
      </c>
      <c r="R19" s="8">
        <v>40</v>
      </c>
      <c r="S19" s="8">
        <v>20</v>
      </c>
      <c r="T19" s="8">
        <v>54</v>
      </c>
      <c r="U19" s="8"/>
      <c r="V19" s="8"/>
      <c r="W19" s="8"/>
      <c r="X19" s="8"/>
      <c r="Y19" s="8"/>
      <c r="Z19" s="8"/>
      <c r="AA19" s="8"/>
      <c r="AB19" s="8"/>
    </row>
    <row r="20" spans="1:28" ht="15.6" x14ac:dyDescent="0.3">
      <c r="A20" s="6">
        <v>44667</v>
      </c>
      <c r="B20" s="7">
        <v>15</v>
      </c>
      <c r="C20" s="8" t="s">
        <v>31</v>
      </c>
      <c r="D20" s="8" t="s">
        <v>30</v>
      </c>
      <c r="E20" s="8">
        <v>220</v>
      </c>
      <c r="F20" s="8"/>
      <c r="G20" s="8">
        <v>0.1</v>
      </c>
      <c r="H20" s="8">
        <v>0.19</v>
      </c>
      <c r="I20" s="9">
        <v>11</v>
      </c>
      <c r="J20" s="8">
        <v>282</v>
      </c>
      <c r="K20" s="8">
        <v>2</v>
      </c>
      <c r="L20" s="8">
        <v>0.96</v>
      </c>
      <c r="M20" s="8">
        <v>0.92</v>
      </c>
      <c r="N20" s="8">
        <v>0.13</v>
      </c>
      <c r="O20" s="8">
        <v>0.17</v>
      </c>
      <c r="P20" s="8">
        <v>0.57999999999999996</v>
      </c>
      <c r="Q20" s="8">
        <v>311</v>
      </c>
      <c r="R20" s="8">
        <v>40</v>
      </c>
      <c r="S20" s="8">
        <v>23</v>
      </c>
      <c r="T20" s="8">
        <v>56</v>
      </c>
      <c r="U20" s="8"/>
      <c r="V20" s="8"/>
      <c r="W20" s="8"/>
      <c r="X20" s="8"/>
      <c r="Y20" s="8"/>
      <c r="Z20" s="8"/>
      <c r="AA20" s="8"/>
      <c r="AB20" s="8"/>
    </row>
    <row r="21" spans="1:28" ht="15.6" x14ac:dyDescent="0.3">
      <c r="A21" s="6">
        <v>44667</v>
      </c>
      <c r="B21" s="7">
        <v>15</v>
      </c>
      <c r="C21" s="8" t="s">
        <v>33</v>
      </c>
      <c r="D21" s="8" t="s">
        <v>32</v>
      </c>
      <c r="E21" s="8">
        <v>575.08000000000004</v>
      </c>
      <c r="F21" s="8">
        <v>289.68</v>
      </c>
      <c r="G21" s="8">
        <v>0.1</v>
      </c>
      <c r="H21" s="8">
        <v>0.28000000000000003</v>
      </c>
      <c r="I21" s="9">
        <v>3.05</v>
      </c>
      <c r="J21" s="8">
        <v>252</v>
      </c>
      <c r="K21" s="8">
        <v>0.35</v>
      </c>
      <c r="L21" s="8"/>
      <c r="M21" s="8">
        <v>0.9</v>
      </c>
      <c r="N21" s="8">
        <v>0.09</v>
      </c>
      <c r="O21" s="8">
        <v>0.09</v>
      </c>
      <c r="P21" s="8">
        <v>0.62</v>
      </c>
      <c r="Q21" s="8">
        <v>309</v>
      </c>
      <c r="R21" s="8">
        <v>40</v>
      </c>
      <c r="S21" s="8">
        <v>26</v>
      </c>
      <c r="T21" s="8">
        <v>54</v>
      </c>
      <c r="U21" s="8"/>
      <c r="V21" s="8"/>
      <c r="W21" s="8"/>
      <c r="X21" s="8"/>
      <c r="Y21" s="8"/>
      <c r="Z21" s="8"/>
      <c r="AA21" s="8"/>
      <c r="AB21" s="8"/>
    </row>
    <row r="22" spans="1:28" ht="15.6" x14ac:dyDescent="0.3">
      <c r="A22" s="6">
        <v>44667</v>
      </c>
      <c r="B22" s="7">
        <v>15</v>
      </c>
      <c r="C22" s="8" t="s">
        <v>31</v>
      </c>
      <c r="D22" s="8" t="s">
        <v>29</v>
      </c>
      <c r="E22" s="8"/>
      <c r="F22" s="8"/>
      <c r="G22" s="8">
        <v>0.08</v>
      </c>
      <c r="H22" s="8">
        <v>0.24</v>
      </c>
      <c r="I22" s="9">
        <v>2.8</v>
      </c>
      <c r="J22" s="8">
        <v>255</v>
      </c>
      <c r="K22" s="8">
        <v>0.26</v>
      </c>
      <c r="L22" s="8">
        <v>1.02</v>
      </c>
      <c r="M22" s="8">
        <v>0.94</v>
      </c>
      <c r="N22" s="8">
        <v>0.12</v>
      </c>
      <c r="O22" s="8">
        <v>0.11</v>
      </c>
      <c r="P22" s="8">
        <v>0.71</v>
      </c>
      <c r="Q22" s="8">
        <v>314</v>
      </c>
      <c r="R22" s="8">
        <v>40</v>
      </c>
      <c r="S22" s="8">
        <v>19</v>
      </c>
      <c r="T22" s="8">
        <v>48</v>
      </c>
      <c r="U22" s="8">
        <v>3.71</v>
      </c>
      <c r="V22" s="8">
        <v>3.55</v>
      </c>
      <c r="W22" s="8">
        <v>3.39</v>
      </c>
      <c r="X22" s="8">
        <v>3.23</v>
      </c>
      <c r="Y22" s="8">
        <v>3.07</v>
      </c>
      <c r="Z22" s="8">
        <v>2.91</v>
      </c>
      <c r="AA22" s="8">
        <v>2.75</v>
      </c>
      <c r="AB22" s="8">
        <v>2.59</v>
      </c>
    </row>
    <row r="23" spans="1:28" ht="15.6" x14ac:dyDescent="0.3">
      <c r="A23" s="6">
        <v>44667</v>
      </c>
      <c r="B23" s="7">
        <v>15</v>
      </c>
      <c r="C23" s="8" t="s">
        <v>34</v>
      </c>
      <c r="D23" s="8" t="s">
        <v>29</v>
      </c>
      <c r="E23" s="8"/>
      <c r="F23" s="8"/>
      <c r="G23" s="8">
        <v>0.1</v>
      </c>
      <c r="H23" s="8">
        <v>0.16</v>
      </c>
      <c r="I23" s="8">
        <v>1.93</v>
      </c>
      <c r="J23" s="8">
        <v>250</v>
      </c>
      <c r="K23" s="8">
        <v>0.19</v>
      </c>
      <c r="L23" s="8"/>
      <c r="M23" s="8"/>
      <c r="N23" s="8"/>
      <c r="O23" s="8"/>
      <c r="P23" s="8"/>
      <c r="Q23" s="8"/>
      <c r="R23" s="8">
        <v>40</v>
      </c>
      <c r="S23" s="8">
        <v>22</v>
      </c>
      <c r="T23" s="8">
        <v>52</v>
      </c>
      <c r="U23" s="8">
        <v>4.0199999999999996</v>
      </c>
      <c r="V23" s="8">
        <v>3.61</v>
      </c>
      <c r="W23" s="8">
        <v>3.2</v>
      </c>
      <c r="X23" s="8">
        <v>2.79</v>
      </c>
      <c r="Y23" s="8">
        <v>2.38</v>
      </c>
      <c r="Z23" s="8">
        <v>1.97</v>
      </c>
      <c r="AA23" s="8">
        <v>1.56</v>
      </c>
      <c r="AB23" s="8">
        <v>1.1499999999999999</v>
      </c>
    </row>
    <row r="24" spans="1:28" ht="15.6" x14ac:dyDescent="0.3">
      <c r="A24" s="6">
        <v>44667</v>
      </c>
      <c r="B24" s="7">
        <v>15</v>
      </c>
      <c r="C24" s="8" t="s">
        <v>31</v>
      </c>
      <c r="D24" s="8" t="s">
        <v>30</v>
      </c>
      <c r="E24" s="8">
        <v>23</v>
      </c>
      <c r="F24" s="8"/>
      <c r="G24" s="8">
        <v>0.1</v>
      </c>
      <c r="H24" s="8">
        <v>0.24</v>
      </c>
      <c r="I24" s="8">
        <v>2.1</v>
      </c>
      <c r="J24" s="8">
        <v>284</v>
      </c>
      <c r="K24" s="8">
        <v>0.28000000000000003</v>
      </c>
      <c r="L24" s="8"/>
      <c r="M24" s="8">
        <v>0.81</v>
      </c>
      <c r="N24" s="8">
        <v>0.1</v>
      </c>
      <c r="O24" s="8">
        <v>0.19</v>
      </c>
      <c r="P24" s="8">
        <v>0.77</v>
      </c>
      <c r="Q24" s="8">
        <v>320</v>
      </c>
      <c r="R24" s="8">
        <v>40</v>
      </c>
      <c r="S24" s="8">
        <v>20</v>
      </c>
      <c r="T24" s="8">
        <v>54</v>
      </c>
      <c r="U24" s="8"/>
      <c r="V24" s="8"/>
      <c r="W24" s="8"/>
      <c r="X24" s="8"/>
      <c r="Y24" s="8"/>
      <c r="Z24" s="8"/>
      <c r="AA24" s="8"/>
      <c r="AB24" s="8"/>
    </row>
    <row r="25" spans="1:28" ht="15.6" x14ac:dyDescent="0.3">
      <c r="A25" s="6">
        <v>44667</v>
      </c>
      <c r="B25" s="7">
        <v>15</v>
      </c>
      <c r="C25" s="8" t="s">
        <v>38</v>
      </c>
      <c r="D25" s="8" t="s">
        <v>32</v>
      </c>
      <c r="E25" s="8">
        <v>590.02</v>
      </c>
      <c r="F25" s="8">
        <v>301.42</v>
      </c>
      <c r="G25" s="8">
        <v>0.09</v>
      </c>
      <c r="H25" s="8">
        <v>0.13</v>
      </c>
      <c r="I25" s="8">
        <v>3.05</v>
      </c>
      <c r="J25" s="8">
        <v>269</v>
      </c>
      <c r="K25" s="8">
        <v>0.24</v>
      </c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</row>
    <row r="26" spans="1:28" ht="15.6" x14ac:dyDescent="0.3">
      <c r="A26" s="7"/>
      <c r="B26" s="7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spans="1:28" ht="15.6" x14ac:dyDescent="0.3">
      <c r="A27" s="7"/>
      <c r="B27" s="7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spans="1:28" ht="15.6" x14ac:dyDescent="0.3">
      <c r="A28" s="7"/>
      <c r="B28" s="7"/>
      <c r="C28" s="8"/>
      <c r="D28" s="8"/>
      <c r="E28" s="8"/>
      <c r="F28" s="8"/>
      <c r="G28" s="8"/>
      <c r="H28" s="8"/>
      <c r="I28" s="8"/>
      <c r="J28" s="8"/>
      <c r="K28" s="8"/>
      <c r="L28" s="8"/>
      <c r="M28" s="10"/>
      <c r="N28" s="10"/>
      <c r="O28" s="10"/>
      <c r="P28" s="10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</row>
    <row r="29" spans="1:28" ht="15.6" x14ac:dyDescent="0.3">
      <c r="A29" s="7"/>
      <c r="B29" s="7"/>
      <c r="C29" s="8"/>
      <c r="D29" s="8"/>
      <c r="E29" s="8"/>
      <c r="F29" s="8"/>
      <c r="G29" s="8"/>
      <c r="H29" s="8"/>
      <c r="I29" s="8"/>
      <c r="J29" s="8"/>
      <c r="K29" s="8"/>
      <c r="L29" s="8"/>
      <c r="M29" s="10"/>
      <c r="N29" s="10"/>
      <c r="O29" s="10"/>
      <c r="P29" s="10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</row>
    <row r="30" spans="1:28" ht="15.6" x14ac:dyDescent="0.3">
      <c r="A30" s="7"/>
      <c r="B30" s="7"/>
      <c r="C30" s="8"/>
      <c r="D30" s="8"/>
      <c r="E30" s="8"/>
      <c r="F30" s="8"/>
      <c r="G30" s="8"/>
      <c r="H30" s="8"/>
      <c r="I30" s="8"/>
      <c r="J30" s="8"/>
      <c r="K30" s="8"/>
      <c r="L30" s="8"/>
      <c r="M30" s="10"/>
      <c r="N30" s="10"/>
      <c r="O30" s="10"/>
      <c r="P30" s="10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</row>
    <row r="31" spans="1:28" ht="15.6" x14ac:dyDescent="0.3">
      <c r="A31" s="7"/>
      <c r="B31" s="7"/>
      <c r="C31" s="8"/>
      <c r="D31" s="8"/>
      <c r="E31" s="8"/>
      <c r="F31" s="8"/>
      <c r="G31" s="8"/>
      <c r="H31" s="8"/>
      <c r="I31" s="8"/>
      <c r="J31" s="8"/>
      <c r="K31" s="8"/>
      <c r="L31" s="8"/>
      <c r="M31" s="10"/>
      <c r="N31" s="10"/>
      <c r="O31" s="10"/>
      <c r="P31" s="10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</row>
    <row r="32" spans="1:28" ht="15.6" x14ac:dyDescent="0.3">
      <c r="A32" s="7"/>
      <c r="B32" s="7"/>
      <c r="C32" s="8"/>
      <c r="D32" s="8"/>
      <c r="E32" s="8"/>
      <c r="F32" s="8"/>
      <c r="G32" s="8"/>
      <c r="H32" s="8"/>
      <c r="I32" s="8"/>
      <c r="J32" s="8"/>
      <c r="K32" s="8"/>
      <c r="L32" s="8"/>
      <c r="M32" s="10"/>
      <c r="N32" s="10"/>
      <c r="O32" s="10"/>
      <c r="P32" s="10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</row>
    <row r="33" spans="1:28" ht="15.6" x14ac:dyDescent="0.3">
      <c r="A33" s="7"/>
      <c r="B33" s="7"/>
      <c r="C33" s="8"/>
      <c r="D33" s="8"/>
      <c r="E33" s="8"/>
      <c r="F33" s="8"/>
      <c r="G33" s="8"/>
      <c r="H33" s="8"/>
      <c r="I33" s="8"/>
      <c r="J33" s="8"/>
      <c r="K33" s="8"/>
      <c r="L33" s="8"/>
      <c r="M33" s="10"/>
      <c r="N33" s="10"/>
      <c r="O33" s="10"/>
      <c r="P33" s="10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</row>
    <row r="34" spans="1:28" ht="15.6" x14ac:dyDescent="0.3">
      <c r="A34" s="7"/>
      <c r="B34" s="7"/>
      <c r="C34" s="8"/>
      <c r="D34" s="8"/>
      <c r="E34" s="8"/>
      <c r="F34" s="8"/>
      <c r="G34" s="8"/>
      <c r="H34" s="8"/>
      <c r="I34" s="8"/>
      <c r="J34" s="8"/>
      <c r="K34" s="8"/>
      <c r="L34" s="8"/>
      <c r="M34" s="10"/>
      <c r="N34" s="10"/>
      <c r="O34" s="10"/>
      <c r="P34" s="10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</row>
    <row r="35" spans="1:28" ht="15.6" x14ac:dyDescent="0.3">
      <c r="A35" s="7"/>
      <c r="B35" s="7"/>
      <c r="C35" s="8"/>
      <c r="D35" s="8"/>
      <c r="E35" s="8"/>
      <c r="F35" s="8"/>
      <c r="G35" s="8"/>
      <c r="H35" s="8"/>
      <c r="I35" s="8"/>
      <c r="J35" s="8"/>
      <c r="K35" s="8"/>
      <c r="L35" s="8"/>
      <c r="M35" s="10"/>
      <c r="N35" s="10"/>
      <c r="O35" s="10"/>
      <c r="P35" s="10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</row>
    <row r="36" spans="1:28" ht="15.6" x14ac:dyDescent="0.3">
      <c r="A36" s="7"/>
      <c r="B36" s="7"/>
      <c r="C36" s="8"/>
      <c r="D36" s="8"/>
      <c r="E36" s="8"/>
      <c r="F36" s="8"/>
      <c r="G36" s="8"/>
      <c r="H36" s="8"/>
      <c r="I36" s="8"/>
      <c r="J36" s="8"/>
      <c r="K36" s="8"/>
      <c r="L36" s="8"/>
      <c r="M36" s="10"/>
      <c r="N36" s="10"/>
      <c r="O36" s="10"/>
      <c r="P36" s="10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</row>
    <row r="37" spans="1:28" ht="15.6" x14ac:dyDescent="0.3">
      <c r="A37" s="7"/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10"/>
      <c r="N37" s="10"/>
      <c r="O37" s="10"/>
      <c r="P37" s="10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</row>
    <row r="38" spans="1:28" ht="15.6" x14ac:dyDescent="0.3">
      <c r="A38" s="7"/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10"/>
      <c r="N38" s="10"/>
      <c r="O38" s="10"/>
      <c r="P38" s="10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</row>
    <row r="39" spans="1:28" ht="15.6" x14ac:dyDescent="0.3">
      <c r="A39" s="7"/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10"/>
      <c r="N39" s="10"/>
      <c r="O39" s="10"/>
      <c r="P39" s="10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</row>
    <row r="40" spans="1:28" ht="15.6" x14ac:dyDescent="0.3">
      <c r="A40" s="11"/>
      <c r="B40" s="11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</row>
    <row r="41" spans="1:28" ht="15.6" x14ac:dyDescent="0.3">
      <c r="A41" s="11"/>
      <c r="B41" s="11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</row>
    <row r="42" spans="1:28" ht="15.6" x14ac:dyDescent="0.3">
      <c r="A42" s="11"/>
      <c r="B42" s="11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</row>
    <row r="43" spans="1:28" ht="15.6" x14ac:dyDescent="0.3">
      <c r="A43" s="11"/>
      <c r="B43" s="11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</row>
    <row r="44" spans="1:28" ht="15.6" x14ac:dyDescent="0.3">
      <c r="A44" s="11"/>
      <c r="B44" s="11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</row>
    <row r="45" spans="1:28" ht="15.6" x14ac:dyDescent="0.3">
      <c r="A45" s="11"/>
      <c r="B45" s="11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</row>
    <row r="46" spans="1:28" ht="15.6" x14ac:dyDescent="0.3">
      <c r="A46" s="11"/>
      <c r="B46" s="11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</row>
    <row r="47" spans="1:28" ht="15.6" x14ac:dyDescent="0.3">
      <c r="A47" s="11"/>
      <c r="B47" s="11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</row>
    <row r="48" spans="1:28" ht="15.6" x14ac:dyDescent="0.3">
      <c r="A48" s="11"/>
      <c r="B48" s="11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</row>
    <row r="49" spans="1:28" ht="15.6" x14ac:dyDescent="0.3">
      <c r="A49" s="11"/>
      <c r="B49" s="11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</row>
    <row r="50" spans="1:28" ht="15.6" x14ac:dyDescent="0.3">
      <c r="A50" s="11"/>
      <c r="B50" s="11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</row>
    <row r="51" spans="1:28" ht="15.6" x14ac:dyDescent="0.3">
      <c r="A51" s="11"/>
      <c r="B51" s="11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</row>
    <row r="52" spans="1:28" ht="15.6" x14ac:dyDescent="0.3">
      <c r="A52" s="11"/>
      <c r="B52" s="11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</row>
    <row r="53" spans="1:28" ht="15.6" x14ac:dyDescent="0.3">
      <c r="A53" s="11"/>
      <c r="B53" s="11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</row>
    <row r="54" spans="1:28" ht="15.6" x14ac:dyDescent="0.3">
      <c r="A54" s="11"/>
      <c r="B54" s="11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</row>
    <row r="55" spans="1:28" ht="15.6" x14ac:dyDescent="0.3">
      <c r="A55" s="11"/>
      <c r="B55" s="11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</row>
    <row r="56" spans="1:28" ht="15.6" x14ac:dyDescent="0.3">
      <c r="A56" s="11"/>
      <c r="B56" s="11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</row>
    <row r="57" spans="1:28" ht="15.6" x14ac:dyDescent="0.3">
      <c r="A57" s="11"/>
      <c r="B57" s="11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</row>
    <row r="58" spans="1:28" ht="15.6" x14ac:dyDescent="0.3">
      <c r="A58" s="11"/>
      <c r="B58" s="11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</row>
    <row r="59" spans="1:28" ht="15.6" x14ac:dyDescent="0.3">
      <c r="A59" s="11"/>
      <c r="B59" s="11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</row>
    <row r="60" spans="1:28" ht="15.6" x14ac:dyDescent="0.3">
      <c r="A60" s="11"/>
      <c r="B60" s="11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</row>
    <row r="61" spans="1:28" ht="15.6" x14ac:dyDescent="0.3">
      <c r="A61" s="11"/>
      <c r="B61" s="11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</row>
    <row r="62" spans="1:28" ht="15.6" x14ac:dyDescent="0.3">
      <c r="A62" s="11"/>
      <c r="B62" s="11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</row>
    <row r="63" spans="1:28" ht="15.6" x14ac:dyDescent="0.3">
      <c r="A63" s="11"/>
      <c r="B63" s="11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</row>
    <row r="64" spans="1:28" ht="15.6" x14ac:dyDescent="0.3">
      <c r="A64" s="11"/>
      <c r="B64" s="11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</row>
    <row r="65" spans="1:28" ht="15.6" x14ac:dyDescent="0.3">
      <c r="A65" s="11"/>
      <c r="B65" s="11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</row>
    <row r="66" spans="1:28" ht="15.6" x14ac:dyDescent="0.3">
      <c r="A66" s="11"/>
      <c r="B66" s="11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</row>
    <row r="67" spans="1:28" ht="15.6" x14ac:dyDescent="0.3">
      <c r="A67" s="11"/>
      <c r="B67" s="11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</row>
    <row r="68" spans="1:28" ht="15.6" x14ac:dyDescent="0.3">
      <c r="A68" s="11"/>
      <c r="B68" s="11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</row>
    <row r="69" spans="1:28" ht="15.6" x14ac:dyDescent="0.3">
      <c r="A69" s="11"/>
      <c r="B69" s="11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</row>
    <row r="70" spans="1:28" ht="15.6" x14ac:dyDescent="0.3">
      <c r="A70" s="11"/>
      <c r="B70" s="11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</row>
    <row r="71" spans="1:28" ht="15.6" x14ac:dyDescent="0.3">
      <c r="A71" s="11"/>
      <c r="B71" s="11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</row>
    <row r="72" spans="1:28" ht="15.6" x14ac:dyDescent="0.3">
      <c r="A72" s="11"/>
      <c r="B72" s="11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</row>
    <row r="73" spans="1:28" ht="15.6" x14ac:dyDescent="0.3">
      <c r="A73" s="11"/>
      <c r="B73" s="11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</row>
    <row r="74" spans="1:28" ht="15.6" x14ac:dyDescent="0.3">
      <c r="A74" s="11"/>
      <c r="B74" s="11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</row>
    <row r="75" spans="1:28" ht="15.6" x14ac:dyDescent="0.3">
      <c r="A75" s="11"/>
      <c r="B75" s="11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</row>
    <row r="76" spans="1:28" ht="15.6" x14ac:dyDescent="0.3">
      <c r="A76" s="11"/>
      <c r="B76" s="11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</row>
    <row r="77" spans="1:28" ht="15.6" x14ac:dyDescent="0.3">
      <c r="A77" s="11"/>
      <c r="B77" s="11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</row>
    <row r="78" spans="1:28" ht="15.6" x14ac:dyDescent="0.3">
      <c r="A78" s="11"/>
      <c r="B78" s="11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</row>
    <row r="79" spans="1:28" ht="15.6" x14ac:dyDescent="0.3">
      <c r="A79" s="11"/>
      <c r="B79" s="11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</row>
    <row r="80" spans="1:28" ht="15.6" x14ac:dyDescent="0.3">
      <c r="A80" s="11"/>
      <c r="B80" s="11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</row>
    <row r="81" spans="1:28" ht="15.6" x14ac:dyDescent="0.3">
      <c r="A81" s="11"/>
      <c r="B81" s="11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</row>
    <row r="82" spans="1:28" ht="15.6" x14ac:dyDescent="0.3">
      <c r="A82" s="11"/>
      <c r="B82" s="11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</row>
    <row r="83" spans="1:28" ht="15.6" x14ac:dyDescent="0.3">
      <c r="A83" s="11"/>
      <c r="B83" s="11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</row>
    <row r="84" spans="1:28" ht="15.6" x14ac:dyDescent="0.3">
      <c r="A84" s="11"/>
      <c r="B84" s="11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</row>
    <row r="85" spans="1:28" ht="15.6" x14ac:dyDescent="0.3">
      <c r="A85" s="11"/>
      <c r="B85" s="11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</row>
    <row r="86" spans="1:28" ht="15.6" x14ac:dyDescent="0.3">
      <c r="A86" s="11"/>
      <c r="B86" s="11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</row>
    <row r="87" spans="1:28" ht="15.6" x14ac:dyDescent="0.3">
      <c r="A87" s="11"/>
      <c r="B87" s="11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</row>
    <row r="88" spans="1:28" ht="15.6" x14ac:dyDescent="0.3">
      <c r="A88" s="11"/>
      <c r="B88" s="11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</row>
    <row r="89" spans="1:28" ht="15.6" x14ac:dyDescent="0.3">
      <c r="A89" s="11"/>
      <c r="B89" s="11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</row>
    <row r="90" spans="1:28" ht="15.6" x14ac:dyDescent="0.3">
      <c r="A90" s="11"/>
      <c r="B90" s="11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</row>
    <row r="91" spans="1:28" ht="15.6" x14ac:dyDescent="0.3">
      <c r="A91" s="11"/>
      <c r="B91" s="11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</row>
    <row r="92" spans="1:28" ht="15.6" x14ac:dyDescent="0.3">
      <c r="A92" s="11"/>
      <c r="B92" s="11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</row>
    <row r="93" spans="1:28" ht="15.6" x14ac:dyDescent="0.3">
      <c r="A93" s="11"/>
      <c r="B93" s="11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</row>
    <row r="94" spans="1:28" ht="15.6" x14ac:dyDescent="0.3">
      <c r="A94" s="11"/>
      <c r="B94" s="11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</row>
    <row r="95" spans="1:28" ht="15.6" x14ac:dyDescent="0.3">
      <c r="A95" s="11"/>
      <c r="B95" s="11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</row>
    <row r="96" spans="1:28" ht="15.6" x14ac:dyDescent="0.3">
      <c r="A96" s="11"/>
      <c r="B96" s="11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</row>
    <row r="97" spans="1:28" ht="15.6" x14ac:dyDescent="0.3">
      <c r="A97" s="11"/>
      <c r="B97" s="11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</row>
    <row r="98" spans="1:28" ht="15.6" x14ac:dyDescent="0.3">
      <c r="A98" s="11"/>
      <c r="B98" s="11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</row>
    <row r="99" spans="1:28" ht="15.6" x14ac:dyDescent="0.3">
      <c r="A99" s="11"/>
      <c r="B99" s="11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</row>
    <row r="100" spans="1:28" ht="15.6" x14ac:dyDescent="0.3">
      <c r="A100" s="11"/>
      <c r="B100" s="11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</row>
    <row r="101" spans="1:28" ht="15.6" x14ac:dyDescent="0.3">
      <c r="A101" s="11"/>
      <c r="B101" s="11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</row>
    <row r="102" spans="1:28" ht="15.6" x14ac:dyDescent="0.3">
      <c r="A102" s="11"/>
      <c r="B102" s="11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</row>
    <row r="103" spans="1:28" ht="15.6" x14ac:dyDescent="0.3">
      <c r="A103" s="11"/>
      <c r="B103" s="11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</row>
    <row r="104" spans="1:28" ht="15.6" x14ac:dyDescent="0.3">
      <c r="A104" s="11"/>
      <c r="B104" s="11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</row>
    <row r="105" spans="1:28" ht="15.6" x14ac:dyDescent="0.3">
      <c r="A105" s="11"/>
      <c r="B105" s="11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</row>
    <row r="106" spans="1:28" ht="15.6" x14ac:dyDescent="0.3">
      <c r="A106" s="11"/>
      <c r="B106" s="11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</row>
    <row r="107" spans="1:28" ht="15.6" x14ac:dyDescent="0.3">
      <c r="A107" s="11"/>
      <c r="B107" s="11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</row>
    <row r="108" spans="1:28" ht="15.6" x14ac:dyDescent="0.3">
      <c r="A108" s="11"/>
      <c r="B108" s="11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</row>
  </sheetData>
  <autoFilter ref="A9:AB25" xr:uid="{776A1A19-B4A4-4129-9F98-B656FBF06F7F}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6DF01-F2E7-4589-89D0-42981F5DB132}">
  <dimension ref="A1:Z29"/>
  <sheetViews>
    <sheetView tabSelected="1" zoomScale="90" zoomScaleNormal="90" workbookViewId="0">
      <selection activeCell="D17" sqref="D17"/>
    </sheetView>
  </sheetViews>
  <sheetFormatPr defaultColWidth="11.5546875" defaultRowHeight="14.4" x14ac:dyDescent="0.3"/>
  <cols>
    <col min="1" max="1" width="14.44140625" bestFit="1" customWidth="1"/>
    <col min="3" max="3" width="11.5546875" style="24"/>
  </cols>
  <sheetData>
    <row r="1" spans="1:26" x14ac:dyDescent="0.3">
      <c r="A1" s="12" t="s">
        <v>28</v>
      </c>
    </row>
    <row r="2" spans="1:26" ht="15.6" x14ac:dyDescent="0.3">
      <c r="A2" s="13"/>
      <c r="B2" s="14"/>
      <c r="C2" s="2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5" t="s">
        <v>12</v>
      </c>
      <c r="L2" s="5" t="s">
        <v>13</v>
      </c>
      <c r="M2" s="5" t="s">
        <v>14</v>
      </c>
      <c r="N2" s="5" t="s">
        <v>15</v>
      </c>
      <c r="O2" s="5" t="s">
        <v>16</v>
      </c>
      <c r="P2" s="5" t="s">
        <v>17</v>
      </c>
      <c r="Q2" s="5" t="s">
        <v>18</v>
      </c>
      <c r="R2" s="5" t="s">
        <v>19</v>
      </c>
      <c r="S2" s="5" t="s">
        <v>20</v>
      </c>
      <c r="T2" s="5" t="s">
        <v>21</v>
      </c>
      <c r="U2" s="5" t="s">
        <v>22</v>
      </c>
      <c r="V2" s="5" t="s">
        <v>23</v>
      </c>
      <c r="W2" s="5" t="s">
        <v>24</v>
      </c>
      <c r="X2" s="5" t="s">
        <v>25</v>
      </c>
      <c r="Y2" s="5" t="s">
        <v>26</v>
      </c>
      <c r="Z2" s="5" t="s">
        <v>27</v>
      </c>
    </row>
    <row r="3" spans="1:26" ht="15.6" x14ac:dyDescent="0.3">
      <c r="A3" s="14"/>
      <c r="B3" s="15" t="s">
        <v>35</v>
      </c>
      <c r="C3" s="26">
        <f>_xlfn.MINIFS(SHEET1!E$10:E$250,SHEET1!$C$10:$C$250,$A$1)</f>
        <v>582.32000000000005</v>
      </c>
      <c r="D3" s="26">
        <f>_xlfn.MINIFS(SHEET1!F$10:F$250,SHEET1!$C$10:$C$250,$A$1)</f>
        <v>90</v>
      </c>
      <c r="E3" s="26">
        <f>_xlfn.MINIFS(SHEET1!G$10:G$250,SHEET1!$C$10:$C$250,$A$1)</f>
        <v>0.09</v>
      </c>
      <c r="F3" s="26">
        <f>_xlfn.MINIFS(SHEET1!H$10:H$250,SHEET1!$C$10:$C$250,$A$1)</f>
        <v>0.26</v>
      </c>
      <c r="G3" s="26">
        <f>_xlfn.MINIFS(SHEET1!I$10:I$250,SHEET1!$C$10:$C$250,$A$1)</f>
        <v>2.74</v>
      </c>
      <c r="H3" s="26">
        <f>_xlfn.MINIFS(SHEET1!J$10:J$250,SHEET1!$C$10:$C$250,$A$1)</f>
        <v>287</v>
      </c>
      <c r="I3" s="26">
        <f>_xlfn.MINIFS(SHEET1!K$10:K$250,SHEET1!$C$10:$C$250,$A$1)</f>
        <v>1.96</v>
      </c>
      <c r="J3" s="26">
        <f>_xlfn.MINIFS(SHEET1!L$10:L$250,SHEET1!$C$10:$C$250,$A$1)</f>
        <v>1</v>
      </c>
      <c r="K3" s="26">
        <f>_xlfn.MINIFS(SHEET1!M$10:M$250,SHEET1!$C$10:$C$250,$A$1)</f>
        <v>0.81</v>
      </c>
      <c r="L3" s="26">
        <f>_xlfn.MINIFS(SHEET1!N$10:N$250,SHEET1!$C$10:$C$250,$A$1)</f>
        <v>0.09</v>
      </c>
      <c r="M3" s="26">
        <f>_xlfn.MINIFS(SHEET1!O$10:O$250,SHEET1!$C$10:$C$250,$A$1)</f>
        <v>0.09</v>
      </c>
      <c r="N3" s="26">
        <f>_xlfn.MINIFS(SHEET1!P$10:P$250,SHEET1!$C$10:$C$250,$A$1)</f>
        <v>0.57999999999999996</v>
      </c>
      <c r="O3" s="26">
        <f>_xlfn.MINIFS(SHEET1!Q$10:Q$250,SHEET1!$C$10:$C$250,$A$1)</f>
        <v>309</v>
      </c>
      <c r="P3" s="26">
        <f>_xlfn.MINIFS(SHEET1!R$10:R$250,SHEET1!$C$10:$C$250,$A$1)</f>
        <v>40</v>
      </c>
      <c r="Q3" s="26">
        <f>_xlfn.MINIFS(SHEET1!S$10:S$250,SHEET1!$C$10:$C$250,$A$1)</f>
        <v>20</v>
      </c>
      <c r="R3" s="26">
        <f>_xlfn.MINIFS(SHEET1!T$10:T$250,SHEET1!$C$10:$C$250,$A$1)</f>
        <v>52</v>
      </c>
      <c r="S3" s="26">
        <f>_xlfn.MINIFS(SHEET1!U$10:U$250,SHEET1!$C$10:$C$250,$A$1)</f>
        <v>4.0199999999999996</v>
      </c>
      <c r="T3" s="26">
        <f>_xlfn.MINIFS(SHEET1!V$10:V$250,SHEET1!$C$10:$C$250,$A$1)</f>
        <v>3.61</v>
      </c>
      <c r="U3" s="26">
        <f>_xlfn.MINIFS(SHEET1!W$10:W$250,SHEET1!$C$10:$C$250,$A$1)</f>
        <v>3.2</v>
      </c>
      <c r="V3" s="26">
        <f>_xlfn.MINIFS(SHEET1!X$10:X$250,SHEET1!$C$10:$C$250,$A$1)</f>
        <v>2.79</v>
      </c>
      <c r="W3" s="26">
        <f>_xlfn.MINIFS(SHEET1!Y$10:Y$250,SHEET1!$C$10:$C$250,$A$1)</f>
        <v>2.38</v>
      </c>
      <c r="X3" s="26">
        <f>_xlfn.MINIFS(SHEET1!Z$10:Z$250,SHEET1!$C$10:$C$250,$A$1)</f>
        <v>1.97</v>
      </c>
      <c r="Y3" s="26">
        <f>_xlfn.MINIFS(SHEET1!AA$10:AA$250,SHEET1!$C$10:$C$250,$A$1)</f>
        <v>1.56</v>
      </c>
      <c r="Z3" s="26">
        <f>_xlfn.MINIFS(SHEET1!AB$10:AB$250,SHEET1!$C$10:$C$250,$A$1)</f>
        <v>1.1499999999999999</v>
      </c>
    </row>
    <row r="4" spans="1:26" ht="15.6" x14ac:dyDescent="0.3">
      <c r="A4" s="14"/>
      <c r="B4" s="5" t="s">
        <v>36</v>
      </c>
      <c r="C4" s="27">
        <f>IFERROR(AVERAGEIF(SHEET1!$C$10:$C$250,$A$1,SHEET1!E$10:E$250),"")</f>
        <v>636.93750000000011</v>
      </c>
      <c r="D4" s="27">
        <f>IFERROR(AVERAGEIF(SHEET1!$C$10:$C$250,$A$1,SHEET1!F$10:F$250),"")</f>
        <v>249.04749999999999</v>
      </c>
      <c r="E4" s="27">
        <f>IFERROR(AVERAGEIF(SHEET1!$C$10:$C$250,$A$1,SHEET1!G$10:G$250),"")</f>
        <v>0.1</v>
      </c>
      <c r="F4" s="27">
        <f>IFERROR(AVERAGEIF(SHEET1!$C$10:$C$250,$A$1,SHEET1!H$10:H$250),"")</f>
        <v>0.30499999999999999</v>
      </c>
      <c r="G4" s="27">
        <f>IFERROR(AVERAGEIF(SHEET1!$C$10:$C$250,$A$1,SHEET1!I$10:I$250),"")</f>
        <v>5.37</v>
      </c>
      <c r="H4" s="27">
        <f>IFERROR(AVERAGEIF(SHEET1!$C$10:$C$250,$A$1,SHEET1!J$10:J$250),"")</f>
        <v>290</v>
      </c>
      <c r="I4" s="27">
        <f>IFERROR(AVERAGEIF(SHEET1!$C$10:$C$250,$A$1,SHEET1!K$10:K$250),"")</f>
        <v>2</v>
      </c>
      <c r="J4" s="27">
        <f>IFERROR(AVERAGEIF(SHEET1!$C$10:$C$250,$A$1,SHEET1!L$10:L$250),"")</f>
        <v>1.02</v>
      </c>
      <c r="K4" s="27">
        <f>IFERROR(AVERAGEIF(SHEET1!$C$10:$C$250,$A$1,SHEET1!M$10:M$250),"")</f>
        <v>0.85499999999999998</v>
      </c>
      <c r="L4" s="27">
        <f>IFERROR(AVERAGEIF(SHEET1!$C$10:$C$250,$A$1,SHEET1!N$10:N$250),"")</f>
        <v>0.10666666666666667</v>
      </c>
      <c r="M4" s="27">
        <f>IFERROR(AVERAGEIF(SHEET1!$C$10:$C$250,$A$1,SHEET1!O$10:O$250),"")</f>
        <v>0.15</v>
      </c>
      <c r="N4" s="27">
        <f>IFERROR(AVERAGEIF(SHEET1!$C$10:$C$250,$A$1,SHEET1!P$10:P$250),"")</f>
        <v>0.65666666666666662</v>
      </c>
      <c r="O4" s="27">
        <f>IFERROR(AVERAGEIF(SHEET1!$C$10:$C$250,$A$1,SHEET1!Q$10:Q$250),"")</f>
        <v>313.33333333333331</v>
      </c>
      <c r="P4" s="27">
        <f>IFERROR(AVERAGEIF(SHEET1!$C$10:$C$250,$A$1,SHEET1!R$10:R$250),"")</f>
        <v>40</v>
      </c>
      <c r="Q4" s="27">
        <f>IFERROR(AVERAGEIF(SHEET1!$C$10:$C$250,$A$1,SHEET1!S$10:S$250),"")</f>
        <v>22.75</v>
      </c>
      <c r="R4" s="27">
        <f>IFERROR(AVERAGEIF(SHEET1!$C$10:$C$250,$A$1,SHEET1!T$10:T$250),"")</f>
        <v>54</v>
      </c>
      <c r="S4" s="27">
        <f>IFERROR(AVERAGEIF(SHEET1!$C$10:$C$250,$A$1,SHEET1!U$10:U$250),"")</f>
        <v>4.0199999999999996</v>
      </c>
      <c r="T4" s="27">
        <f>IFERROR(AVERAGEIF(SHEET1!$C$10:$C$250,$A$1,SHEET1!V$10:V$250),"")</f>
        <v>3.61</v>
      </c>
      <c r="U4" s="27">
        <f>IFERROR(AVERAGEIF(SHEET1!$C$10:$C$250,$A$1,SHEET1!W$10:W$250),"")</f>
        <v>3.2</v>
      </c>
      <c r="V4" s="27">
        <f>IFERROR(AVERAGEIF(SHEET1!$C$10:$C$250,$A$1,SHEET1!X$10:X$250),"")</f>
        <v>2.79</v>
      </c>
      <c r="W4" s="27">
        <f>IFERROR(AVERAGEIF(SHEET1!$C$10:$C$250,$A$1,SHEET1!Y$10:Y$250),"")</f>
        <v>2.38</v>
      </c>
      <c r="X4" s="27">
        <f>IFERROR(AVERAGEIF(SHEET1!$C$10:$C$250,$A$1,SHEET1!Z$10:Z$250),"")</f>
        <v>1.97</v>
      </c>
      <c r="Y4" s="27">
        <f>IFERROR(AVERAGEIF(SHEET1!$C$10:$C$250,$A$1,SHEET1!AA$10:AA$250),"")</f>
        <v>1.56</v>
      </c>
      <c r="Z4" s="27">
        <f>IFERROR(AVERAGEIF(SHEET1!$C$10:$C$250,$A$1,SHEET1!AB$10:AB$250),"")</f>
        <v>1.1499999999999999</v>
      </c>
    </row>
    <row r="5" spans="1:26" ht="15.6" x14ac:dyDescent="0.3">
      <c r="B5" s="15" t="s">
        <v>37</v>
      </c>
      <c r="C5" s="26">
        <f>_xlfn.MAXIFS(SHEET1!E$10:E$250,SHEET1!$C$10:$C$250,$A$1)</f>
        <v>789</v>
      </c>
      <c r="D5" s="26">
        <f>_xlfn.MAXIFS(SHEET1!F$10:F$250,SHEET1!$C$10:$C$250,$A$1)</f>
        <v>304.02</v>
      </c>
      <c r="E5" s="26">
        <f>_xlfn.MAXIFS(SHEET1!G$10:G$250,SHEET1!$C$10:$C$250,$A$1)</f>
        <v>0.11</v>
      </c>
      <c r="F5" s="26">
        <f>_xlfn.MAXIFS(SHEET1!H$10:H$250,SHEET1!$C$10:$C$250,$A$1)</f>
        <v>0.35</v>
      </c>
      <c r="G5" s="26">
        <f>_xlfn.MAXIFS(SHEET1!I$10:I$250,SHEET1!$C$10:$C$250,$A$1)</f>
        <v>8</v>
      </c>
      <c r="H5" s="26">
        <f>_xlfn.MAXIFS(SHEET1!J$10:J$250,SHEET1!$C$10:$C$250,$A$1)</f>
        <v>293</v>
      </c>
      <c r="I5" s="26">
        <f>_xlfn.MAXIFS(SHEET1!K$10:K$250,SHEET1!$C$10:$C$250,$A$1)</f>
        <v>2.04</v>
      </c>
      <c r="J5" s="26">
        <f>_xlfn.MAXIFS(SHEET1!L$10:L$250,SHEET1!$C$10:$C$250,$A$1)</f>
        <v>1.04</v>
      </c>
      <c r="K5" s="26">
        <f>_xlfn.MAXIFS(SHEET1!M$10:M$250,SHEET1!$C$10:$C$250,$A$1)</f>
        <v>0.9</v>
      </c>
      <c r="L5" s="26">
        <f>_xlfn.MAXIFS(SHEET1!N$10:N$250,SHEET1!$C$10:$C$250,$A$1)</f>
        <v>0.13</v>
      </c>
      <c r="M5" s="26">
        <f>_xlfn.MAXIFS(SHEET1!O$10:O$250,SHEET1!$C$10:$C$250,$A$1)</f>
        <v>0.19</v>
      </c>
      <c r="N5" s="26">
        <f>_xlfn.MAXIFS(SHEET1!P$10:P$250,SHEET1!$C$10:$C$250,$A$1)</f>
        <v>0.77</v>
      </c>
      <c r="O5" s="26">
        <f>_xlfn.MAXIFS(SHEET1!Q$10:Q$250,SHEET1!$C$10:$C$250,$A$1)</f>
        <v>320</v>
      </c>
      <c r="P5" s="26">
        <f>_xlfn.MAXIFS(SHEET1!R$10:R$250,SHEET1!$C$10:$C$250,$A$1)</f>
        <v>40</v>
      </c>
      <c r="Q5" s="26">
        <f>_xlfn.MAXIFS(SHEET1!S$10:S$250,SHEET1!$C$10:$C$250,$A$1)</f>
        <v>26</v>
      </c>
      <c r="R5" s="26">
        <f>_xlfn.MAXIFS(SHEET1!T$10:T$250,SHEET1!$C$10:$C$250,$A$1)</f>
        <v>56</v>
      </c>
      <c r="S5" s="26">
        <f>_xlfn.MAXIFS(SHEET1!U$10:U$250,SHEET1!$C$10:$C$250,$A$1)</f>
        <v>4.0199999999999996</v>
      </c>
      <c r="T5" s="26">
        <f>_xlfn.MAXIFS(SHEET1!V$10:V$250,SHEET1!$C$10:$C$250,$A$1)</f>
        <v>3.61</v>
      </c>
      <c r="U5" s="26">
        <f>_xlfn.MAXIFS(SHEET1!W$10:W$250,SHEET1!$C$10:$C$250,$A$1)</f>
        <v>3.2</v>
      </c>
      <c r="V5" s="26">
        <f>_xlfn.MAXIFS(SHEET1!X$10:X$250,SHEET1!$C$10:$C$250,$A$1)</f>
        <v>2.79</v>
      </c>
      <c r="W5" s="26">
        <f>_xlfn.MAXIFS(SHEET1!Y$10:Y$250,SHEET1!$C$10:$C$250,$A$1)</f>
        <v>2.38</v>
      </c>
      <c r="X5" s="26">
        <f>_xlfn.MAXIFS(SHEET1!Z$10:Z$250,SHEET1!$C$10:$C$250,$A$1)</f>
        <v>1.97</v>
      </c>
      <c r="Y5" s="26">
        <f>_xlfn.MAXIFS(SHEET1!AA$10:AA$250,SHEET1!$C$10:$C$250,$A$1)</f>
        <v>1.56</v>
      </c>
      <c r="Z5" s="26">
        <f>_xlfn.MAXIFS(SHEET1!AB$10:AB$250,SHEET1!$C$10:$C$250,$A$1)</f>
        <v>1.1499999999999999</v>
      </c>
    </row>
    <row r="6" spans="1:26" ht="15.6" x14ac:dyDescent="0.3">
      <c r="B6" s="14"/>
    </row>
    <row r="7" spans="1:26" x14ac:dyDescent="0.3">
      <c r="A7" s="12" t="s">
        <v>31</v>
      </c>
    </row>
    <row r="8" spans="1:26" ht="15.6" x14ac:dyDescent="0.3">
      <c r="A8" s="13"/>
      <c r="B8" s="14"/>
      <c r="C8" s="25" t="s">
        <v>4</v>
      </c>
      <c r="D8" s="5" t="s">
        <v>5</v>
      </c>
      <c r="E8" s="5" t="s">
        <v>6</v>
      </c>
      <c r="F8" s="5" t="s">
        <v>7</v>
      </c>
      <c r="G8" s="5" t="s">
        <v>8</v>
      </c>
      <c r="H8" s="5" t="s">
        <v>9</v>
      </c>
      <c r="I8" s="5" t="s">
        <v>10</v>
      </c>
      <c r="J8" s="5" t="s">
        <v>11</v>
      </c>
      <c r="K8" s="5" t="s">
        <v>12</v>
      </c>
      <c r="L8" s="5" t="s">
        <v>13</v>
      </c>
      <c r="M8" s="5" t="s">
        <v>14</v>
      </c>
      <c r="N8" s="5" t="s">
        <v>15</v>
      </c>
      <c r="O8" s="5" t="s">
        <v>16</v>
      </c>
      <c r="P8" s="5" t="s">
        <v>17</v>
      </c>
      <c r="Q8" s="5" t="s">
        <v>18</v>
      </c>
      <c r="R8" s="5" t="s">
        <v>19</v>
      </c>
      <c r="S8" s="5" t="s">
        <v>20</v>
      </c>
      <c r="T8" s="5" t="s">
        <v>21</v>
      </c>
      <c r="U8" s="5" t="s">
        <v>22</v>
      </c>
      <c r="V8" s="5" t="s">
        <v>23</v>
      </c>
      <c r="W8" s="5" t="s">
        <v>24</v>
      </c>
      <c r="X8" s="5" t="s">
        <v>25</v>
      </c>
      <c r="Y8" s="5" t="s">
        <v>26</v>
      </c>
      <c r="Z8" s="5" t="s">
        <v>27</v>
      </c>
    </row>
    <row r="9" spans="1:26" ht="15.6" x14ac:dyDescent="0.3">
      <c r="A9" s="14"/>
      <c r="B9" s="15" t="s">
        <v>35</v>
      </c>
      <c r="C9" s="26">
        <f>_xlfn.MINIFS(SHEET1!E$10:E$250,SHEET1!$C$10:$C$250,$A$7)</f>
        <v>23</v>
      </c>
      <c r="D9" s="26">
        <f>_xlfn.MINIFS(SHEET1!F$10:F$250,SHEET1!$C$10:$C$250,$A$7)</f>
        <v>306.14</v>
      </c>
      <c r="E9" s="26">
        <f>_xlfn.MINIFS(SHEET1!G$10:G$250,SHEET1!$C$10:$C$250,$A$7)</f>
        <v>0.08</v>
      </c>
      <c r="F9" s="26">
        <f>_xlfn.MINIFS(SHEET1!H$10:H$250,SHEET1!$C$10:$C$250,$A$7)</f>
        <v>0.19</v>
      </c>
      <c r="G9" s="26">
        <f>_xlfn.MINIFS(SHEET1!I$10:I$250,SHEET1!$C$10:$C$250,$A$7)</f>
        <v>2.1</v>
      </c>
      <c r="H9" s="26">
        <f>_xlfn.MINIFS(SHEET1!J$10:J$250,SHEET1!$C$10:$C$250,$A$7)</f>
        <v>255</v>
      </c>
      <c r="I9" s="26">
        <f>_xlfn.MINIFS(SHEET1!K$10:K$250,SHEET1!$C$10:$C$250,$A$7)</f>
        <v>0.26</v>
      </c>
      <c r="J9" s="26">
        <f>_xlfn.MINIFS(SHEET1!L$10:L$250,SHEET1!$C$10:$C$250,$A$7)</f>
        <v>0.96</v>
      </c>
      <c r="K9" s="26">
        <f>_xlfn.MINIFS(SHEET1!M$10:M$250,SHEET1!$C$10:$C$250,$A$7)</f>
        <v>0.81</v>
      </c>
      <c r="L9" s="26">
        <f>_xlfn.MINIFS(SHEET1!N$10:N$250,SHEET1!$C$10:$C$250,$A$7)</f>
        <v>0.09</v>
      </c>
      <c r="M9" s="26">
        <f>_xlfn.MINIFS(SHEET1!O$10:O$250,SHEET1!$C$10:$C$250,$A$7)</f>
        <v>0.09</v>
      </c>
      <c r="N9" s="26">
        <f>_xlfn.MINIFS(SHEET1!P$10:P$250,SHEET1!$C$10:$C$250,$A$7)</f>
        <v>0.57999999999999996</v>
      </c>
      <c r="O9" s="26">
        <f>_xlfn.MINIFS(SHEET1!Q$10:Q$250,SHEET1!$C$10:$C$250,$A$7)</f>
        <v>309</v>
      </c>
      <c r="P9" s="26">
        <f>_xlfn.MINIFS(SHEET1!R$10:R$250,SHEET1!$C$10:$C$250,$A$7)</f>
        <v>40</v>
      </c>
      <c r="Q9" s="26">
        <f>_xlfn.MINIFS(SHEET1!S$10:S$250,SHEET1!$C$10:$C$250,$A$7)</f>
        <v>19</v>
      </c>
      <c r="R9" s="26">
        <f>_xlfn.MINIFS(SHEET1!T$10:T$250,SHEET1!$C$10:$C$250,$A$7)</f>
        <v>48</v>
      </c>
      <c r="S9" s="26">
        <f>_xlfn.MINIFS(SHEET1!U$10:U$250,SHEET1!$C$10:$C$250,$A$7)</f>
        <v>3.71</v>
      </c>
      <c r="T9" s="26">
        <f>_xlfn.MINIFS(SHEET1!V$10:V$250,SHEET1!$C$10:$C$250,$A$7)</f>
        <v>3.55</v>
      </c>
      <c r="U9" s="26">
        <f>_xlfn.MINIFS(SHEET1!W$10:W$250,SHEET1!$C$10:$C$250,$A$7)</f>
        <v>3.39</v>
      </c>
      <c r="V9" s="26">
        <f>_xlfn.MINIFS(SHEET1!X$10:X$250,SHEET1!$C$10:$C$250,$A$7)</f>
        <v>3.23</v>
      </c>
      <c r="W9" s="26">
        <f>_xlfn.MINIFS(SHEET1!Y$10:Y$250,SHEET1!$C$10:$C$250,$A$7)</f>
        <v>3.07</v>
      </c>
      <c r="X9" s="26">
        <f>_xlfn.MINIFS(SHEET1!Z$10:Z$250,SHEET1!$C$10:$C$250,$A$7)</f>
        <v>2.91</v>
      </c>
      <c r="Y9" s="26">
        <f>_xlfn.MINIFS(SHEET1!AA$10:AA$250,SHEET1!$C$10:$C$250,$A$7)</f>
        <v>2.75</v>
      </c>
      <c r="Z9" s="26">
        <f>_xlfn.MINIFS(SHEET1!AB$10:AB$250,SHEET1!$C$10:$C$250,$A$7)</f>
        <v>2.59</v>
      </c>
    </row>
    <row r="10" spans="1:26" ht="15.6" x14ac:dyDescent="0.3">
      <c r="A10" s="14"/>
      <c r="B10" s="5" t="s">
        <v>36</v>
      </c>
      <c r="C10" s="27">
        <f>IFERROR(AVERAGEIF(SHEET1!$C$10:$C$250,$A$7,SHEET1!E$10:E$250),"")</f>
        <v>157.66666666666666</v>
      </c>
      <c r="D10" s="27">
        <f>IFERROR(AVERAGEIF(SHEET1!$C$10:$C$250,$A$7,SHEET1!F$10:F$250),"")</f>
        <v>306.14</v>
      </c>
      <c r="E10" s="27">
        <f>IFERROR(AVERAGEIF(SHEET1!$C$10:$C$250,$A$7,SHEET1!G$10:G$250),"")</f>
        <v>9.3333333333333338E-2</v>
      </c>
      <c r="F10" s="27">
        <f>IFERROR(AVERAGEIF(SHEET1!$C$10:$C$250,$A$7,SHEET1!H$10:H$250),"")</f>
        <v>0.2233333333333333</v>
      </c>
      <c r="G10" s="27">
        <f>IFERROR(AVERAGEIF(SHEET1!$C$10:$C$250,$A$7,SHEET1!I$10:I$250),"")</f>
        <v>5.3</v>
      </c>
      <c r="H10" s="27">
        <f>IFERROR(AVERAGEIF(SHEET1!$C$10:$C$250,$A$7,SHEET1!J$10:J$250),"")</f>
        <v>273.66666666666669</v>
      </c>
      <c r="I10" s="27">
        <f>IFERROR(AVERAGEIF(SHEET1!$C$10:$C$250,$A$7,SHEET1!K$10:K$250),"")</f>
        <v>0.84666666666666668</v>
      </c>
      <c r="J10" s="27">
        <f>IFERROR(AVERAGEIF(SHEET1!$C$10:$C$250,$A$7,SHEET1!L$10:L$250),"")</f>
        <v>0.99</v>
      </c>
      <c r="K10" s="27">
        <f>IFERROR(AVERAGEIF(SHEET1!$C$10:$C$250,$A$7,SHEET1!M$10:M$250),"")</f>
        <v>0.88666666666666671</v>
      </c>
      <c r="L10" s="27">
        <f>IFERROR(AVERAGEIF(SHEET1!$C$10:$C$250,$A$7,SHEET1!N$10:N$250),"")</f>
        <v>0.11</v>
      </c>
      <c r="M10" s="27">
        <f>IFERROR(AVERAGEIF(SHEET1!$C$10:$C$250,$A$7,SHEET1!O$10:O$250),"")</f>
        <v>0.14333333333333334</v>
      </c>
      <c r="N10" s="27">
        <f>IFERROR(AVERAGEIF(SHEET1!$C$10:$C$250,$A$7,SHEET1!P$10:P$250),"")</f>
        <v>0.69333333333333336</v>
      </c>
      <c r="O10" s="27">
        <f>IFERROR(AVERAGEIF(SHEET1!$C$10:$C$250,$A$7,SHEET1!Q$10:Q$250),"")</f>
        <v>314.66666666666669</v>
      </c>
      <c r="P10" s="27">
        <f>IFERROR(AVERAGEIF(SHEET1!$C$10:$C$250,$A$7,SHEET1!R$10:R$250),"")</f>
        <v>40</v>
      </c>
      <c r="Q10" s="27">
        <f>IFERROR(AVERAGEIF(SHEET1!$C$10:$C$250,$A$7,SHEET1!S$10:S$250),"")</f>
        <v>21.166666666666668</v>
      </c>
      <c r="R10" s="27">
        <f>IFERROR(AVERAGEIF(SHEET1!$C$10:$C$250,$A$7,SHEET1!T$10:T$250),"")</f>
        <v>52.333333333333336</v>
      </c>
      <c r="S10" s="27">
        <f>IFERROR(AVERAGEIF(SHEET1!$C$10:$C$250,$A$7,SHEET1!U$10:U$250),"")</f>
        <v>3.71</v>
      </c>
      <c r="T10" s="27">
        <f>IFERROR(AVERAGEIF(SHEET1!$C$10:$C$250,$A$7,SHEET1!V$10:V$250),"")</f>
        <v>3.55</v>
      </c>
      <c r="U10" s="27">
        <f>IFERROR(AVERAGEIF(SHEET1!$C$10:$C$250,$A$7,SHEET1!W$10:W$250),"")</f>
        <v>3.39</v>
      </c>
      <c r="V10" s="27">
        <f>IFERROR(AVERAGEIF(SHEET1!$C$10:$C$250,$A$7,SHEET1!X$10:X$250),"")</f>
        <v>3.23</v>
      </c>
      <c r="W10" s="27">
        <f>IFERROR(AVERAGEIF(SHEET1!$C$10:$C$250,$A$7,SHEET1!Y$10:Y$250),"")</f>
        <v>3.07</v>
      </c>
      <c r="X10" s="27">
        <f>IFERROR(AVERAGEIF(SHEET1!$C$10:$C$250,$A$7,SHEET1!Z$10:Z$250),"")</f>
        <v>2.91</v>
      </c>
      <c r="Y10" s="27">
        <f>IFERROR(AVERAGEIF(SHEET1!$C$10:$C$250,$A$7,SHEET1!AA$10:AA$250),"")</f>
        <v>2.75</v>
      </c>
      <c r="Z10" s="27">
        <f>IFERROR(AVERAGEIF(SHEET1!$C$10:$C$250,$A$7,SHEET1!AB$10:AB$250),"")</f>
        <v>2.59</v>
      </c>
    </row>
    <row r="11" spans="1:26" ht="15.6" x14ac:dyDescent="0.3">
      <c r="B11" s="15" t="s">
        <v>37</v>
      </c>
      <c r="C11" s="26">
        <f>_xlfn.MAXIFS(SHEET1!E$10:E$250,SHEET1!$C$10:$C$250,$A$7)</f>
        <v>230</v>
      </c>
      <c r="D11" s="26">
        <f>_xlfn.MAXIFS(SHEET1!F$10:F$250,SHEET1!$C$10:$C$250,$A$7)</f>
        <v>306.14</v>
      </c>
      <c r="E11" s="26">
        <f>_xlfn.MAXIFS(SHEET1!G$10:G$250,SHEET1!$C$10:$C$250,$A$7)</f>
        <v>0.1</v>
      </c>
      <c r="F11" s="26">
        <f>_xlfn.MAXIFS(SHEET1!H$10:H$250,SHEET1!$C$10:$C$250,$A$7)</f>
        <v>0.24</v>
      </c>
      <c r="G11" s="26">
        <f>_xlfn.MAXIFS(SHEET1!I$10:I$250,SHEET1!$C$10:$C$250,$A$7)</f>
        <v>11</v>
      </c>
      <c r="H11" s="26">
        <f>_xlfn.MAXIFS(SHEET1!J$10:J$250,SHEET1!$C$10:$C$250,$A$7)</f>
        <v>284</v>
      </c>
      <c r="I11" s="26">
        <f>_xlfn.MAXIFS(SHEET1!K$10:K$250,SHEET1!$C$10:$C$250,$A$7)</f>
        <v>2</v>
      </c>
      <c r="J11" s="26">
        <f>_xlfn.MAXIFS(SHEET1!L$10:L$250,SHEET1!$C$10:$C$250,$A$7)</f>
        <v>1.02</v>
      </c>
      <c r="K11" s="26">
        <f>_xlfn.MAXIFS(SHEET1!M$10:M$250,SHEET1!$C$10:$C$250,$A$7)</f>
        <v>0.94</v>
      </c>
      <c r="L11" s="26">
        <f>_xlfn.MAXIFS(SHEET1!N$10:N$250,SHEET1!$C$10:$C$250,$A$7)</f>
        <v>0.13</v>
      </c>
      <c r="M11" s="26">
        <f>_xlfn.MAXIFS(SHEET1!O$10:O$250,SHEET1!$C$10:$C$250,$A$7)</f>
        <v>0.19</v>
      </c>
      <c r="N11" s="26">
        <f>_xlfn.MAXIFS(SHEET1!P$10:P$250,SHEET1!$C$10:$C$250,$A$7)</f>
        <v>0.77</v>
      </c>
      <c r="O11" s="26">
        <f>_xlfn.MAXIFS(SHEET1!Q$10:Q$250,SHEET1!$C$10:$C$250,$A$7)</f>
        <v>320</v>
      </c>
      <c r="P11" s="26">
        <f>_xlfn.MAXIFS(SHEET1!R$10:R$250,SHEET1!$C$10:$C$250,$A$7)</f>
        <v>40</v>
      </c>
      <c r="Q11" s="26">
        <f>_xlfn.MAXIFS(SHEET1!S$10:S$250,SHEET1!$C$10:$C$250,$A$7)</f>
        <v>26</v>
      </c>
      <c r="R11" s="26">
        <f>_xlfn.MAXIFS(SHEET1!T$10:T$250,SHEET1!$C$10:$C$250,$A$7)</f>
        <v>56</v>
      </c>
      <c r="S11" s="26">
        <f>_xlfn.MAXIFS(SHEET1!U$10:U$250,SHEET1!$C$10:$C$250,$A$7)</f>
        <v>3.71</v>
      </c>
      <c r="T11" s="26">
        <f>_xlfn.MAXIFS(SHEET1!V$10:V$250,SHEET1!$C$10:$C$250,$A$7)</f>
        <v>3.55</v>
      </c>
      <c r="U11" s="26">
        <f>_xlfn.MAXIFS(SHEET1!W$10:W$250,SHEET1!$C$10:$C$250,$A$7)</f>
        <v>3.39</v>
      </c>
      <c r="V11" s="26">
        <f>_xlfn.MAXIFS(SHEET1!X$10:X$250,SHEET1!$C$10:$C$250,$A$7)</f>
        <v>3.23</v>
      </c>
      <c r="W11" s="26">
        <f>_xlfn.MAXIFS(SHEET1!Y$10:Y$250,SHEET1!$C$10:$C$250,$A$7)</f>
        <v>3.07</v>
      </c>
      <c r="X11" s="26">
        <f>_xlfn.MAXIFS(SHEET1!Z$10:Z$250,SHEET1!$C$10:$C$250,$A$7)</f>
        <v>2.91</v>
      </c>
      <c r="Y11" s="26">
        <f>_xlfn.MAXIFS(SHEET1!AA$10:AA$250,SHEET1!$C$10:$C$250,$A$7)</f>
        <v>2.75</v>
      </c>
      <c r="Z11" s="26">
        <f>_xlfn.MAXIFS(SHEET1!AB$10:AB$250,SHEET1!$C$10:$C$250,$A$7)</f>
        <v>2.59</v>
      </c>
    </row>
    <row r="13" spans="1:26" x14ac:dyDescent="0.3">
      <c r="A13" s="12" t="s">
        <v>33</v>
      </c>
    </row>
    <row r="14" spans="1:26" ht="15.6" x14ac:dyDescent="0.3">
      <c r="A14" s="13"/>
      <c r="B14" s="14"/>
      <c r="C14" s="25" t="s">
        <v>4</v>
      </c>
      <c r="D14" s="5" t="s">
        <v>5</v>
      </c>
      <c r="E14" s="5" t="s">
        <v>6</v>
      </c>
      <c r="F14" s="5" t="s">
        <v>7</v>
      </c>
      <c r="G14" s="5" t="s">
        <v>8</v>
      </c>
      <c r="H14" s="5" t="s">
        <v>9</v>
      </c>
      <c r="I14" s="5" t="s">
        <v>10</v>
      </c>
      <c r="J14" s="5" t="s">
        <v>11</v>
      </c>
      <c r="K14" s="5" t="s">
        <v>12</v>
      </c>
      <c r="L14" s="5" t="s">
        <v>13</v>
      </c>
      <c r="M14" s="5" t="s">
        <v>14</v>
      </c>
      <c r="N14" s="5" t="s">
        <v>15</v>
      </c>
      <c r="O14" s="5" t="s">
        <v>16</v>
      </c>
      <c r="P14" s="5" t="s">
        <v>17</v>
      </c>
      <c r="Q14" s="5" t="s">
        <v>18</v>
      </c>
      <c r="R14" s="5" t="s">
        <v>19</v>
      </c>
      <c r="S14" s="5" t="s">
        <v>20</v>
      </c>
      <c r="T14" s="5" t="s">
        <v>21</v>
      </c>
      <c r="U14" s="5" t="s">
        <v>22</v>
      </c>
      <c r="V14" s="5" t="s">
        <v>23</v>
      </c>
      <c r="W14" s="5" t="s">
        <v>24</v>
      </c>
      <c r="X14" s="5" t="s">
        <v>25</v>
      </c>
      <c r="Y14" s="5" t="s">
        <v>26</v>
      </c>
      <c r="Z14" s="5" t="s">
        <v>27</v>
      </c>
    </row>
    <row r="15" spans="1:26" ht="15.6" x14ac:dyDescent="0.3">
      <c r="A15" s="14"/>
      <c r="B15" s="15" t="s">
        <v>35</v>
      </c>
      <c r="C15" s="26">
        <f>_xlfn.MINIFS(SHEET1!E$10:E$250,SHEET1!$C$10:$C$250,$A$13)</f>
        <v>575.08000000000004</v>
      </c>
      <c r="D15" s="26">
        <f>_xlfn.MINIFS(SHEET1!F$10:F$250,SHEET1!$C$10:$C$250,$A$13)</f>
        <v>289.68</v>
      </c>
      <c r="E15" s="26">
        <f>_xlfn.MINIFS(SHEET1!G$10:G$250,SHEET1!$C$10:$C$250,$A$13)</f>
        <v>0.1</v>
      </c>
      <c r="F15" s="26">
        <f>_xlfn.MINIFS(SHEET1!H$10:H$250,SHEET1!$C$10:$C$250,$A$13)</f>
        <v>0.28000000000000003</v>
      </c>
      <c r="G15" s="26">
        <f>_xlfn.MINIFS(SHEET1!I$10:I$250,SHEET1!$C$10:$C$250,$A$13)</f>
        <v>3.05</v>
      </c>
      <c r="H15" s="26">
        <f>_xlfn.MINIFS(SHEET1!J$10:J$250,SHEET1!$C$10:$C$250,$A$13)</f>
        <v>252</v>
      </c>
      <c r="I15" s="26">
        <f>_xlfn.MINIFS(SHEET1!K$10:K$250,SHEET1!$C$10:$C$250,$A$13)</f>
        <v>0.35</v>
      </c>
      <c r="J15" s="26">
        <f>_xlfn.MINIFS(SHEET1!L$10:L$250,SHEET1!$C$10:$C$250,$A$13)</f>
        <v>0</v>
      </c>
      <c r="K15" s="26">
        <f>_xlfn.MINIFS(SHEET1!M$10:M$250,SHEET1!$C$10:$C$250,$A$13)</f>
        <v>0.9</v>
      </c>
      <c r="L15" s="26">
        <f>_xlfn.MINIFS(SHEET1!N$10:N$250,SHEET1!$C$10:$C$250,$A$13)</f>
        <v>0.09</v>
      </c>
      <c r="M15" s="26">
        <f>_xlfn.MINIFS(SHEET1!O$10:O$250,SHEET1!$C$10:$C$250,$A$13)</f>
        <v>0.09</v>
      </c>
      <c r="N15" s="26">
        <f>_xlfn.MINIFS(SHEET1!P$10:P$250,SHEET1!$C$10:$C$250,$A$13)</f>
        <v>0.62</v>
      </c>
      <c r="O15" s="26">
        <f>_xlfn.MINIFS(SHEET1!Q$10:Q$250,SHEET1!$C$10:$C$250,$A$13)</f>
        <v>309</v>
      </c>
      <c r="P15" s="26">
        <f>_xlfn.MINIFS(SHEET1!R$10:R$250,SHEET1!$C$10:$C$250,$A$13)</f>
        <v>40</v>
      </c>
      <c r="Q15" s="26">
        <f>_xlfn.MINIFS(SHEET1!S$10:S$250,SHEET1!$C$10:$C$250,$A$13)</f>
        <v>22</v>
      </c>
      <c r="R15" s="26">
        <f>_xlfn.MINIFS(SHEET1!T$10:T$250,SHEET1!$C$10:$C$250,$A$13)</f>
        <v>52</v>
      </c>
      <c r="S15" s="26">
        <f>_xlfn.MINIFS(SHEET1!U$10:U$250,SHEET1!$C$10:$C$250,$A$13)</f>
        <v>4.0199999999999996</v>
      </c>
      <c r="T15" s="26">
        <f>_xlfn.MINIFS(SHEET1!V$10:V$250,SHEET1!$C$10:$C$250,$A$13)</f>
        <v>3.61</v>
      </c>
      <c r="U15" s="26">
        <f>_xlfn.MINIFS(SHEET1!W$10:W$250,SHEET1!$C$10:$C$250,$A$13)</f>
        <v>3.2</v>
      </c>
      <c r="V15" s="26">
        <f>_xlfn.MINIFS(SHEET1!X$10:X$250,SHEET1!$C$10:$C$250,$A$13)</f>
        <v>2.79</v>
      </c>
      <c r="W15" s="26">
        <f>_xlfn.MINIFS(SHEET1!Y$10:Y$250,SHEET1!$C$10:$C$250,$A$13)</f>
        <v>2.38</v>
      </c>
      <c r="X15" s="26">
        <f>_xlfn.MINIFS(SHEET1!Z$10:Z$250,SHEET1!$C$10:$C$250,$A$13)</f>
        <v>1.97</v>
      </c>
      <c r="Y15" s="26">
        <f>_xlfn.MINIFS(SHEET1!AA$10:AA$250,SHEET1!$C$10:$C$250,$A$13)</f>
        <v>1.56</v>
      </c>
      <c r="Z15" s="26">
        <f>_xlfn.MINIFS(SHEET1!AB$10:AB$250,SHEET1!$C$10:$C$250,$A$13)</f>
        <v>1.1499999999999999</v>
      </c>
    </row>
    <row r="16" spans="1:26" ht="15.6" x14ac:dyDescent="0.3">
      <c r="A16" s="14"/>
      <c r="B16" s="5" t="s">
        <v>36</v>
      </c>
      <c r="C16" s="27">
        <f>IFERROR(AVERAGEIF(SHEET1!$C$10:$C$250,$A$13,SHEET1!E$10:E$250),"")</f>
        <v>575.08000000000004</v>
      </c>
      <c r="D16" s="27">
        <f>IFERROR(AVERAGEIF(SHEET1!$C$10:$C$250,$A$13,SHEET1!F$10:F$250),"")</f>
        <v>289.68</v>
      </c>
      <c r="E16" s="27">
        <f>IFERROR(AVERAGEIF(SHEET1!$C$10:$C$250,$A$13,SHEET1!G$10:G$250),"")</f>
        <v>0.1</v>
      </c>
      <c r="F16" s="27">
        <f>IFERROR(AVERAGEIF(SHEET1!$C$10:$C$250,$A$13,SHEET1!H$10:H$250),"")</f>
        <v>0.28000000000000003</v>
      </c>
      <c r="G16" s="27">
        <f>IFERROR(AVERAGEIF(SHEET1!$C$10:$C$250,$A$13,SHEET1!I$10:I$250),"")</f>
        <v>3.05</v>
      </c>
      <c r="H16" s="27">
        <f>IFERROR(AVERAGEIF(SHEET1!$C$10:$C$250,$A$13,SHEET1!J$10:J$250),"")</f>
        <v>252</v>
      </c>
      <c r="I16" s="27">
        <f>IFERROR(AVERAGEIF(SHEET1!$C$10:$C$250,$A$13,SHEET1!K$10:K$250),"")</f>
        <v>0.35</v>
      </c>
      <c r="J16" s="27" t="str">
        <f>IFERROR(AVERAGEIF(SHEET1!$C$10:$C$250,$A$13,SHEET1!L$10:L$250),"")</f>
        <v/>
      </c>
      <c r="K16" s="27">
        <f>IFERROR(AVERAGEIF(SHEET1!$C$10:$C$250,$A$13,SHEET1!M$10:M$250),"")</f>
        <v>0.9</v>
      </c>
      <c r="L16" s="27">
        <f>IFERROR(AVERAGEIF(SHEET1!$C$10:$C$250,$A$13,SHEET1!N$10:N$250),"")</f>
        <v>0.09</v>
      </c>
      <c r="M16" s="27">
        <f>IFERROR(AVERAGEIF(SHEET1!$C$10:$C$250,$A$13,SHEET1!O$10:O$250),"")</f>
        <v>0.09</v>
      </c>
      <c r="N16" s="27">
        <f>IFERROR(AVERAGEIF(SHEET1!$C$10:$C$250,$A$13,SHEET1!P$10:P$250),"")</f>
        <v>0.62</v>
      </c>
      <c r="O16" s="27">
        <f>IFERROR(AVERAGEIF(SHEET1!$C$10:$C$250,$A$13,SHEET1!Q$10:Q$250),"")</f>
        <v>309</v>
      </c>
      <c r="P16" s="27">
        <f>IFERROR(AVERAGEIF(SHEET1!$C$10:$C$250,$A$13,SHEET1!R$10:R$250),"")</f>
        <v>40</v>
      </c>
      <c r="Q16" s="27">
        <f>IFERROR(AVERAGEIF(SHEET1!$C$10:$C$250,$A$13,SHEET1!S$10:S$250),"")</f>
        <v>24</v>
      </c>
      <c r="R16" s="27">
        <f>IFERROR(AVERAGEIF(SHEET1!$C$10:$C$250,$A$13,SHEET1!T$10:T$250),"")</f>
        <v>53</v>
      </c>
      <c r="S16" s="27">
        <f>IFERROR(AVERAGEIF(SHEET1!$C$10:$C$250,$A$13,SHEET1!U$10:U$250),"")</f>
        <v>4.0199999999999996</v>
      </c>
      <c r="T16" s="27">
        <f>IFERROR(AVERAGEIF(SHEET1!$C$10:$C$250,$A$13,SHEET1!V$10:V$250),"")</f>
        <v>3.61</v>
      </c>
      <c r="U16" s="27">
        <f>IFERROR(AVERAGEIF(SHEET1!$C$10:$C$250,$A$13,SHEET1!W$10:W$250),"")</f>
        <v>3.2</v>
      </c>
      <c r="V16" s="27">
        <f>IFERROR(AVERAGEIF(SHEET1!$C$10:$C$250,$A$13,SHEET1!X$10:X$250),"")</f>
        <v>2.79</v>
      </c>
      <c r="W16" s="27">
        <f>IFERROR(AVERAGEIF(SHEET1!$C$10:$C$250,$A$13,SHEET1!Y$10:Y$250),"")</f>
        <v>2.38</v>
      </c>
      <c r="X16" s="27">
        <f>IFERROR(AVERAGEIF(SHEET1!$C$10:$C$250,$A$13,SHEET1!Z$10:Z$250),"")</f>
        <v>1.97</v>
      </c>
      <c r="Y16" s="27">
        <f>IFERROR(AVERAGEIF(SHEET1!$C$10:$C$250,$A$13,SHEET1!AA$10:AA$250),"")</f>
        <v>1.56</v>
      </c>
      <c r="Z16" s="27">
        <f>IFERROR(AVERAGEIF(SHEET1!$C$10:$C$250,$A$13,SHEET1!AB$10:AB$250),"")</f>
        <v>1.1499999999999999</v>
      </c>
    </row>
    <row r="17" spans="1:26" ht="15.6" x14ac:dyDescent="0.3">
      <c r="B17" s="15" t="s">
        <v>37</v>
      </c>
      <c r="C17" s="26">
        <f>_xlfn.MAXIFS(SHEET1!E$10:E$250,SHEET1!$C$10:$C$250,$A$13)</f>
        <v>575.08000000000004</v>
      </c>
      <c r="D17" s="26">
        <f>_xlfn.MAXIFS(SHEET1!F$10:F$250,SHEET1!$C$10:$C$250,$A$13)</f>
        <v>289.68</v>
      </c>
      <c r="E17" s="26">
        <f>_xlfn.MAXIFS(SHEET1!G$10:G$250,SHEET1!$C$10:$C$250,$A$13)</f>
        <v>0.1</v>
      </c>
      <c r="F17" s="26">
        <f>_xlfn.MAXIFS(SHEET1!H$10:H$250,SHEET1!$C$10:$C$250,$A$13)</f>
        <v>0.28000000000000003</v>
      </c>
      <c r="G17" s="26">
        <f>_xlfn.MAXIFS(SHEET1!I$10:I$250,SHEET1!$C$10:$C$250,$A$13)</f>
        <v>3.05</v>
      </c>
      <c r="H17" s="26">
        <f>_xlfn.MAXIFS(SHEET1!J$10:J$250,SHEET1!$C$10:$C$250,$A$13)</f>
        <v>252</v>
      </c>
      <c r="I17" s="26">
        <f>_xlfn.MAXIFS(SHEET1!K$10:K$250,SHEET1!$C$10:$C$250,$A$13)</f>
        <v>0.35</v>
      </c>
      <c r="J17" s="26">
        <f>_xlfn.MAXIFS(SHEET1!L$10:L$250,SHEET1!$C$10:$C$250,$A$13)</f>
        <v>0</v>
      </c>
      <c r="K17" s="26">
        <f>_xlfn.MAXIFS(SHEET1!M$10:M$250,SHEET1!$C$10:$C$250,$A$13)</f>
        <v>0.9</v>
      </c>
      <c r="L17" s="26">
        <f>_xlfn.MAXIFS(SHEET1!N$10:N$250,SHEET1!$C$10:$C$250,$A$13)</f>
        <v>0.09</v>
      </c>
      <c r="M17" s="26">
        <f>_xlfn.MAXIFS(SHEET1!O$10:O$250,SHEET1!$C$10:$C$250,$A$13)</f>
        <v>0.09</v>
      </c>
      <c r="N17" s="26">
        <f>_xlfn.MAXIFS(SHEET1!P$10:P$250,SHEET1!$C$10:$C$250,$A$13)</f>
        <v>0.62</v>
      </c>
      <c r="O17" s="26">
        <f>_xlfn.MAXIFS(SHEET1!Q$10:Q$250,SHEET1!$C$10:$C$250,$A$13)</f>
        <v>309</v>
      </c>
      <c r="P17" s="26">
        <f>_xlfn.MAXIFS(SHEET1!R$10:R$250,SHEET1!$C$10:$C$250,$A$13)</f>
        <v>40</v>
      </c>
      <c r="Q17" s="26">
        <f>_xlfn.MAXIFS(SHEET1!S$10:S$250,SHEET1!$C$10:$C$250,$A$13)</f>
        <v>26</v>
      </c>
      <c r="R17" s="26">
        <f>_xlfn.MAXIFS(SHEET1!T$10:T$250,SHEET1!$C$10:$C$250,$A$13)</f>
        <v>54</v>
      </c>
      <c r="S17" s="26">
        <f>_xlfn.MAXIFS(SHEET1!U$10:U$250,SHEET1!$C$10:$C$250,$A$13)</f>
        <v>4.0199999999999996</v>
      </c>
      <c r="T17" s="26">
        <f>_xlfn.MAXIFS(SHEET1!V$10:V$250,SHEET1!$C$10:$C$250,$A$13)</f>
        <v>3.61</v>
      </c>
      <c r="U17" s="26">
        <f>_xlfn.MAXIFS(SHEET1!W$10:W$250,SHEET1!$C$10:$C$250,$A$13)</f>
        <v>3.2</v>
      </c>
      <c r="V17" s="26">
        <f>_xlfn.MAXIFS(SHEET1!X$10:X$250,SHEET1!$C$10:$C$250,$A$13)</f>
        <v>2.79</v>
      </c>
      <c r="W17" s="26">
        <f>_xlfn.MAXIFS(SHEET1!Y$10:Y$250,SHEET1!$C$10:$C$250,$A$13)</f>
        <v>2.38</v>
      </c>
      <c r="X17" s="26">
        <f>_xlfn.MAXIFS(SHEET1!Z$10:Z$250,SHEET1!$C$10:$C$250,$A$13)</f>
        <v>1.97</v>
      </c>
      <c r="Y17" s="26">
        <f>_xlfn.MAXIFS(SHEET1!AA$10:AA$250,SHEET1!$C$10:$C$250,$A$13)</f>
        <v>1.56</v>
      </c>
      <c r="Z17" s="26">
        <f>_xlfn.MAXIFS(SHEET1!AB$10:AB$250,SHEET1!$C$10:$C$250,$A$13)</f>
        <v>1.1499999999999999</v>
      </c>
    </row>
    <row r="19" spans="1:26" x14ac:dyDescent="0.3">
      <c r="A19" s="12" t="s">
        <v>38</v>
      </c>
    </row>
    <row r="20" spans="1:26" ht="15.6" x14ac:dyDescent="0.3">
      <c r="A20" s="13"/>
      <c r="B20" s="14"/>
      <c r="C20" s="25" t="s">
        <v>4</v>
      </c>
      <c r="D20" s="5" t="s">
        <v>5</v>
      </c>
      <c r="E20" s="5" t="s">
        <v>6</v>
      </c>
      <c r="F20" s="5" t="s">
        <v>7</v>
      </c>
      <c r="G20" s="5" t="s">
        <v>8</v>
      </c>
      <c r="H20" s="5" t="s">
        <v>9</v>
      </c>
      <c r="I20" s="5" t="s">
        <v>10</v>
      </c>
      <c r="J20" s="5" t="s">
        <v>11</v>
      </c>
      <c r="K20" s="5" t="s">
        <v>12</v>
      </c>
      <c r="L20" s="5" t="s">
        <v>13</v>
      </c>
      <c r="M20" s="5" t="s">
        <v>14</v>
      </c>
      <c r="N20" s="5" t="s">
        <v>15</v>
      </c>
      <c r="O20" s="5" t="s">
        <v>16</v>
      </c>
      <c r="P20" s="5" t="s">
        <v>17</v>
      </c>
      <c r="Q20" s="5" t="s">
        <v>18</v>
      </c>
      <c r="R20" s="5" t="s">
        <v>19</v>
      </c>
      <c r="S20" s="5" t="s">
        <v>20</v>
      </c>
      <c r="T20" s="5" t="s">
        <v>21</v>
      </c>
      <c r="U20" s="5" t="s">
        <v>22</v>
      </c>
      <c r="V20" s="5" t="s">
        <v>23</v>
      </c>
      <c r="W20" s="5" t="s">
        <v>24</v>
      </c>
      <c r="X20" s="5" t="s">
        <v>25</v>
      </c>
      <c r="Y20" s="5" t="s">
        <v>26</v>
      </c>
      <c r="Z20" s="5" t="s">
        <v>27</v>
      </c>
    </row>
    <row r="21" spans="1:26" ht="15.6" x14ac:dyDescent="0.3">
      <c r="A21" s="14"/>
      <c r="B21" s="15" t="s">
        <v>35</v>
      </c>
      <c r="C21" s="26">
        <f>_xlfn.MINIFS(SHEET1!E$10:E$250,SHEET1!$C$10:$C$250,$A$19)</f>
        <v>590.02</v>
      </c>
      <c r="D21" s="26">
        <f>_xlfn.MINIFS(SHEET1!F$10:F$250,SHEET1!$C$10:$C$250,$A$19)</f>
        <v>301.42</v>
      </c>
      <c r="E21" s="26">
        <f>_xlfn.MINIFS(SHEET1!G$10:G$250,SHEET1!$C$10:$C$250,$A$19)</f>
        <v>0.09</v>
      </c>
      <c r="F21" s="26">
        <f>_xlfn.MINIFS(SHEET1!H$10:H$250,SHEET1!$C$10:$C$250,$A$19)</f>
        <v>0.13</v>
      </c>
      <c r="G21" s="26">
        <f>_xlfn.MINIFS(SHEET1!I$10:I$250,SHEET1!$C$10:$C$250,$A$19)</f>
        <v>3.05</v>
      </c>
      <c r="H21" s="26">
        <f>_xlfn.MINIFS(SHEET1!J$10:J$250,SHEET1!$C$10:$C$250,$A$19)</f>
        <v>269</v>
      </c>
      <c r="I21" s="26">
        <f>_xlfn.MINIFS(SHEET1!K$10:K$250,SHEET1!$C$10:$C$250,$A$19)</f>
        <v>0.24</v>
      </c>
      <c r="J21" s="26">
        <f>_xlfn.MINIFS(SHEET1!L$10:L$250,SHEET1!$C$10:$C$250,$A$19)</f>
        <v>0</v>
      </c>
      <c r="K21" s="26">
        <f>_xlfn.MINIFS(SHEET1!M$10:M$250,SHEET1!$C$10:$C$250,$A$19)</f>
        <v>0.94</v>
      </c>
      <c r="L21" s="26">
        <f>_xlfn.MINIFS(SHEET1!N$10:N$250,SHEET1!$C$10:$C$250,$A$19)</f>
        <v>0.12</v>
      </c>
      <c r="M21" s="26">
        <f>_xlfn.MINIFS(SHEET1!O$10:O$250,SHEET1!$C$10:$C$250,$A$19)</f>
        <v>0.11</v>
      </c>
      <c r="N21" s="26">
        <f>_xlfn.MINIFS(SHEET1!P$10:P$250,SHEET1!$C$10:$C$250,$A$19)</f>
        <v>0.71</v>
      </c>
      <c r="O21" s="26">
        <f>_xlfn.MINIFS(SHEET1!Q$10:Q$250,SHEET1!$C$10:$C$250,$A$19)</f>
        <v>314</v>
      </c>
      <c r="P21" s="26">
        <f>_xlfn.MINIFS(SHEET1!R$10:R$250,SHEET1!$C$10:$C$250,$A$19)</f>
        <v>40</v>
      </c>
      <c r="Q21" s="26">
        <f>_xlfn.MINIFS(SHEET1!S$10:S$250,SHEET1!$C$10:$C$250,$A$19)</f>
        <v>19</v>
      </c>
      <c r="R21" s="26">
        <f>_xlfn.MINIFS(SHEET1!T$10:T$250,SHEET1!$C$10:$C$250,$A$19)</f>
        <v>48</v>
      </c>
      <c r="S21" s="26">
        <f>_xlfn.MINIFS(SHEET1!U$10:U$250,SHEET1!$C$10:$C$250,$A$19)</f>
        <v>3.71</v>
      </c>
      <c r="T21" s="26">
        <f>_xlfn.MINIFS(SHEET1!V$10:V$250,SHEET1!$C$10:$C$250,$A$19)</f>
        <v>3.55</v>
      </c>
      <c r="U21" s="26">
        <f>_xlfn.MINIFS(SHEET1!W$10:W$250,SHEET1!$C$10:$C$250,$A$19)</f>
        <v>3.39</v>
      </c>
      <c r="V21" s="26">
        <f>_xlfn.MINIFS(SHEET1!X$10:X$250,SHEET1!$C$10:$C$250,$A$19)</f>
        <v>3.23</v>
      </c>
      <c r="W21" s="26">
        <f>_xlfn.MINIFS(SHEET1!Y$10:Y$250,SHEET1!$C$10:$C$250,$A$19)</f>
        <v>3.07</v>
      </c>
      <c r="X21" s="26">
        <f>_xlfn.MINIFS(SHEET1!Z$10:Z$250,SHEET1!$C$10:$C$250,$A$19)</f>
        <v>2.91</v>
      </c>
      <c r="Y21" s="26">
        <f>_xlfn.MINIFS(SHEET1!AA$10:AA$250,SHEET1!$C$10:$C$250,$A$19)</f>
        <v>2.75</v>
      </c>
      <c r="Z21" s="26">
        <f>_xlfn.MINIFS(SHEET1!AB$10:AB$250,SHEET1!$C$10:$C$250,$A$19)</f>
        <v>2.59</v>
      </c>
    </row>
    <row r="22" spans="1:26" ht="15.6" x14ac:dyDescent="0.3">
      <c r="A22" s="14"/>
      <c r="B22" s="5" t="s">
        <v>36</v>
      </c>
      <c r="C22" s="27">
        <f>IFERROR(AVERAGEIF(SHEET1!$C$10:$C$250,$A$19,SHEET1!E$10:E$250),"")</f>
        <v>590.02</v>
      </c>
      <c r="D22" s="27">
        <f>IFERROR(AVERAGEIF(SHEET1!$C$10:$C$250,$A$19,SHEET1!F$10:F$250),"")</f>
        <v>301.42</v>
      </c>
      <c r="E22" s="27">
        <f>IFERROR(AVERAGEIF(SHEET1!$C$10:$C$250,$A$19,SHEET1!G$10:G$250),"")</f>
        <v>0.09</v>
      </c>
      <c r="F22" s="27">
        <f>IFERROR(AVERAGEIF(SHEET1!$C$10:$C$250,$A$19,SHEET1!H$10:H$250),"")</f>
        <v>0.13</v>
      </c>
      <c r="G22" s="27">
        <f>IFERROR(AVERAGEIF(SHEET1!$C$10:$C$250,$A$19,SHEET1!I$10:I$250),"")</f>
        <v>3.05</v>
      </c>
      <c r="H22" s="27">
        <f>IFERROR(AVERAGEIF(SHEET1!$C$10:$C$250,$A$19,SHEET1!J$10:J$250),"")</f>
        <v>269</v>
      </c>
      <c r="I22" s="27">
        <f>IFERROR(AVERAGEIF(SHEET1!$C$10:$C$250,$A$19,SHEET1!K$10:K$250),"")</f>
        <v>0.24</v>
      </c>
      <c r="J22" s="27" t="str">
        <f>IFERROR(AVERAGEIF(SHEET1!$C$10:$C$250,$A$19,SHEET1!L$10:L$250),"")</f>
        <v/>
      </c>
      <c r="K22" s="27">
        <f>IFERROR(AVERAGEIF(SHEET1!$C$10:$C$250,$A$19,SHEET1!M$10:M$250),"")</f>
        <v>0.94</v>
      </c>
      <c r="L22" s="27">
        <f>IFERROR(AVERAGEIF(SHEET1!$C$10:$C$250,$A$19,SHEET1!N$10:N$250),"")</f>
        <v>0.12</v>
      </c>
      <c r="M22" s="27">
        <f>IFERROR(AVERAGEIF(SHEET1!$C$10:$C$250,$A$19,SHEET1!O$10:O$250),"")</f>
        <v>0.11</v>
      </c>
      <c r="N22" s="27">
        <f>IFERROR(AVERAGEIF(SHEET1!$C$10:$C$250,$A$19,SHEET1!P$10:P$250),"")</f>
        <v>0.71</v>
      </c>
      <c r="O22" s="27">
        <f>IFERROR(AVERAGEIF(SHEET1!$C$10:$C$250,$A$19,SHEET1!Q$10:Q$250),"")</f>
        <v>314</v>
      </c>
      <c r="P22" s="27">
        <f>IFERROR(AVERAGEIF(SHEET1!$C$10:$C$250,$A$19,SHEET1!R$10:R$250),"")</f>
        <v>40</v>
      </c>
      <c r="Q22" s="27">
        <f>IFERROR(AVERAGEIF(SHEET1!$C$10:$C$250,$A$19,SHEET1!S$10:S$250),"")</f>
        <v>19</v>
      </c>
      <c r="R22" s="27">
        <f>IFERROR(AVERAGEIF(SHEET1!$C$10:$C$250,$A$19,SHEET1!T$10:T$250),"")</f>
        <v>48</v>
      </c>
      <c r="S22" s="27">
        <f>IFERROR(AVERAGEIF(SHEET1!$C$10:$C$250,$A$19,SHEET1!U$10:U$250),"")</f>
        <v>3.71</v>
      </c>
      <c r="T22" s="27">
        <f>IFERROR(AVERAGEIF(SHEET1!$C$10:$C$250,$A$19,SHEET1!V$10:V$250),"")</f>
        <v>3.55</v>
      </c>
      <c r="U22" s="27">
        <f>IFERROR(AVERAGEIF(SHEET1!$C$10:$C$250,$A$19,SHEET1!W$10:W$250),"")</f>
        <v>3.39</v>
      </c>
      <c r="V22" s="27">
        <f>IFERROR(AVERAGEIF(SHEET1!$C$10:$C$250,$A$19,SHEET1!X$10:X$250),"")</f>
        <v>3.23</v>
      </c>
      <c r="W22" s="27">
        <f>IFERROR(AVERAGEIF(SHEET1!$C$10:$C$250,$A$19,SHEET1!Y$10:Y$250),"")</f>
        <v>3.07</v>
      </c>
      <c r="X22" s="27">
        <f>IFERROR(AVERAGEIF(SHEET1!$C$10:$C$250,$A$19,SHEET1!Z$10:Z$250),"")</f>
        <v>2.91</v>
      </c>
      <c r="Y22" s="27">
        <f>IFERROR(AVERAGEIF(SHEET1!$C$10:$C$250,$A$19,SHEET1!AA$10:AA$250),"")</f>
        <v>2.75</v>
      </c>
      <c r="Z22" s="27">
        <f>IFERROR(AVERAGEIF(SHEET1!$C$10:$C$250,$A$19,SHEET1!AB$10:AB$250),"")</f>
        <v>2.59</v>
      </c>
    </row>
    <row r="23" spans="1:26" ht="15.6" x14ac:dyDescent="0.3">
      <c r="B23" s="15" t="s">
        <v>37</v>
      </c>
      <c r="C23" s="26">
        <f>_xlfn.MAXIFS(SHEET1!E$10:E$250,SHEET1!$C$10:$C$250,$A$19)</f>
        <v>590.02</v>
      </c>
      <c r="D23" s="26">
        <f>_xlfn.MAXIFS(SHEET1!F$10:F$250,SHEET1!$C$10:$C$250,$A$19)</f>
        <v>301.42</v>
      </c>
      <c r="E23" s="26">
        <f>_xlfn.MAXIFS(SHEET1!G$10:G$250,SHEET1!$C$10:$C$250,$A$19)</f>
        <v>0.09</v>
      </c>
      <c r="F23" s="26">
        <f>_xlfn.MAXIFS(SHEET1!H$10:H$250,SHEET1!$C$10:$C$250,$A$19)</f>
        <v>0.13</v>
      </c>
      <c r="G23" s="26">
        <f>_xlfn.MAXIFS(SHEET1!I$10:I$250,SHEET1!$C$10:$C$250,$A$19)</f>
        <v>3.05</v>
      </c>
      <c r="H23" s="26">
        <f>_xlfn.MAXIFS(SHEET1!J$10:J$250,SHEET1!$C$10:$C$250,$A$19)</f>
        <v>269</v>
      </c>
      <c r="I23" s="26">
        <f>_xlfn.MAXIFS(SHEET1!K$10:K$250,SHEET1!$C$10:$C$250,$A$19)</f>
        <v>0.24</v>
      </c>
      <c r="J23" s="26">
        <f>_xlfn.MAXIFS(SHEET1!L$10:L$250,SHEET1!$C$10:$C$250,$A$19)</f>
        <v>0</v>
      </c>
      <c r="K23" s="26">
        <f>_xlfn.MAXIFS(SHEET1!M$10:M$250,SHEET1!$C$10:$C$250,$A$19)</f>
        <v>0.94</v>
      </c>
      <c r="L23" s="26">
        <f>_xlfn.MAXIFS(SHEET1!N$10:N$250,SHEET1!$C$10:$C$250,$A$19)</f>
        <v>0.12</v>
      </c>
      <c r="M23" s="26">
        <f>_xlfn.MAXIFS(SHEET1!O$10:O$250,SHEET1!$C$10:$C$250,$A$19)</f>
        <v>0.11</v>
      </c>
      <c r="N23" s="26">
        <f>_xlfn.MAXIFS(SHEET1!P$10:P$250,SHEET1!$C$10:$C$250,$A$19)</f>
        <v>0.71</v>
      </c>
      <c r="O23" s="26">
        <f>_xlfn.MAXIFS(SHEET1!Q$10:Q$250,SHEET1!$C$10:$C$250,$A$19)</f>
        <v>314</v>
      </c>
      <c r="P23" s="26">
        <f>_xlfn.MAXIFS(SHEET1!R$10:R$250,SHEET1!$C$10:$C$250,$A$19)</f>
        <v>40</v>
      </c>
      <c r="Q23" s="26">
        <f>_xlfn.MAXIFS(SHEET1!S$10:S$250,SHEET1!$C$10:$C$250,$A$19)</f>
        <v>19</v>
      </c>
      <c r="R23" s="26">
        <f>_xlfn.MAXIFS(SHEET1!T$10:T$250,SHEET1!$C$10:$C$250,$A$19)</f>
        <v>48</v>
      </c>
      <c r="S23" s="26">
        <f>_xlfn.MAXIFS(SHEET1!U$10:U$250,SHEET1!$C$10:$C$250,$A$19)</f>
        <v>3.71</v>
      </c>
      <c r="T23" s="26">
        <f>_xlfn.MAXIFS(SHEET1!V$10:V$250,SHEET1!$C$10:$C$250,$A$19)</f>
        <v>3.55</v>
      </c>
      <c r="U23" s="26">
        <f>_xlfn.MAXIFS(SHEET1!W$10:W$250,SHEET1!$C$10:$C$250,$A$19)</f>
        <v>3.39</v>
      </c>
      <c r="V23" s="26">
        <f>_xlfn.MAXIFS(SHEET1!X$10:X$250,SHEET1!$C$10:$C$250,$A$19)</f>
        <v>3.23</v>
      </c>
      <c r="W23" s="26">
        <f>_xlfn.MAXIFS(SHEET1!Y$10:Y$250,SHEET1!$C$10:$C$250,$A$19)</f>
        <v>3.07</v>
      </c>
      <c r="X23" s="26">
        <f>_xlfn.MAXIFS(SHEET1!Z$10:Z$250,SHEET1!$C$10:$C$250,$A$19)</f>
        <v>2.91</v>
      </c>
      <c r="Y23" s="26">
        <f>_xlfn.MAXIFS(SHEET1!AA$10:AA$250,SHEET1!$C$10:$C$250,$A$19)</f>
        <v>2.75</v>
      </c>
      <c r="Z23" s="26">
        <f>_xlfn.MAXIFS(SHEET1!AB$10:AB$250,SHEET1!$C$10:$C$250,$A$19)</f>
        <v>2.59</v>
      </c>
    </row>
    <row r="25" spans="1:26" x14ac:dyDescent="0.3">
      <c r="A25" s="12" t="s">
        <v>34</v>
      </c>
    </row>
    <row r="26" spans="1:26" ht="15.6" x14ac:dyDescent="0.3">
      <c r="A26" s="13"/>
      <c r="B26" s="14"/>
      <c r="C26" s="25" t="s">
        <v>4</v>
      </c>
      <c r="D26" s="5" t="s">
        <v>5</v>
      </c>
      <c r="E26" s="5" t="s">
        <v>6</v>
      </c>
      <c r="F26" s="5" t="s">
        <v>7</v>
      </c>
      <c r="G26" s="5" t="s">
        <v>8</v>
      </c>
      <c r="H26" s="5" t="s">
        <v>9</v>
      </c>
      <c r="I26" s="5" t="s">
        <v>10</v>
      </c>
      <c r="J26" s="5" t="s">
        <v>11</v>
      </c>
      <c r="K26" s="5" t="s">
        <v>12</v>
      </c>
      <c r="L26" s="5" t="s">
        <v>13</v>
      </c>
      <c r="M26" s="5" t="s">
        <v>14</v>
      </c>
      <c r="N26" s="5" t="s">
        <v>15</v>
      </c>
      <c r="O26" s="5" t="s">
        <v>16</v>
      </c>
      <c r="P26" s="5" t="s">
        <v>17</v>
      </c>
      <c r="Q26" s="5" t="s">
        <v>18</v>
      </c>
      <c r="R26" s="5" t="s">
        <v>19</v>
      </c>
      <c r="S26" s="5" t="s">
        <v>20</v>
      </c>
      <c r="T26" s="5" t="s">
        <v>21</v>
      </c>
      <c r="U26" s="5" t="s">
        <v>22</v>
      </c>
      <c r="V26" s="5" t="s">
        <v>23</v>
      </c>
      <c r="W26" s="5" t="s">
        <v>24</v>
      </c>
      <c r="X26" s="5" t="s">
        <v>25</v>
      </c>
      <c r="Y26" s="5" t="s">
        <v>26</v>
      </c>
      <c r="Z26" s="5" t="s">
        <v>27</v>
      </c>
    </row>
    <row r="27" spans="1:26" ht="15.6" x14ac:dyDescent="0.3">
      <c r="A27" s="14"/>
      <c r="B27" s="15" t="s">
        <v>35</v>
      </c>
      <c r="C27" s="26">
        <f>_xlfn.MINIFS(SHEET1!E$10:E$250,SHEET1!$C$10:$C$250,$A$25)</f>
        <v>0</v>
      </c>
      <c r="D27" s="26">
        <f>_xlfn.MINIFS(SHEET1!F$10:F$250,SHEET1!$C$10:$C$250,$A$25)</f>
        <v>0</v>
      </c>
      <c r="E27" s="26">
        <f>_xlfn.MINIFS(SHEET1!G$10:G$250,SHEET1!$C$10:$C$250,$A$25)</f>
        <v>0.1</v>
      </c>
      <c r="F27" s="26">
        <f>_xlfn.MINIFS(SHEET1!H$10:H$250,SHEET1!$C$10:$C$250,$A$25)</f>
        <v>0.16</v>
      </c>
      <c r="G27" s="26">
        <f>_xlfn.MINIFS(SHEET1!I$10:I$250,SHEET1!$C$10:$C$250,$A$25)</f>
        <v>1.93</v>
      </c>
      <c r="H27" s="26">
        <f>_xlfn.MINIFS(SHEET1!J$10:J$250,SHEET1!$C$10:$C$250,$A$25)</f>
        <v>250</v>
      </c>
      <c r="I27" s="26">
        <f>_xlfn.MINIFS(SHEET1!K$10:K$250,SHEET1!$C$10:$C$250,$A$25)</f>
        <v>0.19</v>
      </c>
      <c r="J27" s="26">
        <f>_xlfn.MINIFS(SHEET1!L$10:L$250,SHEET1!$C$10:$C$250,$A$25)</f>
        <v>0</v>
      </c>
      <c r="K27" s="26">
        <f>_xlfn.MINIFS(SHEET1!M$10:M$250,SHEET1!$C$10:$C$250,$A$25)</f>
        <v>0.92</v>
      </c>
      <c r="L27" s="26">
        <f>_xlfn.MINIFS(SHEET1!N$10:N$250,SHEET1!$C$10:$C$250,$A$25)</f>
        <v>0.13</v>
      </c>
      <c r="M27" s="26">
        <f>_xlfn.MINIFS(SHEET1!O$10:O$250,SHEET1!$C$10:$C$250,$A$25)</f>
        <v>0.17</v>
      </c>
      <c r="N27" s="26">
        <f>_xlfn.MINIFS(SHEET1!P$10:P$250,SHEET1!$C$10:$C$250,$A$25)</f>
        <v>0.57999999999999996</v>
      </c>
      <c r="O27" s="26">
        <f>_xlfn.MINIFS(SHEET1!Q$10:Q$250,SHEET1!$C$10:$C$250,$A$25)</f>
        <v>311</v>
      </c>
      <c r="P27" s="26">
        <f>_xlfn.MINIFS(SHEET1!R$10:R$250,SHEET1!$C$10:$C$250,$A$25)</f>
        <v>40</v>
      </c>
      <c r="Q27" s="26">
        <f>_xlfn.MINIFS(SHEET1!S$10:S$250,SHEET1!$C$10:$C$250,$A$25)</f>
        <v>22</v>
      </c>
      <c r="R27" s="26">
        <f>_xlfn.MINIFS(SHEET1!T$10:T$250,SHEET1!$C$10:$C$250,$A$25)</f>
        <v>52</v>
      </c>
      <c r="S27" s="26">
        <f>_xlfn.MINIFS(SHEET1!U$10:U$250,SHEET1!$C$10:$C$250,$A$25)</f>
        <v>4.0199999999999996</v>
      </c>
      <c r="T27" s="26">
        <f>_xlfn.MINIFS(SHEET1!V$10:V$250,SHEET1!$C$10:$C$250,$A$25)</f>
        <v>3.61</v>
      </c>
      <c r="U27" s="26">
        <f>_xlfn.MINIFS(SHEET1!W$10:W$250,SHEET1!$C$10:$C$250,$A$25)</f>
        <v>3.2</v>
      </c>
      <c r="V27" s="26">
        <f>_xlfn.MINIFS(SHEET1!X$10:X$250,SHEET1!$C$10:$C$250,$A$25)</f>
        <v>2.79</v>
      </c>
      <c r="W27" s="26">
        <f>_xlfn.MINIFS(SHEET1!Y$10:Y$250,SHEET1!$C$10:$C$250,$A$25)</f>
        <v>2.38</v>
      </c>
      <c r="X27" s="26">
        <f>_xlfn.MINIFS(SHEET1!Z$10:Z$250,SHEET1!$C$10:$C$250,$A$25)</f>
        <v>1.97</v>
      </c>
      <c r="Y27" s="26">
        <f>_xlfn.MINIFS(SHEET1!AA$10:AA$250,SHEET1!$C$10:$C$250,$A$25)</f>
        <v>1.56</v>
      </c>
      <c r="Z27" s="26">
        <f>_xlfn.MINIFS(SHEET1!AB$10:AB$250,SHEET1!$C$10:$C$250,$A$25)</f>
        <v>1.1499999999999999</v>
      </c>
    </row>
    <row r="28" spans="1:26" ht="15.6" x14ac:dyDescent="0.3">
      <c r="A28" s="14"/>
      <c r="B28" s="5" t="s">
        <v>36</v>
      </c>
      <c r="C28" s="26" t="str">
        <f>IFERROR(AVERAGEIF(SHEET1!$C$10:$C$250,$A$25,SHEET1!E$10:E$250),"")</f>
        <v/>
      </c>
      <c r="D28" s="26" t="str">
        <f>IFERROR(AVERAGEIF(SHEET1!$C$10:$C$250,$A$25,SHEET1!F$10:F$250),"")</f>
        <v/>
      </c>
      <c r="E28" s="26">
        <f>IFERROR(AVERAGEIF(SHEET1!$C$10:$C$250,$A$25,SHEET1!G$10:G$250),"")</f>
        <v>0.1</v>
      </c>
      <c r="F28" s="26">
        <f>IFERROR(AVERAGEIF(SHEET1!$C$10:$C$250,$A$25,SHEET1!H$10:H$250),"")</f>
        <v>0.16</v>
      </c>
      <c r="G28" s="26">
        <f>IFERROR(AVERAGEIF(SHEET1!$C$10:$C$250,$A$25,SHEET1!I$10:I$250),"")</f>
        <v>1.93</v>
      </c>
      <c r="H28" s="26">
        <f>IFERROR(AVERAGEIF(SHEET1!$C$10:$C$250,$A$25,SHEET1!J$10:J$250),"")</f>
        <v>250</v>
      </c>
      <c r="I28" s="26">
        <f>IFERROR(AVERAGEIF(SHEET1!$C$10:$C$250,$A$25,SHEET1!K$10:K$250),"")</f>
        <v>0.19</v>
      </c>
      <c r="J28" s="26" t="str">
        <f>IFERROR(AVERAGEIF(SHEET1!$C$10:$C$250,$A$25,SHEET1!L$10:L$250),"")</f>
        <v/>
      </c>
      <c r="K28" s="26">
        <f>IFERROR(AVERAGEIF(SHEET1!$C$10:$C$250,$A$25,SHEET1!M$10:M$250),"")</f>
        <v>0.92</v>
      </c>
      <c r="L28" s="26">
        <f>IFERROR(AVERAGEIF(SHEET1!$C$10:$C$250,$A$25,SHEET1!N$10:N$250),"")</f>
        <v>0.13</v>
      </c>
      <c r="M28" s="26">
        <f>IFERROR(AVERAGEIF(SHEET1!$C$10:$C$250,$A$25,SHEET1!O$10:O$250),"")</f>
        <v>0.17</v>
      </c>
      <c r="N28" s="26">
        <f>IFERROR(AVERAGEIF(SHEET1!$C$10:$C$250,$A$25,SHEET1!P$10:P$250),"")</f>
        <v>0.57999999999999996</v>
      </c>
      <c r="O28" s="26">
        <f>IFERROR(AVERAGEIF(SHEET1!$C$10:$C$250,$A$25,SHEET1!Q$10:Q$250),"")</f>
        <v>311</v>
      </c>
      <c r="P28" s="26">
        <f>IFERROR(AVERAGEIF(SHEET1!$C$10:$C$250,$A$25,SHEET1!R$10:R$250),"")</f>
        <v>40</v>
      </c>
      <c r="Q28" s="26">
        <f>IFERROR(AVERAGEIF(SHEET1!$C$10:$C$250,$A$25,SHEET1!S$10:S$250),"")</f>
        <v>22.5</v>
      </c>
      <c r="R28" s="26">
        <f>IFERROR(AVERAGEIF(SHEET1!$C$10:$C$250,$A$25,SHEET1!T$10:T$250),"")</f>
        <v>54</v>
      </c>
      <c r="S28" s="26">
        <f>IFERROR(AVERAGEIF(SHEET1!$C$10:$C$250,$A$25,SHEET1!U$10:U$250),"")</f>
        <v>4.0199999999999996</v>
      </c>
      <c r="T28" s="26">
        <f>IFERROR(AVERAGEIF(SHEET1!$C$10:$C$250,$A$25,SHEET1!V$10:V$250),"")</f>
        <v>3.61</v>
      </c>
      <c r="U28" s="26">
        <f>IFERROR(AVERAGEIF(SHEET1!$C$10:$C$250,$A$25,SHEET1!W$10:W$250),"")</f>
        <v>3.2</v>
      </c>
      <c r="V28" s="26">
        <f>IFERROR(AVERAGEIF(SHEET1!$C$10:$C$250,$A$25,SHEET1!X$10:X$250),"")</f>
        <v>2.79</v>
      </c>
      <c r="W28" s="26">
        <f>IFERROR(AVERAGEIF(SHEET1!$C$10:$C$250,$A$25,SHEET1!Y$10:Y$250),"")</f>
        <v>2.38</v>
      </c>
      <c r="X28" s="26">
        <f>IFERROR(AVERAGEIF(SHEET1!$C$10:$C$250,$A$25,SHEET1!Z$10:Z$250),"")</f>
        <v>1.97</v>
      </c>
      <c r="Y28" s="26">
        <f>IFERROR(AVERAGEIF(SHEET1!$C$10:$C$250,$A$25,SHEET1!AA$10:AA$250),"")</f>
        <v>1.56</v>
      </c>
      <c r="Z28" s="26">
        <f>IFERROR(AVERAGEIF(SHEET1!$C$10:$C$250,$A$25,SHEET1!AB$10:AB$250),"")</f>
        <v>1.1499999999999999</v>
      </c>
    </row>
    <row r="29" spans="1:26" ht="15.6" x14ac:dyDescent="0.3">
      <c r="B29" s="15" t="s">
        <v>37</v>
      </c>
      <c r="C29" s="26">
        <f>_xlfn.MAXIFS(SHEET1!E$10:E$250,SHEET1!$C$10:$C$250,$A$25)</f>
        <v>0</v>
      </c>
      <c r="D29" s="26">
        <f>_xlfn.MAXIFS(SHEET1!F$10:F$250,SHEET1!$C$10:$C$250,$A$25)</f>
        <v>0</v>
      </c>
      <c r="E29" s="26">
        <f>_xlfn.MAXIFS(SHEET1!G$10:G$250,SHEET1!$C$10:$C$250,$A$25)</f>
        <v>0.1</v>
      </c>
      <c r="F29" s="26">
        <f>_xlfn.MAXIFS(SHEET1!H$10:H$250,SHEET1!$C$10:$C$250,$A$25)</f>
        <v>0.16</v>
      </c>
      <c r="G29" s="26">
        <f>_xlfn.MAXIFS(SHEET1!I$10:I$250,SHEET1!$C$10:$C$250,$A$25)</f>
        <v>1.93</v>
      </c>
      <c r="H29" s="26">
        <f>_xlfn.MAXIFS(SHEET1!J$10:J$250,SHEET1!$C$10:$C$250,$A$25)</f>
        <v>250</v>
      </c>
      <c r="I29" s="26">
        <f>_xlfn.MAXIFS(SHEET1!K$10:K$250,SHEET1!$C$10:$C$250,$A$25)</f>
        <v>0.19</v>
      </c>
      <c r="J29" s="26">
        <f>_xlfn.MAXIFS(SHEET1!L$10:L$250,SHEET1!$C$10:$C$250,$A$25)</f>
        <v>0</v>
      </c>
      <c r="K29" s="26">
        <f>_xlfn.MAXIFS(SHEET1!M$10:M$250,SHEET1!$C$10:$C$250,$A$25)</f>
        <v>0.92</v>
      </c>
      <c r="L29" s="26">
        <f>_xlfn.MAXIFS(SHEET1!N$10:N$250,SHEET1!$C$10:$C$250,$A$25)</f>
        <v>0.13</v>
      </c>
      <c r="M29" s="26">
        <f>_xlfn.MAXIFS(SHEET1!O$10:O$250,SHEET1!$C$10:$C$250,$A$25)</f>
        <v>0.17</v>
      </c>
      <c r="N29" s="26">
        <f>_xlfn.MAXIFS(SHEET1!P$10:P$250,SHEET1!$C$10:$C$250,$A$25)</f>
        <v>0.57999999999999996</v>
      </c>
      <c r="O29" s="26">
        <f>_xlfn.MAXIFS(SHEET1!Q$10:Q$250,SHEET1!$C$10:$C$250,$A$25)</f>
        <v>311</v>
      </c>
      <c r="P29" s="26">
        <f>_xlfn.MAXIFS(SHEET1!R$10:R$250,SHEET1!$C$10:$C$250,$A$25)</f>
        <v>40</v>
      </c>
      <c r="Q29" s="26">
        <f>_xlfn.MAXIFS(SHEET1!S$10:S$250,SHEET1!$C$10:$C$250,$A$25)</f>
        <v>23</v>
      </c>
      <c r="R29" s="26">
        <f>_xlfn.MAXIFS(SHEET1!T$10:T$250,SHEET1!$C$10:$C$250,$A$25)</f>
        <v>56</v>
      </c>
      <c r="S29" s="26">
        <f>_xlfn.MAXIFS(SHEET1!U$10:U$250,SHEET1!$C$10:$C$250,$A$25)</f>
        <v>4.0199999999999996</v>
      </c>
      <c r="T29" s="26">
        <f>_xlfn.MAXIFS(SHEET1!V$10:V$250,SHEET1!$C$10:$C$250,$A$25)</f>
        <v>3.61</v>
      </c>
      <c r="U29" s="26">
        <f>_xlfn.MAXIFS(SHEET1!W$10:W$250,SHEET1!$C$10:$C$250,$A$25)</f>
        <v>3.2</v>
      </c>
      <c r="V29" s="26">
        <f>_xlfn.MAXIFS(SHEET1!X$10:X$250,SHEET1!$C$10:$C$250,$A$25)</f>
        <v>2.79</v>
      </c>
      <c r="W29" s="26">
        <f>_xlfn.MAXIFS(SHEET1!Y$10:Y$250,SHEET1!$C$10:$C$250,$A$25)</f>
        <v>2.38</v>
      </c>
      <c r="X29" s="26">
        <f>_xlfn.MAXIFS(SHEET1!Z$10:Z$250,SHEET1!$C$10:$C$250,$A$25)</f>
        <v>1.97</v>
      </c>
      <c r="Y29" s="26">
        <f>_xlfn.MAXIFS(SHEET1!AA$10:AA$250,SHEET1!$C$10:$C$250,$A$25)</f>
        <v>1.56</v>
      </c>
      <c r="Z29" s="26">
        <f>_xlfn.MAXIFS(SHEET1!AB$10:AB$250,SHEET1!$C$10:$C$250,$A$25)</f>
        <v>1.1499999999999999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zakia</dc:creator>
  <cp:lastModifiedBy>Ail</cp:lastModifiedBy>
  <dcterms:created xsi:type="dcterms:W3CDTF">2022-04-21T21:49:39Z</dcterms:created>
  <dcterms:modified xsi:type="dcterms:W3CDTF">2022-04-22T10:49:26Z</dcterms:modified>
</cp:coreProperties>
</file>