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723801A1-9CFC-4E86-9157-751344A2408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ll Details" sheetId="1" r:id="rId1"/>
    <sheet name="For Print" sheetId="5" r:id="rId2"/>
  </sheets>
  <definedNames>
    <definedName name="_xlnm._FilterDatabase" localSheetId="0" hidden="1">'All Details'!$A$5:$B$101</definedName>
    <definedName name="_xlnm.Print_Area" localSheetId="1">'For Print'!$A$1:$F$38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5" l="1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9" i="5"/>
  <c r="E8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8" i="5"/>
  <c r="B9" i="5"/>
  <c r="B10" i="5"/>
  <c r="B11" i="5"/>
  <c r="C32" i="5"/>
  <c r="B31" i="5" l="1"/>
  <c r="E7" i="5" s="1"/>
  <c r="E31" i="5" s="1"/>
  <c r="C101" i="1"/>
</calcChain>
</file>

<file path=xl/sharedStrings.xml><?xml version="1.0" encoding="utf-8"?>
<sst xmlns="http://schemas.openxmlformats.org/spreadsheetml/2006/main" count="173" uniqueCount="61">
  <si>
    <t>البيــــــــــــــــــــان</t>
  </si>
  <si>
    <t>الاجمالى</t>
  </si>
  <si>
    <t xml:space="preserve">    الإدارة المــــــاليـــــة </t>
  </si>
  <si>
    <t>التاريخ</t>
  </si>
  <si>
    <t xml:space="preserve">    قـسم الإيــرادات</t>
  </si>
  <si>
    <t>مــــــــا قبلـــــــــه</t>
  </si>
  <si>
    <t>اجمالى الايرادات</t>
  </si>
  <si>
    <t>كشف إيرادات الخزينة الأمامية عن يوم:</t>
  </si>
  <si>
    <t>حساب 1</t>
  </si>
  <si>
    <t>حساب 2</t>
  </si>
  <si>
    <t>حساب 3</t>
  </si>
  <si>
    <t>حساب 4</t>
  </si>
  <si>
    <t>حساب 5</t>
  </si>
  <si>
    <t>حساب 6</t>
  </si>
  <si>
    <t>حساب 7</t>
  </si>
  <si>
    <t>حساب 8</t>
  </si>
  <si>
    <t>حساب 9</t>
  </si>
  <si>
    <t>حساب 10</t>
  </si>
  <si>
    <t>حساب 11</t>
  </si>
  <si>
    <t>حساب 12</t>
  </si>
  <si>
    <t>حساب 13</t>
  </si>
  <si>
    <t>حساب 14</t>
  </si>
  <si>
    <t>حساب 15</t>
  </si>
  <si>
    <t>حساب 16</t>
  </si>
  <si>
    <t>حساب 17</t>
  </si>
  <si>
    <t>حساب 18</t>
  </si>
  <si>
    <t>حساب 19</t>
  </si>
  <si>
    <t>حساب 20</t>
  </si>
  <si>
    <t>حساب 21</t>
  </si>
  <si>
    <t>حساب 22</t>
  </si>
  <si>
    <t>حساب 23</t>
  </si>
  <si>
    <t>حساب 24</t>
  </si>
  <si>
    <t>حساب 25</t>
  </si>
  <si>
    <t>حساب 26</t>
  </si>
  <si>
    <t>حساب 27</t>
  </si>
  <si>
    <t>حساب 28</t>
  </si>
  <si>
    <t>حساب 29</t>
  </si>
  <si>
    <t>حساب 30</t>
  </si>
  <si>
    <t>حساب 31</t>
  </si>
  <si>
    <t>حساب 32</t>
  </si>
  <si>
    <t>حساب 33</t>
  </si>
  <si>
    <t>حساب 34</t>
  </si>
  <si>
    <t>حساب 35</t>
  </si>
  <si>
    <t>حساب 36</t>
  </si>
  <si>
    <t>حساب 37</t>
  </si>
  <si>
    <t>حساب 38</t>
  </si>
  <si>
    <t>حساب 39</t>
  </si>
  <si>
    <t>حساب 40</t>
  </si>
  <si>
    <t>حساب 41</t>
  </si>
  <si>
    <t>حساب 42</t>
  </si>
  <si>
    <t>حساب 43</t>
  </si>
  <si>
    <t>حساب 44</t>
  </si>
  <si>
    <t>حساب 45</t>
  </si>
  <si>
    <t>حساب 46</t>
  </si>
  <si>
    <t>حساب 47</t>
  </si>
  <si>
    <t>شركة &gt;&gt;&gt;&gt;&gt;&gt;&gt;&gt;&gt;&gt;&gt;&gt;&gt;&gt;&gt;&gt;&gt;</t>
  </si>
  <si>
    <t>الإسم: ..................................                     الإسم: ..................................            الإسم: ..................................</t>
  </si>
  <si>
    <t xml:space="preserve">  (                                                 )                  (                                                  )                         (                                              )     </t>
  </si>
  <si>
    <t xml:space="preserve">           المبلــغ بالحروف :</t>
  </si>
  <si>
    <t>توقيع مسئول الخزينة                                      توقيع مدير الخزينة                                   توقيع المدير المالي</t>
  </si>
  <si>
    <t>المبلــغ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</si>
</sst>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auto="1"/>
        <bgColor auto="1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2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5" fillId="0" borderId="4" xfId="0" applyNumberFormat="1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0" borderId="7" xfId="0" applyNumberFormat="1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0" fontId="1" fillId="4" borderId="0" xfId="1" applyFont="1" applyFill="1" applyBorder="1" applyAlignment="1">
      <alignment horizontal="center"/>
    </xf>
    <xf numFmtId="2" fontId="3" fillId="0" borderId="0" xfId="0" applyNumberFormat="1" applyFont="1" applyBorder="1" applyAlignment="1" applyProtection="1">
      <alignment horizontal="right" vertical="center"/>
    </xf>
    <xf numFmtId="2" fontId="2" fillId="0" borderId="0" xfId="1" applyNumberFormat="1" applyFont="1" applyBorder="1" applyAlignment="1" applyProtection="1">
      <alignment horizontal="right" vertical="center"/>
    </xf>
    <xf numFmtId="0" fontId="1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vertical="center"/>
    </xf>
    <xf numFmtId="0" fontId="1" fillId="0" borderId="9" xfId="1" applyFont="1" applyBorder="1" applyAlignment="1" applyProtection="1">
      <alignment horizontal="center" vertical="center"/>
    </xf>
    <xf numFmtId="0" fontId="1" fillId="0" borderId="0" xfId="1" applyFont="1" applyBorder="1" applyAlignment="1" applyProtection="1">
      <alignment horizontal="center" vertical="center"/>
    </xf>
    <xf numFmtId="2" fontId="1" fillId="0" borderId="0" xfId="1" applyNumberFormat="1" applyFont="1" applyBorder="1" applyAlignment="1" applyProtection="1">
      <alignment horizontal="center"/>
    </xf>
    <xf numFmtId="0" fontId="1" fillId="2" borderId="2" xfId="1" applyFont="1" applyFill="1" applyBorder="1" applyAlignment="1" applyProtection="1">
      <alignment horizontal="center" vertical="center"/>
    </xf>
    <xf numFmtId="2" fontId="1" fillId="2" borderId="1" xfId="1" applyNumberFormat="1" applyFont="1" applyFill="1" applyBorder="1" applyAlignment="1" applyProtection="1">
      <alignment horizontal="right" vertical="center"/>
    </xf>
    <xf numFmtId="2" fontId="1" fillId="3" borderId="11" xfId="1" applyNumberFormat="1" applyFont="1" applyFill="1" applyBorder="1" applyAlignment="1" applyProtection="1">
      <alignment horizontal="right" vertical="center"/>
    </xf>
    <xf numFmtId="2" fontId="1" fillId="0" borderId="0" xfId="1" applyNumberFormat="1" applyFont="1" applyBorder="1" applyAlignment="1" applyProtection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3" fillId="0" borderId="0" xfId="1" applyNumberFormat="1" applyFont="1" applyBorder="1" applyAlignment="1" applyProtection="1">
      <alignment horizontal="right" vertical="center" readingOrder="2"/>
      <protection locked="0"/>
    </xf>
    <xf numFmtId="2" fontId="1" fillId="0" borderId="13" xfId="1" applyNumberFormat="1" applyFont="1" applyBorder="1" applyAlignment="1" applyProtection="1">
      <alignment vertical="center"/>
    </xf>
    <xf numFmtId="2" fontId="1" fillId="0" borderId="14" xfId="1" applyNumberFormat="1" applyFont="1" applyBorder="1" applyAlignment="1" applyProtection="1">
      <alignment vertical="center"/>
    </xf>
    <xf numFmtId="2" fontId="1" fillId="0" borderId="0" xfId="1" applyNumberFormat="1" applyFont="1" applyBorder="1" applyAlignment="1" applyProtection="1"/>
    <xf numFmtId="2" fontId="1" fillId="0" borderId="3" xfId="1" applyNumberFormat="1" applyFont="1" applyBorder="1" applyAlignment="1" applyProtection="1">
      <alignment horizontal="right" vertical="center"/>
      <protection hidden="1"/>
    </xf>
    <xf numFmtId="0" fontId="1" fillId="0" borderId="5" xfId="1" applyFont="1" applyBorder="1" applyAlignment="1" applyProtection="1">
      <alignment horizontal="center" vertical="center"/>
      <protection hidden="1"/>
    </xf>
    <xf numFmtId="2" fontId="1" fillId="0" borderId="6" xfId="1" applyNumberFormat="1" applyFont="1" applyBorder="1" applyAlignment="1" applyProtection="1">
      <alignment horizontal="right" vertical="center"/>
      <protection hidden="1"/>
    </xf>
    <xf numFmtId="0" fontId="1" fillId="0" borderId="8" xfId="1" applyFont="1" applyBorder="1" applyAlignment="1" applyProtection="1">
      <alignment horizontal="center" vertical="center"/>
      <protection hidden="1"/>
    </xf>
    <xf numFmtId="0" fontId="1" fillId="0" borderId="16" xfId="1" applyFont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</xf>
    <xf numFmtId="0" fontId="1" fillId="3" borderId="10" xfId="1" applyFont="1" applyFill="1" applyBorder="1" applyAlignment="1" applyProtection="1">
      <alignment horizontal="center" vertical="center"/>
    </xf>
    <xf numFmtId="2" fontId="1" fillId="0" borderId="12" xfId="1" applyNumberFormat="1" applyFont="1" applyBorder="1" applyAlignment="1" applyProtection="1">
      <alignment horizontal="left" vertical="center"/>
    </xf>
    <xf numFmtId="164" fontId="3" fillId="0" borderId="3" xfId="1" applyNumberFormat="1" applyFont="1" applyBorder="1" applyAlignment="1" applyProtection="1">
      <alignment horizontal="right" vertical="center" readingOrder="2"/>
      <protection locked="0"/>
    </xf>
    <xf numFmtId="164" fontId="3" fillId="0" borderId="6" xfId="1" applyNumberFormat="1" applyFont="1" applyBorder="1" applyAlignment="1" applyProtection="1">
      <alignment horizontal="right" vertical="center" readingOrder="2"/>
      <protection locked="0"/>
    </xf>
    <xf numFmtId="164" fontId="3" fillId="0" borderId="15" xfId="1" applyNumberFormat="1" applyFont="1" applyBorder="1" applyAlignment="1" applyProtection="1">
      <alignment horizontal="right" vertical="center" readingOrder="2"/>
      <protection locked="0"/>
    </xf>
    <xf numFmtId="4" fontId="5" fillId="0" borderId="0" xfId="0" applyNumberFormat="1" applyFont="1" applyBorder="1" applyAlignment="1" applyProtection="1">
      <alignment horizontal="right" vertical="center"/>
      <protection locked="0"/>
    </xf>
    <xf numFmtId="4" fontId="5" fillId="2" borderId="0" xfId="0" applyNumberFormat="1" applyFont="1" applyFill="1" applyBorder="1" applyAlignment="1">
      <alignment horizontal="right" vertical="center"/>
    </xf>
    <xf numFmtId="2" fontId="1" fillId="0" borderId="11" xfId="1" applyNumberFormat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1"/>
  <sheetViews>
    <sheetView rightToLeft="1" zoomScaleNormal="100" workbookViewId="0">
      <pane ySplit="5" topLeftCell="A6" activePane="bottomLeft" state="frozen"/>
      <selection pane="bottomLeft" activeCell="B9" sqref="B9"/>
    </sheetView>
  </sheetViews>
  <sheetFormatPr defaultRowHeight="14.4" x14ac:dyDescent="0.3"/>
  <cols>
    <col min="1" max="1" width="17" customWidth="1"/>
    <col min="2" max="2" width="26.88671875" customWidth="1"/>
    <col min="3" max="3" width="19.33203125" customWidth="1"/>
    <col min="4" max="4" width="12.33203125" customWidth="1"/>
    <col min="5" max="5" width="11.88671875" customWidth="1"/>
    <col min="7" max="7" width="21.109375" customWidth="1"/>
    <col min="8" max="8" width="8.5546875" bestFit="1" customWidth="1"/>
    <col min="9" max="9" width="4.5546875" customWidth="1"/>
    <col min="10" max="10" width="13.6640625" bestFit="1" customWidth="1"/>
    <col min="11" max="11" width="12.6640625" bestFit="1" customWidth="1"/>
  </cols>
  <sheetData>
    <row r="1" spans="1:5" s="1" customFormat="1" ht="18" customHeight="1" thickBot="1" x14ac:dyDescent="0.35">
      <c r="A1" s="11" t="s">
        <v>55</v>
      </c>
      <c r="B1" s="2"/>
    </row>
    <row r="2" spans="1:5" s="1" customFormat="1" ht="18" customHeight="1" x14ac:dyDescent="0.3">
      <c r="A2" s="11" t="s">
        <v>2</v>
      </c>
      <c r="B2" s="2"/>
      <c r="E2" s="7" t="s">
        <v>8</v>
      </c>
    </row>
    <row r="3" spans="1:5" s="1" customFormat="1" ht="18" customHeight="1" x14ac:dyDescent="0.3">
      <c r="A3" s="11" t="s">
        <v>4</v>
      </c>
      <c r="C3" s="2"/>
      <c r="D3" s="2"/>
      <c r="E3" s="10" t="s">
        <v>9</v>
      </c>
    </row>
    <row r="4" spans="1:5" s="1" customFormat="1" ht="18.600000000000001" thickBot="1" x14ac:dyDescent="0.35">
      <c r="A4" s="3"/>
      <c r="C4" s="30"/>
      <c r="D4" s="2"/>
      <c r="E4" s="10" t="s">
        <v>10</v>
      </c>
    </row>
    <row r="5" spans="1:5" s="1" customFormat="1" ht="15" customHeight="1" thickBot="1" x14ac:dyDescent="0.35">
      <c r="A5" s="4" t="s">
        <v>3</v>
      </c>
      <c r="B5" s="5" t="s">
        <v>0</v>
      </c>
      <c r="C5" s="4" t="s">
        <v>60</v>
      </c>
      <c r="D5" s="2"/>
      <c r="E5" s="10" t="s">
        <v>11</v>
      </c>
    </row>
    <row r="6" spans="1:5" s="1" customFormat="1" ht="12.9" customHeight="1" x14ac:dyDescent="0.3">
      <c r="A6" s="42">
        <v>44667</v>
      </c>
      <c r="B6" s="28" t="s">
        <v>8</v>
      </c>
      <c r="C6" s="6">
        <v>16000</v>
      </c>
      <c r="D6" s="2"/>
      <c r="E6" s="10" t="s">
        <v>12</v>
      </c>
    </row>
    <row r="7" spans="1:5" s="1" customFormat="1" ht="12.9" customHeight="1" x14ac:dyDescent="0.3">
      <c r="A7" s="43">
        <v>44667</v>
      </c>
      <c r="B7" s="29" t="s">
        <v>9</v>
      </c>
      <c r="C7" s="9"/>
      <c r="D7" s="2"/>
      <c r="E7" s="10" t="s">
        <v>13</v>
      </c>
    </row>
    <row r="8" spans="1:5" s="1" customFormat="1" ht="12.9" customHeight="1" x14ac:dyDescent="0.3">
      <c r="A8" s="43">
        <v>44667</v>
      </c>
      <c r="B8" s="29" t="s">
        <v>10</v>
      </c>
      <c r="C8" s="9">
        <v>2345</v>
      </c>
      <c r="D8" s="2"/>
      <c r="E8" s="10" t="s">
        <v>14</v>
      </c>
    </row>
    <row r="9" spans="1:5" s="1" customFormat="1" ht="12.9" customHeight="1" x14ac:dyDescent="0.3">
      <c r="A9" s="43">
        <v>44667</v>
      </c>
      <c r="B9" s="29" t="s">
        <v>11</v>
      </c>
      <c r="C9" s="9"/>
      <c r="D9" s="2"/>
      <c r="E9" s="10" t="s">
        <v>15</v>
      </c>
    </row>
    <row r="10" spans="1:5" s="1" customFormat="1" ht="12.9" customHeight="1" x14ac:dyDescent="0.3">
      <c r="A10" s="43">
        <v>44667</v>
      </c>
      <c r="B10" s="29" t="s">
        <v>12</v>
      </c>
      <c r="C10" s="9">
        <v>456</v>
      </c>
      <c r="D10" s="2"/>
      <c r="E10" s="10" t="s">
        <v>16</v>
      </c>
    </row>
    <row r="11" spans="1:5" s="1" customFormat="1" ht="12.9" customHeight="1" x14ac:dyDescent="0.3">
      <c r="A11" s="43">
        <v>44667</v>
      </c>
      <c r="B11" s="29" t="s">
        <v>13</v>
      </c>
      <c r="C11" s="9"/>
      <c r="D11" s="2"/>
      <c r="E11" s="10" t="s">
        <v>17</v>
      </c>
    </row>
    <row r="12" spans="1:5" s="1" customFormat="1" ht="12.9" customHeight="1" x14ac:dyDescent="0.3">
      <c r="A12" s="43">
        <v>44667</v>
      </c>
      <c r="B12" s="29" t="s">
        <v>14</v>
      </c>
      <c r="C12" s="9"/>
      <c r="D12" s="2"/>
      <c r="E12" s="10" t="s">
        <v>18</v>
      </c>
    </row>
    <row r="13" spans="1:5" s="1" customFormat="1" ht="12.9" customHeight="1" x14ac:dyDescent="0.3">
      <c r="A13" s="43">
        <v>44667</v>
      </c>
      <c r="B13" s="29" t="s">
        <v>15</v>
      </c>
      <c r="C13" s="9"/>
      <c r="D13" s="2"/>
      <c r="E13" s="10" t="s">
        <v>19</v>
      </c>
    </row>
    <row r="14" spans="1:5" s="1" customFormat="1" ht="12.9" customHeight="1" x14ac:dyDescent="0.3">
      <c r="A14" s="43">
        <v>44667</v>
      </c>
      <c r="B14" s="29" t="s">
        <v>16</v>
      </c>
      <c r="C14" s="9"/>
      <c r="D14" s="2"/>
      <c r="E14" s="10" t="s">
        <v>20</v>
      </c>
    </row>
    <row r="15" spans="1:5" s="1" customFormat="1" ht="12.9" customHeight="1" x14ac:dyDescent="0.3">
      <c r="A15" s="43">
        <v>44667</v>
      </c>
      <c r="B15" s="29" t="s">
        <v>17</v>
      </c>
      <c r="C15" s="9">
        <v>56</v>
      </c>
      <c r="D15" s="2"/>
      <c r="E15" s="10" t="s">
        <v>21</v>
      </c>
    </row>
    <row r="16" spans="1:5" s="1" customFormat="1" ht="12.9" customHeight="1" x14ac:dyDescent="0.3">
      <c r="A16" s="43">
        <v>44667</v>
      </c>
      <c r="B16" s="29" t="s">
        <v>18</v>
      </c>
      <c r="C16" s="9"/>
      <c r="D16" s="2"/>
      <c r="E16" s="10" t="s">
        <v>22</v>
      </c>
    </row>
    <row r="17" spans="1:5" s="1" customFormat="1" ht="12.9" customHeight="1" x14ac:dyDescent="0.3">
      <c r="A17" s="43">
        <v>44667</v>
      </c>
      <c r="B17" s="29" t="s">
        <v>19</v>
      </c>
      <c r="C17" s="9">
        <v>57</v>
      </c>
      <c r="D17" s="2"/>
      <c r="E17" s="10" t="s">
        <v>23</v>
      </c>
    </row>
    <row r="18" spans="1:5" s="1" customFormat="1" ht="12.9" customHeight="1" x14ac:dyDescent="0.3">
      <c r="A18" s="43">
        <v>44667</v>
      </c>
      <c r="B18" s="29" t="s">
        <v>20</v>
      </c>
      <c r="C18" s="9"/>
      <c r="D18" s="2"/>
      <c r="E18" s="10" t="s">
        <v>24</v>
      </c>
    </row>
    <row r="19" spans="1:5" s="1" customFormat="1" ht="12.9" customHeight="1" x14ac:dyDescent="0.3">
      <c r="A19" s="43">
        <v>44667</v>
      </c>
      <c r="B19" s="29" t="s">
        <v>21</v>
      </c>
      <c r="C19" s="9"/>
      <c r="D19" s="2"/>
      <c r="E19" s="10" t="s">
        <v>25</v>
      </c>
    </row>
    <row r="20" spans="1:5" s="1" customFormat="1" ht="12.9" customHeight="1" x14ac:dyDescent="0.3">
      <c r="A20" s="43">
        <v>44667</v>
      </c>
      <c r="B20" s="29" t="s">
        <v>22</v>
      </c>
      <c r="C20" s="9"/>
      <c r="D20" s="2"/>
      <c r="E20" s="10" t="s">
        <v>26</v>
      </c>
    </row>
    <row r="21" spans="1:5" s="1" customFormat="1" ht="12.9" customHeight="1" x14ac:dyDescent="0.3">
      <c r="A21" s="43">
        <v>44667</v>
      </c>
      <c r="B21" s="29" t="s">
        <v>23</v>
      </c>
      <c r="C21" s="9"/>
      <c r="D21" s="2"/>
      <c r="E21" s="10" t="s">
        <v>27</v>
      </c>
    </row>
    <row r="22" spans="1:5" s="1" customFormat="1" ht="12.9" customHeight="1" x14ac:dyDescent="0.3">
      <c r="A22" s="43">
        <v>44667</v>
      </c>
      <c r="B22" s="29" t="s">
        <v>24</v>
      </c>
      <c r="C22" s="9">
        <v>76778</v>
      </c>
      <c r="D22" s="2"/>
      <c r="E22" s="10" t="s">
        <v>28</v>
      </c>
    </row>
    <row r="23" spans="1:5" s="1" customFormat="1" ht="12.9" customHeight="1" x14ac:dyDescent="0.3">
      <c r="A23" s="43">
        <v>44667</v>
      </c>
      <c r="B23" s="29" t="s">
        <v>25</v>
      </c>
      <c r="C23" s="9"/>
      <c r="D23" s="2"/>
      <c r="E23" s="10" t="s">
        <v>29</v>
      </c>
    </row>
    <row r="24" spans="1:5" s="1" customFormat="1" ht="12.9" customHeight="1" x14ac:dyDescent="0.3">
      <c r="A24" s="43">
        <v>44667</v>
      </c>
      <c r="B24" s="29" t="s">
        <v>26</v>
      </c>
      <c r="C24" s="9"/>
      <c r="D24" s="2"/>
      <c r="E24" s="10" t="s">
        <v>30</v>
      </c>
    </row>
    <row r="25" spans="1:5" s="1" customFormat="1" ht="12.9" customHeight="1" x14ac:dyDescent="0.3">
      <c r="A25" s="43">
        <v>44667</v>
      </c>
      <c r="B25" s="29" t="s">
        <v>27</v>
      </c>
      <c r="C25" s="9"/>
      <c r="D25" s="2"/>
      <c r="E25" s="10" t="s">
        <v>31</v>
      </c>
    </row>
    <row r="26" spans="1:5" s="1" customFormat="1" ht="12.9" customHeight="1" x14ac:dyDescent="0.3">
      <c r="A26" s="43">
        <v>44667</v>
      </c>
      <c r="B26" s="29" t="s">
        <v>28</v>
      </c>
      <c r="C26" s="9"/>
      <c r="D26" s="2"/>
      <c r="E26" s="10" t="s">
        <v>32</v>
      </c>
    </row>
    <row r="27" spans="1:5" s="1" customFormat="1" ht="12.9" customHeight="1" x14ac:dyDescent="0.3">
      <c r="A27" s="43">
        <v>44667</v>
      </c>
      <c r="B27" s="29" t="s">
        <v>29</v>
      </c>
      <c r="C27" s="9"/>
      <c r="D27" s="2"/>
      <c r="E27" s="10" t="s">
        <v>33</v>
      </c>
    </row>
    <row r="28" spans="1:5" s="1" customFormat="1" ht="12.9" customHeight="1" x14ac:dyDescent="0.3">
      <c r="A28" s="43">
        <v>44667</v>
      </c>
      <c r="B28" s="29" t="s">
        <v>30</v>
      </c>
      <c r="C28" s="9"/>
      <c r="D28" s="2"/>
      <c r="E28" s="10" t="s">
        <v>34</v>
      </c>
    </row>
    <row r="29" spans="1:5" s="1" customFormat="1" ht="12.9" customHeight="1" x14ac:dyDescent="0.3">
      <c r="A29" s="43">
        <v>44667</v>
      </c>
      <c r="B29" s="29" t="s">
        <v>31</v>
      </c>
      <c r="C29" s="9"/>
      <c r="D29" s="2"/>
      <c r="E29" s="10" t="s">
        <v>35</v>
      </c>
    </row>
    <row r="30" spans="1:5" s="1" customFormat="1" ht="12.9" customHeight="1" x14ac:dyDescent="0.3">
      <c r="A30" s="43">
        <v>44667</v>
      </c>
      <c r="B30" s="29" t="s">
        <v>32</v>
      </c>
      <c r="C30" s="9"/>
      <c r="D30" s="2"/>
      <c r="E30" s="10" t="s">
        <v>36</v>
      </c>
    </row>
    <row r="31" spans="1:5" s="1" customFormat="1" ht="12.9" customHeight="1" x14ac:dyDescent="0.3">
      <c r="A31" s="43">
        <v>44667</v>
      </c>
      <c r="B31" s="29" t="s">
        <v>33</v>
      </c>
      <c r="C31" s="9"/>
      <c r="D31" s="2"/>
      <c r="E31" s="10" t="s">
        <v>37</v>
      </c>
    </row>
    <row r="32" spans="1:5" s="1" customFormat="1" ht="12.9" customHeight="1" x14ac:dyDescent="0.3">
      <c r="A32" s="43">
        <v>44667</v>
      </c>
      <c r="B32" s="29" t="s">
        <v>34</v>
      </c>
      <c r="C32" s="9"/>
      <c r="D32" s="2"/>
      <c r="E32" s="10" t="s">
        <v>38</v>
      </c>
    </row>
    <row r="33" spans="1:5" s="1" customFormat="1" ht="12.9" customHeight="1" x14ac:dyDescent="0.3">
      <c r="A33" s="43">
        <v>44667</v>
      </c>
      <c r="B33" s="29" t="s">
        <v>35</v>
      </c>
      <c r="C33" s="9"/>
      <c r="D33" s="2"/>
      <c r="E33" s="10" t="s">
        <v>39</v>
      </c>
    </row>
    <row r="34" spans="1:5" s="1" customFormat="1" ht="12.9" customHeight="1" x14ac:dyDescent="0.3">
      <c r="A34" s="43">
        <v>44667</v>
      </c>
      <c r="B34" s="29" t="s">
        <v>36</v>
      </c>
      <c r="C34" s="9"/>
      <c r="D34" s="2"/>
      <c r="E34" s="10" t="s">
        <v>40</v>
      </c>
    </row>
    <row r="35" spans="1:5" s="1" customFormat="1" ht="12.9" customHeight="1" x14ac:dyDescent="0.3">
      <c r="A35" s="43">
        <v>44667</v>
      </c>
      <c r="B35" s="29" t="s">
        <v>37</v>
      </c>
      <c r="C35" s="9"/>
      <c r="D35" s="2"/>
      <c r="E35" s="10" t="s">
        <v>41</v>
      </c>
    </row>
    <row r="36" spans="1:5" s="1" customFormat="1" ht="12.9" customHeight="1" x14ac:dyDescent="0.3">
      <c r="A36" s="43">
        <v>44667</v>
      </c>
      <c r="B36" s="29" t="s">
        <v>38</v>
      </c>
      <c r="C36" s="9"/>
      <c r="D36" s="2"/>
      <c r="E36" s="10" t="s">
        <v>42</v>
      </c>
    </row>
    <row r="37" spans="1:5" s="1" customFormat="1" ht="12.9" customHeight="1" x14ac:dyDescent="0.3">
      <c r="A37" s="43">
        <v>44667</v>
      </c>
      <c r="B37" s="29" t="s">
        <v>39</v>
      </c>
      <c r="C37" s="9"/>
      <c r="D37" s="2"/>
      <c r="E37" s="10" t="s">
        <v>43</v>
      </c>
    </row>
    <row r="38" spans="1:5" s="1" customFormat="1" ht="12.9" customHeight="1" x14ac:dyDescent="0.3">
      <c r="A38" s="43">
        <v>44667</v>
      </c>
      <c r="B38" s="29" t="s">
        <v>40</v>
      </c>
      <c r="C38" s="9">
        <v>5678765</v>
      </c>
      <c r="D38" s="2"/>
      <c r="E38" s="10" t="s">
        <v>44</v>
      </c>
    </row>
    <row r="39" spans="1:5" s="1" customFormat="1" ht="12.9" customHeight="1" x14ac:dyDescent="0.3">
      <c r="A39" s="43">
        <v>44667</v>
      </c>
      <c r="B39" s="29" t="s">
        <v>41</v>
      </c>
      <c r="C39" s="9"/>
      <c r="D39" s="2"/>
      <c r="E39" s="10" t="s">
        <v>45</v>
      </c>
    </row>
    <row r="40" spans="1:5" s="1" customFormat="1" ht="12.9" customHeight="1" x14ac:dyDescent="0.3">
      <c r="A40" s="43">
        <v>44667</v>
      </c>
      <c r="B40" s="29" t="s">
        <v>42</v>
      </c>
      <c r="C40" s="9"/>
      <c r="D40" s="2"/>
      <c r="E40" s="10" t="s">
        <v>46</v>
      </c>
    </row>
    <row r="41" spans="1:5" s="1" customFormat="1" ht="12.9" customHeight="1" x14ac:dyDescent="0.3">
      <c r="A41" s="43">
        <v>44667</v>
      </c>
      <c r="B41" s="29" t="s">
        <v>43</v>
      </c>
      <c r="C41" s="9"/>
      <c r="D41" s="2"/>
      <c r="E41" s="10" t="s">
        <v>47</v>
      </c>
    </row>
    <row r="42" spans="1:5" s="1" customFormat="1" ht="12.9" customHeight="1" x14ac:dyDescent="0.3">
      <c r="A42" s="43">
        <v>44667</v>
      </c>
      <c r="B42" s="29" t="s">
        <v>44</v>
      </c>
      <c r="C42" s="9"/>
      <c r="D42" s="2"/>
      <c r="E42" s="10" t="s">
        <v>48</v>
      </c>
    </row>
    <row r="43" spans="1:5" s="1" customFormat="1" ht="12.9" customHeight="1" x14ac:dyDescent="0.3">
      <c r="A43" s="43">
        <v>44667</v>
      </c>
      <c r="B43" s="29" t="s">
        <v>45</v>
      </c>
      <c r="C43" s="9"/>
      <c r="D43" s="2"/>
      <c r="E43" s="10" t="s">
        <v>49</v>
      </c>
    </row>
    <row r="44" spans="1:5" s="1" customFormat="1" ht="12.9" customHeight="1" x14ac:dyDescent="0.3">
      <c r="A44" s="43">
        <v>44667</v>
      </c>
      <c r="B44" s="29" t="s">
        <v>46</v>
      </c>
      <c r="C44" s="9"/>
      <c r="D44" s="2"/>
      <c r="E44" s="10" t="s">
        <v>50</v>
      </c>
    </row>
    <row r="45" spans="1:5" s="1" customFormat="1" ht="12.9" customHeight="1" x14ac:dyDescent="0.3">
      <c r="A45" s="43">
        <v>44667</v>
      </c>
      <c r="B45" s="29" t="s">
        <v>47</v>
      </c>
      <c r="C45" s="9"/>
      <c r="D45" s="2"/>
      <c r="E45" s="10" t="s">
        <v>51</v>
      </c>
    </row>
    <row r="46" spans="1:5" s="1" customFormat="1" ht="12.9" customHeight="1" x14ac:dyDescent="0.3">
      <c r="A46" s="43">
        <v>44667</v>
      </c>
      <c r="B46" s="29" t="s">
        <v>48</v>
      </c>
      <c r="C46" s="9"/>
      <c r="D46" s="2"/>
      <c r="E46" s="10" t="s">
        <v>52</v>
      </c>
    </row>
    <row r="47" spans="1:5" s="1" customFormat="1" ht="12.9" customHeight="1" x14ac:dyDescent="0.3">
      <c r="A47" s="43">
        <v>44667</v>
      </c>
      <c r="B47" s="29" t="s">
        <v>49</v>
      </c>
      <c r="C47" s="9"/>
      <c r="D47" s="2"/>
      <c r="E47" s="10" t="s">
        <v>53</v>
      </c>
    </row>
    <row r="48" spans="1:5" s="1" customFormat="1" ht="12.9" customHeight="1" x14ac:dyDescent="0.3">
      <c r="A48" s="43">
        <v>44667</v>
      </c>
      <c r="B48" s="29" t="s">
        <v>50</v>
      </c>
      <c r="C48" s="9"/>
      <c r="D48" s="2"/>
      <c r="E48" s="10" t="s">
        <v>54</v>
      </c>
    </row>
    <row r="49" spans="1:4" s="1" customFormat="1" ht="12.9" customHeight="1" x14ac:dyDescent="0.3">
      <c r="A49" s="43">
        <v>44667</v>
      </c>
      <c r="B49" s="29" t="s">
        <v>51</v>
      </c>
      <c r="C49" s="9"/>
      <c r="D49" s="2"/>
    </row>
    <row r="50" spans="1:4" s="1" customFormat="1" ht="12.9" customHeight="1" x14ac:dyDescent="0.3">
      <c r="A50" s="43">
        <v>44667</v>
      </c>
      <c r="B50" s="29" t="s">
        <v>52</v>
      </c>
      <c r="C50" s="9"/>
      <c r="D50" s="45"/>
    </row>
    <row r="51" spans="1:4" s="1" customFormat="1" ht="12.9" customHeight="1" x14ac:dyDescent="0.3">
      <c r="A51" s="43">
        <v>44667</v>
      </c>
      <c r="B51" s="29" t="s">
        <v>53</v>
      </c>
      <c r="C51" s="9"/>
      <c r="D51" s="45"/>
    </row>
    <row r="52" spans="1:4" s="1" customFormat="1" ht="12.9" customHeight="1" x14ac:dyDescent="0.3">
      <c r="A52" s="43">
        <v>44667</v>
      </c>
      <c r="B52" s="29" t="s">
        <v>54</v>
      </c>
      <c r="C52" s="9"/>
      <c r="D52" s="45"/>
    </row>
    <row r="53" spans="1:4" s="1" customFormat="1" ht="15" customHeight="1" x14ac:dyDescent="0.3">
      <c r="A53" s="43">
        <v>44668</v>
      </c>
      <c r="B53" s="29" t="s">
        <v>8</v>
      </c>
      <c r="C53" s="9">
        <v>17000</v>
      </c>
      <c r="D53" s="45"/>
    </row>
    <row r="54" spans="1:4" s="1" customFormat="1" ht="15" customHeight="1" x14ac:dyDescent="0.3">
      <c r="A54" s="43">
        <v>44668</v>
      </c>
      <c r="B54" s="29" t="s">
        <v>10</v>
      </c>
      <c r="C54" s="9">
        <v>1700</v>
      </c>
      <c r="D54" s="45"/>
    </row>
    <row r="55" spans="1:4" s="1" customFormat="1" ht="15" customHeight="1" x14ac:dyDescent="0.3">
      <c r="A55" s="43">
        <v>44668</v>
      </c>
      <c r="B55" s="29" t="s">
        <v>11</v>
      </c>
      <c r="C55" s="9"/>
      <c r="D55" s="45"/>
    </row>
    <row r="56" spans="1:4" s="1" customFormat="1" ht="15" customHeight="1" x14ac:dyDescent="0.3">
      <c r="A56" s="43">
        <v>44668</v>
      </c>
      <c r="B56" s="29" t="s">
        <v>12</v>
      </c>
      <c r="C56" s="9"/>
      <c r="D56" s="45"/>
    </row>
    <row r="57" spans="1:4" s="1" customFormat="1" ht="15" customHeight="1" x14ac:dyDescent="0.3">
      <c r="A57" s="43">
        <v>44668</v>
      </c>
      <c r="B57" s="29" t="s">
        <v>13</v>
      </c>
      <c r="C57" s="9"/>
      <c r="D57" s="45"/>
    </row>
    <row r="58" spans="1:4" s="1" customFormat="1" ht="15" customHeight="1" x14ac:dyDescent="0.3">
      <c r="A58" s="43">
        <v>44668</v>
      </c>
      <c r="B58" s="29" t="s">
        <v>14</v>
      </c>
      <c r="C58" s="9"/>
      <c r="D58" s="45"/>
    </row>
    <row r="59" spans="1:4" s="1" customFormat="1" ht="15" customHeight="1" x14ac:dyDescent="0.3">
      <c r="A59" s="43">
        <v>44668</v>
      </c>
      <c r="B59" s="29" t="s">
        <v>15</v>
      </c>
      <c r="C59" s="9"/>
      <c r="D59" s="45"/>
    </row>
    <row r="60" spans="1:4" s="1" customFormat="1" ht="15" customHeight="1" x14ac:dyDescent="0.3">
      <c r="A60" s="43">
        <v>44669</v>
      </c>
      <c r="B60" s="29" t="s">
        <v>8</v>
      </c>
      <c r="C60" s="9">
        <v>18000</v>
      </c>
      <c r="D60" s="45"/>
    </row>
    <row r="61" spans="1:4" s="1" customFormat="1" ht="15" customHeight="1" x14ac:dyDescent="0.3">
      <c r="A61" s="43">
        <v>44669</v>
      </c>
      <c r="B61" s="29" t="s">
        <v>17</v>
      </c>
      <c r="C61" s="9"/>
      <c r="D61" s="45"/>
    </row>
    <row r="62" spans="1:4" s="1" customFormat="1" ht="15" customHeight="1" x14ac:dyDescent="0.3">
      <c r="A62" s="43">
        <v>44669</v>
      </c>
      <c r="B62" s="29" t="s">
        <v>18</v>
      </c>
      <c r="C62" s="9"/>
      <c r="D62" s="45"/>
    </row>
    <row r="63" spans="1:4" s="1" customFormat="1" ht="15" customHeight="1" x14ac:dyDescent="0.3">
      <c r="A63" s="43"/>
      <c r="B63" s="29"/>
      <c r="C63" s="9"/>
      <c r="D63" s="45"/>
    </row>
    <row r="64" spans="1:4" s="1" customFormat="1" ht="15" customHeight="1" x14ac:dyDescent="0.3">
      <c r="A64" s="43"/>
      <c r="B64" s="29"/>
      <c r="C64" s="9"/>
      <c r="D64" s="45"/>
    </row>
    <row r="65" spans="1:4" s="1" customFormat="1" ht="15" customHeight="1" x14ac:dyDescent="0.3">
      <c r="A65" s="43"/>
      <c r="B65" s="29"/>
      <c r="C65" s="9"/>
      <c r="D65" s="45"/>
    </row>
    <row r="66" spans="1:4" s="1" customFormat="1" ht="15" customHeight="1" x14ac:dyDescent="0.3">
      <c r="A66" s="43"/>
      <c r="B66" s="29"/>
      <c r="C66" s="9"/>
      <c r="D66" s="45"/>
    </row>
    <row r="67" spans="1:4" s="1" customFormat="1" ht="15" customHeight="1" x14ac:dyDescent="0.3">
      <c r="A67" s="43"/>
      <c r="B67" s="29"/>
      <c r="C67" s="9"/>
      <c r="D67" s="45"/>
    </row>
    <row r="68" spans="1:4" s="1" customFormat="1" ht="15" customHeight="1" x14ac:dyDescent="0.3">
      <c r="A68" s="43"/>
      <c r="B68" s="29"/>
      <c r="C68" s="9"/>
      <c r="D68" s="45"/>
    </row>
    <row r="69" spans="1:4" s="1" customFormat="1" ht="15" customHeight="1" x14ac:dyDescent="0.3">
      <c r="A69" s="43"/>
      <c r="B69" s="29"/>
      <c r="C69" s="9"/>
      <c r="D69" s="45"/>
    </row>
    <row r="70" spans="1:4" s="1" customFormat="1" ht="15" customHeight="1" x14ac:dyDescent="0.3">
      <c r="A70" s="43"/>
      <c r="B70" s="29"/>
      <c r="C70" s="9"/>
      <c r="D70" s="45"/>
    </row>
    <row r="71" spans="1:4" s="1" customFormat="1" ht="15" customHeight="1" x14ac:dyDescent="0.3">
      <c r="A71" s="43"/>
      <c r="B71" s="29"/>
      <c r="C71" s="9"/>
      <c r="D71" s="45"/>
    </row>
    <row r="72" spans="1:4" s="1" customFormat="1" ht="15" customHeight="1" x14ac:dyDescent="0.3">
      <c r="A72" s="43"/>
      <c r="B72" s="29"/>
      <c r="C72" s="9"/>
      <c r="D72" s="45"/>
    </row>
    <row r="73" spans="1:4" s="1" customFormat="1" ht="15" customHeight="1" x14ac:dyDescent="0.3">
      <c r="A73" s="43"/>
      <c r="B73" s="29"/>
      <c r="C73" s="9"/>
      <c r="D73" s="45"/>
    </row>
    <row r="74" spans="1:4" s="1" customFormat="1" ht="15" customHeight="1" x14ac:dyDescent="0.3">
      <c r="A74" s="43"/>
      <c r="B74" s="29"/>
      <c r="C74" s="9"/>
      <c r="D74" s="45"/>
    </row>
    <row r="75" spans="1:4" s="1" customFormat="1" ht="15" customHeight="1" x14ac:dyDescent="0.3">
      <c r="A75" s="43"/>
      <c r="B75" s="29"/>
      <c r="C75" s="9"/>
      <c r="D75" s="45"/>
    </row>
    <row r="76" spans="1:4" s="1" customFormat="1" ht="15" customHeight="1" x14ac:dyDescent="0.3">
      <c r="A76" s="43"/>
      <c r="B76" s="29"/>
      <c r="C76" s="9"/>
      <c r="D76" s="45"/>
    </row>
    <row r="77" spans="1:4" s="1" customFormat="1" ht="15" customHeight="1" x14ac:dyDescent="0.3">
      <c r="A77" s="43"/>
      <c r="B77" s="29"/>
      <c r="C77" s="9"/>
      <c r="D77" s="45"/>
    </row>
    <row r="78" spans="1:4" s="1" customFormat="1" ht="15" customHeight="1" x14ac:dyDescent="0.3">
      <c r="A78" s="43"/>
      <c r="B78" s="29"/>
      <c r="C78" s="9"/>
      <c r="D78" s="45"/>
    </row>
    <row r="79" spans="1:4" s="1" customFormat="1" ht="15" customHeight="1" x14ac:dyDescent="0.3">
      <c r="A79" s="43"/>
      <c r="B79" s="29"/>
      <c r="C79" s="9"/>
      <c r="D79" s="45"/>
    </row>
    <row r="80" spans="1:4" s="1" customFormat="1" ht="15" customHeight="1" x14ac:dyDescent="0.3">
      <c r="A80" s="43"/>
      <c r="B80" s="29"/>
      <c r="C80" s="9"/>
      <c r="D80" s="45"/>
    </row>
    <row r="81" spans="1:4" s="1" customFormat="1" ht="15" customHeight="1" x14ac:dyDescent="0.3">
      <c r="A81" s="43"/>
      <c r="B81" s="29"/>
      <c r="C81" s="9"/>
      <c r="D81" s="45"/>
    </row>
    <row r="82" spans="1:4" s="1" customFormat="1" ht="15" customHeight="1" x14ac:dyDescent="0.3">
      <c r="A82" s="43"/>
      <c r="B82" s="29"/>
      <c r="C82" s="9"/>
      <c r="D82" s="45"/>
    </row>
    <row r="83" spans="1:4" s="1" customFormat="1" ht="15" customHeight="1" x14ac:dyDescent="0.3">
      <c r="A83" s="43"/>
      <c r="B83" s="29"/>
      <c r="C83" s="9"/>
      <c r="D83" s="45"/>
    </row>
    <row r="84" spans="1:4" s="1" customFormat="1" ht="15" customHeight="1" x14ac:dyDescent="0.3">
      <c r="A84" s="43"/>
      <c r="B84" s="29"/>
      <c r="C84" s="9"/>
      <c r="D84" s="45"/>
    </row>
    <row r="85" spans="1:4" s="1" customFormat="1" ht="15" customHeight="1" x14ac:dyDescent="0.3">
      <c r="A85" s="43"/>
      <c r="B85" s="29"/>
      <c r="C85" s="9"/>
      <c r="D85" s="45"/>
    </row>
    <row r="86" spans="1:4" s="1" customFormat="1" ht="15" customHeight="1" x14ac:dyDescent="0.3">
      <c r="A86" s="43"/>
      <c r="B86" s="29"/>
      <c r="C86" s="9"/>
      <c r="D86" s="45"/>
    </row>
    <row r="87" spans="1:4" s="1" customFormat="1" ht="15" customHeight="1" x14ac:dyDescent="0.3">
      <c r="A87" s="43"/>
      <c r="B87" s="29"/>
      <c r="C87" s="9"/>
      <c r="D87" s="45"/>
    </row>
    <row r="88" spans="1:4" s="1" customFormat="1" ht="15" customHeight="1" x14ac:dyDescent="0.3">
      <c r="A88" s="43"/>
      <c r="B88" s="29"/>
      <c r="C88" s="9"/>
      <c r="D88" s="45"/>
    </row>
    <row r="89" spans="1:4" s="1" customFormat="1" ht="15" customHeight="1" x14ac:dyDescent="0.3">
      <c r="A89" s="43"/>
      <c r="B89" s="29"/>
      <c r="C89" s="9"/>
      <c r="D89" s="45"/>
    </row>
    <row r="90" spans="1:4" s="1" customFormat="1" ht="15" customHeight="1" x14ac:dyDescent="0.3">
      <c r="A90" s="43"/>
      <c r="B90" s="29"/>
      <c r="C90" s="9"/>
      <c r="D90" s="45"/>
    </row>
    <row r="91" spans="1:4" s="1" customFormat="1" ht="15" customHeight="1" x14ac:dyDescent="0.3">
      <c r="A91" s="43"/>
      <c r="B91" s="29"/>
      <c r="C91" s="9"/>
      <c r="D91" s="45"/>
    </row>
    <row r="92" spans="1:4" s="1" customFormat="1" ht="15" customHeight="1" x14ac:dyDescent="0.3">
      <c r="A92" s="43"/>
      <c r="B92" s="29"/>
      <c r="C92" s="9"/>
      <c r="D92" s="45"/>
    </row>
    <row r="93" spans="1:4" s="1" customFormat="1" ht="15" customHeight="1" x14ac:dyDescent="0.3">
      <c r="A93" s="43"/>
      <c r="B93" s="29"/>
      <c r="C93" s="9"/>
      <c r="D93" s="45"/>
    </row>
    <row r="94" spans="1:4" s="1" customFormat="1" ht="15" customHeight="1" x14ac:dyDescent="0.3">
      <c r="A94" s="43"/>
      <c r="B94" s="29"/>
      <c r="C94" s="9"/>
      <c r="D94" s="45"/>
    </row>
    <row r="95" spans="1:4" s="1" customFormat="1" ht="15" customHeight="1" x14ac:dyDescent="0.3">
      <c r="A95" s="43"/>
      <c r="B95" s="29"/>
      <c r="C95" s="9"/>
      <c r="D95" s="45"/>
    </row>
    <row r="96" spans="1:4" s="1" customFormat="1" ht="15" customHeight="1" x14ac:dyDescent="0.3">
      <c r="A96" s="43"/>
      <c r="B96" s="29"/>
      <c r="C96" s="9"/>
      <c r="D96" s="45"/>
    </row>
    <row r="97" spans="1:4" s="1" customFormat="1" ht="15" customHeight="1" x14ac:dyDescent="0.3">
      <c r="A97" s="43"/>
      <c r="B97" s="29"/>
      <c r="C97" s="9"/>
      <c r="D97" s="45"/>
    </row>
    <row r="98" spans="1:4" s="1" customFormat="1" ht="15" customHeight="1" x14ac:dyDescent="0.3">
      <c r="A98" s="43"/>
      <c r="B98" s="29"/>
      <c r="C98" s="9"/>
      <c r="D98" s="45"/>
    </row>
    <row r="99" spans="1:4" s="1" customFormat="1" ht="15" customHeight="1" x14ac:dyDescent="0.3">
      <c r="A99" s="43"/>
      <c r="B99" s="29"/>
      <c r="C99" s="9"/>
      <c r="D99" s="45"/>
    </row>
    <row r="100" spans="1:4" s="1" customFormat="1" ht="15" customHeight="1" thickBot="1" x14ac:dyDescent="0.35">
      <c r="A100" s="44"/>
      <c r="B100" s="29"/>
      <c r="C100" s="9"/>
      <c r="D100" s="45"/>
    </row>
    <row r="101" spans="1:4" s="1" customFormat="1" ht="16.5" customHeight="1" thickBot="1" x14ac:dyDescent="0.35">
      <c r="A101" s="8"/>
      <c r="B101" s="12" t="s">
        <v>1</v>
      </c>
      <c r="C101" s="8">
        <f>SUBTOTAL(9,C6:C62)</f>
        <v>5811157</v>
      </c>
      <c r="D101" s="46"/>
    </row>
  </sheetData>
  <autoFilter ref="A5:B101" xr:uid="{00000000-0009-0000-0000-000000000000}"/>
  <dataValidations count="1">
    <dataValidation type="list" allowBlank="1" showInputMessage="1" showErrorMessage="1" sqref="B6:B100" xr:uid="{00000000-0002-0000-0000-000000000000}">
      <formula1>$E$2:$E$58</formula1>
    </dataValidation>
  </dataValidations>
  <pageMargins left="0.5" right="0.5" top="0.43" bottom="0.41" header="0.28999999999999998" footer="0.2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8"/>
  <sheetViews>
    <sheetView rightToLeft="1" tabSelected="1" view="pageBreakPreview" topLeftCell="A5" zoomScaleSheetLayoutView="100" workbookViewId="0">
      <selection activeCell="B8" sqref="B8"/>
    </sheetView>
  </sheetViews>
  <sheetFormatPr defaultColWidth="9" defaultRowHeight="14.4" x14ac:dyDescent="0.3"/>
  <cols>
    <col min="1" max="1" width="1.5546875" style="13" customWidth="1"/>
    <col min="2" max="2" width="13.5546875" style="14" customWidth="1"/>
    <col min="3" max="3" width="23.33203125" style="13" customWidth="1"/>
    <col min="4" max="4" width="9" style="13"/>
    <col min="5" max="5" width="15.33203125" style="13" customWidth="1"/>
    <col min="6" max="6" width="23.6640625" style="13" customWidth="1"/>
    <col min="7" max="16384" width="9" style="15"/>
  </cols>
  <sheetData>
    <row r="1" spans="2:10" ht="18" x14ac:dyDescent="0.3">
      <c r="B1" s="11" t="s">
        <v>55</v>
      </c>
      <c r="C1" s="17"/>
      <c r="D1" s="18"/>
      <c r="E1" s="18"/>
      <c r="F1" s="18"/>
      <c r="G1" s="13"/>
      <c r="H1" s="13"/>
      <c r="I1" s="13"/>
      <c r="J1" s="13"/>
    </row>
    <row r="2" spans="2:10" ht="18" x14ac:dyDescent="0.3">
      <c r="B2" s="16" t="s">
        <v>2</v>
      </c>
      <c r="C2" s="17"/>
      <c r="D2" s="18"/>
      <c r="E2" s="18"/>
      <c r="F2" s="18"/>
      <c r="G2" s="13"/>
      <c r="H2" s="13"/>
      <c r="I2" s="13"/>
      <c r="J2" s="13"/>
    </row>
    <row r="3" spans="2:10" ht="18" x14ac:dyDescent="0.3">
      <c r="B3" s="16" t="s">
        <v>4</v>
      </c>
      <c r="C3" s="17"/>
      <c r="D3" s="18"/>
      <c r="E3" s="18"/>
      <c r="F3" s="18"/>
      <c r="G3" s="13"/>
      <c r="H3" s="13"/>
      <c r="I3" s="13"/>
      <c r="J3" s="13"/>
    </row>
    <row r="4" spans="2:10" ht="18" x14ac:dyDescent="0.3">
      <c r="B4" s="18"/>
      <c r="C4" s="17"/>
      <c r="D4" s="18"/>
      <c r="E4" s="18"/>
      <c r="F4" s="18"/>
      <c r="G4" s="13"/>
      <c r="H4" s="13"/>
      <c r="I4" s="13"/>
      <c r="J4" s="13"/>
    </row>
    <row r="5" spans="2:10" ht="18.600000000000001" thickBot="1" x14ac:dyDescent="0.35">
      <c r="B5" s="18"/>
      <c r="C5" s="17"/>
      <c r="D5" s="19" t="s">
        <v>7</v>
      </c>
      <c r="E5" s="30">
        <v>44667</v>
      </c>
      <c r="F5" s="20"/>
      <c r="G5" s="13"/>
      <c r="H5" s="13"/>
      <c r="I5" s="13"/>
      <c r="J5" s="13"/>
    </row>
    <row r="6" spans="2:10" ht="18" thickBot="1" x14ac:dyDescent="0.35">
      <c r="B6" s="47" t="s">
        <v>60</v>
      </c>
      <c r="C6" s="48" t="s">
        <v>0</v>
      </c>
      <c r="D6" s="21"/>
      <c r="E6" s="47" t="s">
        <v>60</v>
      </c>
      <c r="F6" s="48" t="s">
        <v>0</v>
      </c>
      <c r="G6" s="13"/>
      <c r="H6" s="13"/>
      <c r="I6" s="13"/>
      <c r="J6" s="13"/>
    </row>
    <row r="7" spans="2:10" ht="18.600000000000001" thickBot="1" x14ac:dyDescent="0.35">
      <c r="B7" s="34">
        <f>SUMIFS('All Details'!$C$6:$C$1000,'All Details'!$A$6:$A$1000,$E$5,'All Details'!$B$6:$B$1000,$C7)</f>
        <v>16000</v>
      </c>
      <c r="C7" s="35" t="s">
        <v>8</v>
      </c>
      <c r="D7" s="22"/>
      <c r="E7" s="25">
        <f>B31</f>
        <v>95692</v>
      </c>
      <c r="F7" s="39" t="s">
        <v>5</v>
      </c>
      <c r="G7" s="13"/>
      <c r="H7" s="13"/>
      <c r="I7" s="13"/>
      <c r="J7" s="13"/>
    </row>
    <row r="8" spans="2:10" x14ac:dyDescent="0.3">
      <c r="B8" s="36">
        <f>SUMIFS('All Details'!$C$6:$C$1000,'All Details'!$A$6:$A$1000,$E$5,'All Details'!$B$6:$B$1000,$C8)</f>
        <v>0</v>
      </c>
      <c r="C8" s="37" t="s">
        <v>9</v>
      </c>
      <c r="D8" s="22"/>
      <c r="E8" s="34">
        <f>SUMIFS('All Details'!$C$6:$C$1000,'All Details'!$A$6:$A$1000,$E$5,'All Details'!$B$6:$B$1000,$F8)</f>
        <v>0</v>
      </c>
      <c r="F8" s="35" t="s">
        <v>32</v>
      </c>
      <c r="G8" s="13"/>
      <c r="H8" s="13"/>
      <c r="I8" s="13"/>
      <c r="J8" s="13"/>
    </row>
    <row r="9" spans="2:10" x14ac:dyDescent="0.3">
      <c r="B9" s="36">
        <f>SUMIFS('All Details'!$C$6:$C$1000,'All Details'!$A$6:$A$1000,$E$5,'All Details'!$B$6:$B$1000,$C9)</f>
        <v>2345</v>
      </c>
      <c r="C9" s="37" t="s">
        <v>10</v>
      </c>
      <c r="D9" s="22"/>
      <c r="E9" s="36">
        <f>SUMIFS('All Details'!$C$6:$C$1000,'All Details'!$A$6:$A$1000,$E$5,'All Details'!$B$6:$B$1000,$F9)</f>
        <v>0</v>
      </c>
      <c r="F9" s="37" t="s">
        <v>33</v>
      </c>
      <c r="G9" s="13"/>
      <c r="H9" s="13"/>
      <c r="I9" s="13"/>
      <c r="J9" s="13"/>
    </row>
    <row r="10" spans="2:10" x14ac:dyDescent="0.3">
      <c r="B10" s="36">
        <f>SUMIFS('All Details'!$C$6:$C$1000,'All Details'!$A$6:$A$1000,$E$5,'All Details'!$B$6:$B$1000,$C10)</f>
        <v>0</v>
      </c>
      <c r="C10" s="37" t="s">
        <v>11</v>
      </c>
      <c r="D10" s="22"/>
      <c r="E10" s="36">
        <f>SUMIFS('All Details'!$C$6:$C$1000,'All Details'!$A$6:$A$1000,$E$5,'All Details'!$B$6:$B$1000,$F10)</f>
        <v>0</v>
      </c>
      <c r="F10" s="37" t="s">
        <v>34</v>
      </c>
      <c r="G10" s="13"/>
      <c r="H10" s="13"/>
      <c r="I10" s="13"/>
      <c r="J10" s="13"/>
    </row>
    <row r="11" spans="2:10" x14ac:dyDescent="0.3">
      <c r="B11" s="36">
        <f>SUMIFS('All Details'!$C$6:$C$1000,'All Details'!$A$6:$A$1000,$E$5,'All Details'!$B$6:$B$1000,$C11)</f>
        <v>456</v>
      </c>
      <c r="C11" s="37" t="s">
        <v>12</v>
      </c>
      <c r="D11" s="22"/>
      <c r="E11" s="36">
        <f>SUMIFS('All Details'!$C$6:$C$1000,'All Details'!$A$6:$A$1000,$E$5,'All Details'!$B$6:$B$1000,$F11)</f>
        <v>0</v>
      </c>
      <c r="F11" s="37" t="s">
        <v>35</v>
      </c>
      <c r="G11" s="13"/>
      <c r="H11" s="13"/>
      <c r="I11" s="13"/>
      <c r="J11" s="13"/>
    </row>
    <row r="12" spans="2:10" x14ac:dyDescent="0.3">
      <c r="B12" s="36">
        <f>SUMIFS('All Details'!$C$6:$C$1000,'All Details'!$A$6:$A$1000,$E$5,'All Details'!$B$6:$B$1000,$C12)</f>
        <v>0</v>
      </c>
      <c r="C12" s="37" t="s">
        <v>13</v>
      </c>
      <c r="D12" s="22"/>
      <c r="E12" s="36">
        <f>SUMIFS('All Details'!$C$6:$C$1000,'All Details'!$A$6:$A$1000,$E$5,'All Details'!$B$6:$B$1000,$F12)</f>
        <v>0</v>
      </c>
      <c r="F12" s="37" t="s">
        <v>36</v>
      </c>
      <c r="G12" s="13"/>
      <c r="H12" s="13"/>
      <c r="I12" s="13"/>
      <c r="J12" s="13"/>
    </row>
    <row r="13" spans="2:10" x14ac:dyDescent="0.3">
      <c r="B13" s="36">
        <f>SUMIFS('All Details'!$C$6:$C$1000,'All Details'!$A$6:$A$1000,$E$5,'All Details'!$B$6:$B$1000,$C13)</f>
        <v>0</v>
      </c>
      <c r="C13" s="37" t="s">
        <v>14</v>
      </c>
      <c r="D13" s="22"/>
      <c r="E13" s="36">
        <f>SUMIFS('All Details'!$C$6:$C$1000,'All Details'!$A$6:$A$1000,$E$5,'All Details'!$B$6:$B$1000,$F13)</f>
        <v>0</v>
      </c>
      <c r="F13" s="37" t="s">
        <v>37</v>
      </c>
      <c r="G13" s="13"/>
      <c r="H13" s="13"/>
      <c r="I13" s="13"/>
      <c r="J13" s="13"/>
    </row>
    <row r="14" spans="2:10" x14ac:dyDescent="0.3">
      <c r="B14" s="36">
        <f>SUMIFS('All Details'!$C$6:$C$1000,'All Details'!$A$6:$A$1000,$E$5,'All Details'!$B$6:$B$1000,$C14)</f>
        <v>0</v>
      </c>
      <c r="C14" s="37" t="s">
        <v>15</v>
      </c>
      <c r="D14" s="22"/>
      <c r="E14" s="36">
        <f>SUMIFS('All Details'!$C$6:$C$1000,'All Details'!$A$6:$A$1000,$E$5,'All Details'!$B$6:$B$1000,$F14)</f>
        <v>0</v>
      </c>
      <c r="F14" s="37" t="s">
        <v>38</v>
      </c>
      <c r="G14" s="13"/>
      <c r="H14" s="13"/>
      <c r="I14" s="13"/>
      <c r="J14" s="13"/>
    </row>
    <row r="15" spans="2:10" x14ac:dyDescent="0.3">
      <c r="B15" s="36">
        <f>SUMIFS('All Details'!$C$6:$C$1000,'All Details'!$A$6:$A$1000,$E$5,'All Details'!$B$6:$B$1000,$C15)</f>
        <v>0</v>
      </c>
      <c r="C15" s="37" t="s">
        <v>16</v>
      </c>
      <c r="D15" s="22"/>
      <c r="E15" s="36">
        <f>SUMIFS('All Details'!$C$6:$C$1000,'All Details'!$A$6:$A$1000,$E$5,'All Details'!$B$6:$B$1000,$F15)</f>
        <v>0</v>
      </c>
      <c r="F15" s="37" t="s">
        <v>39</v>
      </c>
      <c r="G15" s="13"/>
      <c r="H15" s="13"/>
      <c r="I15" s="13"/>
      <c r="J15" s="13"/>
    </row>
    <row r="16" spans="2:10" x14ac:dyDescent="0.3">
      <c r="B16" s="36">
        <f>SUMIFS('All Details'!$C$6:$C$1000,'All Details'!$A$6:$A$1000,$E$5,'All Details'!$B$6:$B$1000,$C16)</f>
        <v>56</v>
      </c>
      <c r="C16" s="37" t="s">
        <v>17</v>
      </c>
      <c r="D16" s="22"/>
      <c r="E16" s="36">
        <f>SUMIFS('All Details'!$C$6:$C$1000,'All Details'!$A$6:$A$1000,$E$5,'All Details'!$B$6:$B$1000,$F16)</f>
        <v>5678765</v>
      </c>
      <c r="F16" s="37" t="s">
        <v>40</v>
      </c>
      <c r="G16" s="13"/>
      <c r="H16" s="13"/>
      <c r="I16" s="13"/>
      <c r="J16" s="13"/>
    </row>
    <row r="17" spans="2:10" x14ac:dyDescent="0.3">
      <c r="B17" s="36">
        <f>SUMIFS('All Details'!$C$6:$C$1000,'All Details'!$A$6:$A$1000,$E$5,'All Details'!$B$6:$B$1000,$C17)</f>
        <v>0</v>
      </c>
      <c r="C17" s="37" t="s">
        <v>18</v>
      </c>
      <c r="D17" s="22"/>
      <c r="E17" s="36">
        <f>SUMIFS('All Details'!$C$6:$C$1000,'All Details'!$A$6:$A$1000,$E$5,'All Details'!$B$6:$B$1000,$F17)</f>
        <v>0</v>
      </c>
      <c r="F17" s="37" t="s">
        <v>41</v>
      </c>
      <c r="G17" s="13"/>
      <c r="H17" s="13"/>
      <c r="I17" s="13"/>
      <c r="J17" s="13"/>
    </row>
    <row r="18" spans="2:10" x14ac:dyDescent="0.3">
      <c r="B18" s="36">
        <f>SUMIFS('All Details'!$C$6:$C$1000,'All Details'!$A$6:$A$1000,$E$5,'All Details'!$B$6:$B$1000,$C18)</f>
        <v>57</v>
      </c>
      <c r="C18" s="37" t="s">
        <v>19</v>
      </c>
      <c r="D18" s="22"/>
      <c r="E18" s="36">
        <f>SUMIFS('All Details'!$C$6:$C$1000,'All Details'!$A$6:$A$1000,$E$5,'All Details'!$B$6:$B$1000,$F18)</f>
        <v>0</v>
      </c>
      <c r="F18" s="37" t="s">
        <v>42</v>
      </c>
      <c r="G18" s="13"/>
      <c r="H18" s="13"/>
      <c r="I18" s="13"/>
      <c r="J18" s="13"/>
    </row>
    <row r="19" spans="2:10" x14ac:dyDescent="0.3">
      <c r="B19" s="36">
        <f>SUMIFS('All Details'!$C$6:$C$1000,'All Details'!$A$6:$A$1000,$E$5,'All Details'!$B$6:$B$1000,$C19)</f>
        <v>0</v>
      </c>
      <c r="C19" s="37" t="s">
        <v>20</v>
      </c>
      <c r="D19" s="22"/>
      <c r="E19" s="36">
        <f>SUMIFS('All Details'!$C$6:$C$1000,'All Details'!$A$6:$A$1000,$E$5,'All Details'!$B$6:$B$1000,$F19)</f>
        <v>0</v>
      </c>
      <c r="F19" s="37" t="s">
        <v>43</v>
      </c>
      <c r="G19" s="13"/>
      <c r="H19" s="13"/>
      <c r="I19" s="13"/>
      <c r="J19" s="13"/>
    </row>
    <row r="20" spans="2:10" x14ac:dyDescent="0.3">
      <c r="B20" s="36">
        <f>SUMIFS('All Details'!$C$6:$C$1000,'All Details'!$A$6:$A$1000,$E$5,'All Details'!$B$6:$B$1000,$C20)</f>
        <v>0</v>
      </c>
      <c r="C20" s="37" t="s">
        <v>21</v>
      </c>
      <c r="D20" s="22"/>
      <c r="E20" s="36">
        <f>SUMIFS('All Details'!$C$6:$C$1000,'All Details'!$A$6:$A$1000,$E$5,'All Details'!$B$6:$B$1000,$F20)</f>
        <v>0</v>
      </c>
      <c r="F20" s="37" t="s">
        <v>44</v>
      </c>
      <c r="G20" s="13"/>
      <c r="H20" s="13"/>
      <c r="I20" s="13"/>
      <c r="J20" s="13"/>
    </row>
    <row r="21" spans="2:10" x14ac:dyDescent="0.3">
      <c r="B21" s="36">
        <f>SUMIFS('All Details'!$C$6:$C$1000,'All Details'!$A$6:$A$1000,$E$5,'All Details'!$B$6:$B$1000,$C21)</f>
        <v>0</v>
      </c>
      <c r="C21" s="37" t="s">
        <v>22</v>
      </c>
      <c r="D21" s="22"/>
      <c r="E21" s="36">
        <f>SUMIFS('All Details'!$C$6:$C$1000,'All Details'!$A$6:$A$1000,$E$5,'All Details'!$B$6:$B$1000,$F21)</f>
        <v>0</v>
      </c>
      <c r="F21" s="37" t="s">
        <v>45</v>
      </c>
      <c r="G21" s="13"/>
      <c r="H21" s="13"/>
      <c r="I21" s="13"/>
      <c r="J21" s="13"/>
    </row>
    <row r="22" spans="2:10" x14ac:dyDescent="0.3">
      <c r="B22" s="36">
        <f>SUMIFS('All Details'!$C$6:$C$1000,'All Details'!$A$6:$A$1000,$E$5,'All Details'!$B$6:$B$1000,$C22)</f>
        <v>0</v>
      </c>
      <c r="C22" s="37" t="s">
        <v>23</v>
      </c>
      <c r="D22" s="22"/>
      <c r="E22" s="36">
        <f>SUMIFS('All Details'!$C$6:$C$1000,'All Details'!$A$6:$A$1000,$E$5,'All Details'!$B$6:$B$1000,$F22)</f>
        <v>0</v>
      </c>
      <c r="F22" s="37" t="s">
        <v>46</v>
      </c>
      <c r="G22" s="13"/>
      <c r="H22" s="13"/>
      <c r="I22" s="13"/>
      <c r="J22" s="13"/>
    </row>
    <row r="23" spans="2:10" x14ac:dyDescent="0.3">
      <c r="B23" s="36">
        <f>SUMIFS('All Details'!$C$6:$C$1000,'All Details'!$A$6:$A$1000,$E$5,'All Details'!$B$6:$B$1000,$C23)</f>
        <v>76778</v>
      </c>
      <c r="C23" s="37" t="s">
        <v>24</v>
      </c>
      <c r="D23" s="22"/>
      <c r="E23" s="36">
        <f>SUMIFS('All Details'!$C$6:$C$1000,'All Details'!$A$6:$A$1000,$E$5,'All Details'!$B$6:$B$1000,$F23)</f>
        <v>0</v>
      </c>
      <c r="F23" s="37" t="s">
        <v>47</v>
      </c>
      <c r="G23" s="13"/>
      <c r="H23" s="13"/>
      <c r="I23" s="13"/>
      <c r="J23" s="13"/>
    </row>
    <row r="24" spans="2:10" x14ac:dyDescent="0.3">
      <c r="B24" s="36">
        <f>SUMIFS('All Details'!$C$6:$C$1000,'All Details'!$A$6:$A$1000,$E$5,'All Details'!$B$6:$B$1000,$C24)</f>
        <v>0</v>
      </c>
      <c r="C24" s="37" t="s">
        <v>25</v>
      </c>
      <c r="D24" s="22"/>
      <c r="E24" s="36">
        <f>SUMIFS('All Details'!$C$6:$C$1000,'All Details'!$A$6:$A$1000,$E$5,'All Details'!$B$6:$B$1000,$F24)</f>
        <v>0</v>
      </c>
      <c r="F24" s="37" t="s">
        <v>48</v>
      </c>
      <c r="G24" s="13"/>
      <c r="H24" s="13"/>
      <c r="I24" s="13"/>
      <c r="J24" s="13"/>
    </row>
    <row r="25" spans="2:10" x14ac:dyDescent="0.3">
      <c r="B25" s="36">
        <f>SUMIFS('All Details'!$C$6:$C$1000,'All Details'!$A$6:$A$1000,$E$5,'All Details'!$B$6:$B$1000,$C25)</f>
        <v>0</v>
      </c>
      <c r="C25" s="37" t="s">
        <v>26</v>
      </c>
      <c r="D25" s="22"/>
      <c r="E25" s="36">
        <f>SUMIFS('All Details'!$C$6:$C$1000,'All Details'!$A$6:$A$1000,$E$5,'All Details'!$B$6:$B$1000,$F25)</f>
        <v>0</v>
      </c>
      <c r="F25" s="37" t="s">
        <v>49</v>
      </c>
      <c r="G25" s="13"/>
      <c r="H25" s="13"/>
      <c r="I25" s="13"/>
      <c r="J25" s="13"/>
    </row>
    <row r="26" spans="2:10" x14ac:dyDescent="0.3">
      <c r="B26" s="36">
        <f>SUMIFS('All Details'!$C$6:$C$1000,'All Details'!$A$6:$A$1000,$E$5,'All Details'!$B$6:$B$1000,$C26)</f>
        <v>0</v>
      </c>
      <c r="C26" s="37" t="s">
        <v>27</v>
      </c>
      <c r="D26" s="22"/>
      <c r="E26" s="36">
        <f>SUMIFS('All Details'!$C$6:$C$1000,'All Details'!$A$6:$A$1000,$E$5,'All Details'!$B$6:$B$1000,$F26)</f>
        <v>0</v>
      </c>
      <c r="F26" s="37" t="s">
        <v>50</v>
      </c>
      <c r="G26" s="13"/>
      <c r="H26" s="13"/>
      <c r="I26" s="13"/>
      <c r="J26" s="13"/>
    </row>
    <row r="27" spans="2:10" x14ac:dyDescent="0.3">
      <c r="B27" s="36">
        <f>SUMIFS('All Details'!$C$6:$C$1000,'All Details'!$A$6:$A$1000,$E$5,'All Details'!$B$6:$B$1000,$C27)</f>
        <v>0</v>
      </c>
      <c r="C27" s="37" t="s">
        <v>28</v>
      </c>
      <c r="D27" s="22"/>
      <c r="E27" s="36">
        <f>SUMIFS('All Details'!$C$6:$C$1000,'All Details'!$A$6:$A$1000,$E$5,'All Details'!$B$6:$B$1000,$F27)</f>
        <v>0</v>
      </c>
      <c r="F27" s="37" t="s">
        <v>51</v>
      </c>
      <c r="G27" s="13"/>
      <c r="H27" s="13"/>
      <c r="I27" s="13"/>
      <c r="J27" s="13"/>
    </row>
    <row r="28" spans="2:10" x14ac:dyDescent="0.3">
      <c r="B28" s="36">
        <f>SUMIFS('All Details'!$C$6:$C$1000,'All Details'!$A$6:$A$1000,$E$5,'All Details'!$B$6:$B$1000,$C28)</f>
        <v>0</v>
      </c>
      <c r="C28" s="37" t="s">
        <v>29</v>
      </c>
      <c r="D28" s="22"/>
      <c r="E28" s="36">
        <f>SUMIFS('All Details'!$C$6:$C$1000,'All Details'!$A$6:$A$1000,$E$5,'All Details'!$B$6:$B$1000,$F28)</f>
        <v>0</v>
      </c>
      <c r="F28" s="37" t="s">
        <v>52</v>
      </c>
      <c r="G28" s="13"/>
      <c r="H28" s="13"/>
      <c r="I28" s="13"/>
      <c r="J28" s="13"/>
    </row>
    <row r="29" spans="2:10" x14ac:dyDescent="0.3">
      <c r="B29" s="36">
        <f>SUMIFS('All Details'!$C$6:$C$1000,'All Details'!$A$6:$A$1000,$E$5,'All Details'!$B$6:$B$1000,$C29)</f>
        <v>0</v>
      </c>
      <c r="C29" s="37" t="s">
        <v>30</v>
      </c>
      <c r="D29" s="22"/>
      <c r="E29" s="36">
        <f>SUMIFS('All Details'!$C$6:$C$1000,'All Details'!$A$6:$A$1000,$E$5,'All Details'!$B$6:$B$1000,$F29)</f>
        <v>0</v>
      </c>
      <c r="F29" s="37" t="s">
        <v>53</v>
      </c>
      <c r="G29" s="13"/>
      <c r="H29" s="13"/>
      <c r="I29" s="13"/>
      <c r="J29" s="13"/>
    </row>
    <row r="30" spans="2:10" ht="15" thickBot="1" x14ac:dyDescent="0.35">
      <c r="B30" s="36">
        <f>SUMIFS('All Details'!$C$6:$C$1000,'All Details'!$A$6:$A$1000,$E$5,'All Details'!$B$6:$B$1000,$C30)</f>
        <v>0</v>
      </c>
      <c r="C30" s="38" t="s">
        <v>31</v>
      </c>
      <c r="D30" s="22"/>
      <c r="E30" s="36">
        <f>SUMIFS('All Details'!$C$6:$C$1000,'All Details'!$A$6:$A$1000,$E$5,'All Details'!$B$6:$B$1000,$F30)</f>
        <v>0</v>
      </c>
      <c r="F30" s="38" t="s">
        <v>54</v>
      </c>
      <c r="G30" s="13"/>
      <c r="H30" s="13"/>
      <c r="I30" s="13"/>
      <c r="J30" s="13"/>
    </row>
    <row r="31" spans="2:10" ht="15" thickBot="1" x14ac:dyDescent="0.35">
      <c r="B31" s="25">
        <f>SUM(B7:B30)</f>
        <v>95692</v>
      </c>
      <c r="C31" s="24" t="s">
        <v>1</v>
      </c>
      <c r="D31" s="22"/>
      <c r="E31" s="26">
        <f>SUM(E7:E30)</f>
        <v>5774457</v>
      </c>
      <c r="F31" s="40" t="s">
        <v>6</v>
      </c>
      <c r="G31" s="13"/>
      <c r="H31" s="13"/>
      <c r="I31" s="13"/>
      <c r="J31" s="13"/>
    </row>
    <row r="32" spans="2:10" ht="15" thickBot="1" x14ac:dyDescent="0.35">
      <c r="B32" s="41" t="s">
        <v>58</v>
      </c>
      <c r="C32" s="31" t="e">
        <f ca="1">NumberToText(E31)</f>
        <v>#NAME?</v>
      </c>
      <c r="D32" s="31"/>
      <c r="E32" s="31"/>
      <c r="F32" s="32"/>
      <c r="G32" s="13"/>
      <c r="H32" s="13"/>
      <c r="I32" s="13"/>
      <c r="J32" s="13"/>
    </row>
    <row r="33" spans="2:10" x14ac:dyDescent="0.3">
      <c r="B33" s="23"/>
      <c r="C33" s="18"/>
      <c r="D33" s="18"/>
      <c r="E33" s="18"/>
      <c r="F33" s="18"/>
      <c r="G33" s="13"/>
      <c r="H33" s="13"/>
      <c r="I33" s="13"/>
      <c r="J33" s="13"/>
    </row>
    <row r="34" spans="2:10" x14ac:dyDescent="0.3">
      <c r="B34" s="33" t="s">
        <v>59</v>
      </c>
      <c r="C34" s="33"/>
      <c r="D34" s="33"/>
      <c r="E34" s="33"/>
      <c r="F34" s="33"/>
      <c r="G34" s="13"/>
      <c r="H34" s="13"/>
      <c r="I34" s="13"/>
      <c r="J34" s="13"/>
    </row>
    <row r="35" spans="2:10" x14ac:dyDescent="0.3">
      <c r="B35" s="33" t="s">
        <v>56</v>
      </c>
      <c r="C35" s="33"/>
      <c r="D35" s="33"/>
      <c r="E35" s="33"/>
      <c r="F35" s="33"/>
      <c r="G35" s="13"/>
      <c r="H35" s="13"/>
      <c r="I35" s="13"/>
      <c r="J35" s="13"/>
    </row>
    <row r="36" spans="2:10" x14ac:dyDescent="0.3">
      <c r="B36" s="27" t="s">
        <v>57</v>
      </c>
      <c r="C36" s="27"/>
      <c r="D36" s="27"/>
      <c r="E36" s="27"/>
      <c r="F36" s="27"/>
      <c r="G36" s="13"/>
      <c r="H36" s="13"/>
      <c r="I36" s="13"/>
      <c r="J36" s="13"/>
    </row>
    <row r="37" spans="2:10" x14ac:dyDescent="0.3">
      <c r="G37" s="13"/>
      <c r="H37" s="13"/>
      <c r="I37" s="13"/>
      <c r="J37" s="13"/>
    </row>
    <row r="38" spans="2:10" x14ac:dyDescent="0.3">
      <c r="G38" s="13"/>
      <c r="H38" s="13"/>
      <c r="I38" s="13"/>
      <c r="J38" s="13"/>
    </row>
  </sheetData>
  <printOptions horizontalCentered="1"/>
  <pageMargins left="0.23" right="0.35" top="0.4" bottom="0.49" header="0.19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 Details</vt:lpstr>
      <vt:lpstr>For Print</vt:lpstr>
      <vt:lpstr>'For Print'!Print_Area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</dc:creator>
  <cp:lastModifiedBy>Ail</cp:lastModifiedBy>
  <cp:lastPrinted>2022-04-22T20:10:35Z</cp:lastPrinted>
  <dcterms:created xsi:type="dcterms:W3CDTF">2022-04-16T17:40:49Z</dcterms:created>
  <dcterms:modified xsi:type="dcterms:W3CDTF">2022-04-22T21:11:37Z</dcterms:modified>
</cp:coreProperties>
</file>