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41" i="1" l="1"/>
  <c r="J12" i="1"/>
  <c r="J19" i="1"/>
  <c r="J18" i="1"/>
  <c r="J17" i="1"/>
  <c r="J16" i="1"/>
  <c r="J15" i="1"/>
  <c r="J14" i="1"/>
  <c r="J13" i="1"/>
  <c r="J11" i="1"/>
  <c r="J6" i="1"/>
  <c r="J7" i="1"/>
  <c r="J8" i="1"/>
  <c r="J9" i="1"/>
  <c r="J10" i="1"/>
  <c r="J5" i="1"/>
  <c r="J4" i="1"/>
</calcChain>
</file>

<file path=xl/sharedStrings.xml><?xml version="1.0" encoding="utf-8"?>
<sst xmlns="http://schemas.openxmlformats.org/spreadsheetml/2006/main" count="68" uniqueCount="45">
  <si>
    <t>ميزانية الفصول</t>
  </si>
  <si>
    <t>ميزانية المدرسين</t>
  </si>
  <si>
    <t>العجز والزيادة</t>
  </si>
  <si>
    <t>مسلسل</t>
  </si>
  <si>
    <t>نصاب المادة
لكل صف</t>
  </si>
  <si>
    <t>الصف الاول</t>
  </si>
  <si>
    <t>الصف الثانى</t>
  </si>
  <si>
    <t>الصف الثالث</t>
  </si>
  <si>
    <t>الصف الرابع</t>
  </si>
  <si>
    <t>الصف الخامس</t>
  </si>
  <si>
    <t>الصف السادس</t>
  </si>
  <si>
    <t>عدد الفصول</t>
  </si>
  <si>
    <t>اجمالى الحصص</t>
  </si>
  <si>
    <t>معلم مساعد</t>
  </si>
  <si>
    <t>نصابة</t>
  </si>
  <si>
    <t>معلم</t>
  </si>
  <si>
    <t>معلم اول</t>
  </si>
  <si>
    <t>معلم اول أ</t>
  </si>
  <si>
    <t>معلم خبير</t>
  </si>
  <si>
    <t>معلم كبير</t>
  </si>
  <si>
    <t>معلم فصل</t>
  </si>
  <si>
    <t>الاجمالى</t>
  </si>
  <si>
    <t>العجز</t>
  </si>
  <si>
    <t>الزيادة</t>
  </si>
  <si>
    <t>لغة عربية</t>
  </si>
  <si>
    <t>لايوجد</t>
  </si>
  <si>
    <t>التربية الدينية</t>
  </si>
  <si>
    <t>رياضيات</t>
  </si>
  <si>
    <t>علوم</t>
  </si>
  <si>
    <t>دراسات</t>
  </si>
  <si>
    <t>لغة انجليزية</t>
  </si>
  <si>
    <t>حاسب الى</t>
  </si>
  <si>
    <t>مهارات مهنية</t>
  </si>
  <si>
    <t>العاب</t>
  </si>
  <si>
    <t>موسيقى</t>
  </si>
  <si>
    <t>رسم</t>
  </si>
  <si>
    <t>توكاتسو</t>
  </si>
  <si>
    <t>متعدد التخصصات</t>
  </si>
  <si>
    <t>نشاط 1</t>
  </si>
  <si>
    <t>نشاط 2</t>
  </si>
  <si>
    <t>القيم والاخلاق</t>
  </si>
  <si>
    <t>المجموع</t>
  </si>
  <si>
    <t>جدول حساب العجز والزيادة فى انصبة الحصص لعام 2023/2022</t>
  </si>
  <si>
    <t>معادلة</t>
  </si>
  <si>
    <t>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</si>
</sst>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8"/>
      <color rgb="FF000000"/>
      <name val="Arial"/>
      <family val="2"/>
    </font>
    <font>
      <b/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F3F3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3895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E36C0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6" borderId="3" xfId="0" applyFont="1" applyFill="1" applyBorder="1" applyAlignment="1">
      <alignment horizontal="center" vertical="center" wrapText="1" readingOrder="2"/>
    </xf>
    <xf numFmtId="0" fontId="6" fillId="7" borderId="4" xfId="0" applyFont="1" applyFill="1" applyBorder="1" applyAlignment="1">
      <alignment horizontal="right" vertical="center" wrapText="1" readingOrder="2"/>
    </xf>
    <xf numFmtId="0" fontId="5" fillId="7" borderId="4" xfId="0" applyFont="1" applyFill="1" applyBorder="1" applyAlignment="1">
      <alignment horizontal="right" vertical="center" wrapText="1" readingOrder="2"/>
    </xf>
    <xf numFmtId="0" fontId="5" fillId="8" borderId="4" xfId="0" applyFont="1" applyFill="1" applyBorder="1" applyAlignment="1">
      <alignment horizontal="center" vertical="center" wrapText="1" readingOrder="2"/>
    </xf>
    <xf numFmtId="0" fontId="5" fillId="7" borderId="4" xfId="0" applyFont="1" applyFill="1" applyBorder="1" applyAlignment="1">
      <alignment horizontal="center" vertical="center" wrapText="1" readingOrder="2"/>
    </xf>
    <xf numFmtId="0" fontId="2" fillId="6" borderId="3" xfId="0" applyFont="1" applyFill="1" applyBorder="1" applyAlignment="1">
      <alignment horizontal="center" vertical="center" wrapText="1" readingOrder="2"/>
    </xf>
    <xf numFmtId="0" fontId="7" fillId="9" borderId="4" xfId="0" applyFont="1" applyFill="1" applyBorder="1" applyAlignment="1">
      <alignment horizontal="right" wrapText="1" readingOrder="2"/>
    </xf>
    <xf numFmtId="0" fontId="5" fillId="7" borderId="4" xfId="0" applyFont="1" applyFill="1" applyBorder="1" applyAlignment="1">
      <alignment horizontal="center" wrapText="1" readingOrder="2"/>
    </xf>
    <xf numFmtId="0" fontId="2" fillId="10" borderId="4" xfId="0" applyFont="1" applyFill="1" applyBorder="1" applyAlignment="1">
      <alignment horizontal="center" wrapText="1" readingOrder="2"/>
    </xf>
    <xf numFmtId="0" fontId="3" fillId="11" borderId="4" xfId="0" applyFont="1" applyFill="1" applyBorder="1" applyAlignment="1">
      <alignment horizont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12" borderId="4" xfId="0" applyFont="1" applyFill="1" applyBorder="1" applyAlignment="1">
      <alignment horizontal="center" vertical="center" wrapText="1" readingOrder="2"/>
    </xf>
    <xf numFmtId="0" fontId="2" fillId="10" borderId="4" xfId="0" applyFont="1" applyFill="1" applyBorder="1" applyAlignment="1">
      <alignment horizontal="center" vertical="center" wrapText="1" readingOrder="2"/>
    </xf>
    <xf numFmtId="0" fontId="3" fillId="13" borderId="4" xfId="0" applyFont="1" applyFill="1" applyBorder="1" applyAlignment="1">
      <alignment horizontal="center" vertical="center" wrapText="1" readingOrder="2"/>
    </xf>
    <xf numFmtId="0" fontId="3" fillId="14" borderId="4" xfId="0" applyFont="1" applyFill="1" applyBorder="1" applyAlignment="1">
      <alignment horizontal="center" vertical="center" wrapText="1" readingOrder="2"/>
    </xf>
    <xf numFmtId="0" fontId="2" fillId="6" borderId="5" xfId="0" applyFont="1" applyFill="1" applyBorder="1" applyAlignment="1">
      <alignment horizontal="center" vertical="center" wrapText="1" readingOrder="2"/>
    </xf>
    <xf numFmtId="0" fontId="5" fillId="16" borderId="4" xfId="0" applyFont="1" applyFill="1" applyBorder="1" applyAlignment="1">
      <alignment horizontal="right" wrapText="1" readingOrder="2"/>
    </xf>
    <xf numFmtId="0" fontId="3" fillId="16" borderId="4" xfId="0" applyFont="1" applyFill="1" applyBorder="1" applyAlignment="1">
      <alignment horizontal="center" vertical="center" wrapText="1" readingOrder="2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 readingOrder="2"/>
    </xf>
    <xf numFmtId="0" fontId="3" fillId="15" borderId="5" xfId="0" applyFont="1" applyFill="1" applyBorder="1" applyAlignment="1">
      <alignment horizontal="center" vertical="center" wrapText="1" readingOrder="2"/>
    </xf>
    <xf numFmtId="0" fontId="3" fillId="16" borderId="5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wrapText="1" readingOrder="2"/>
    </xf>
    <xf numFmtId="0" fontId="2" fillId="3" borderId="1" xfId="0" applyFont="1" applyFill="1" applyBorder="1" applyAlignment="1">
      <alignment wrapText="1" readingOrder="2"/>
    </xf>
    <xf numFmtId="0" fontId="3" fillId="4" borderId="1" xfId="0" applyFont="1" applyFill="1" applyBorder="1" applyAlignment="1">
      <alignment horizontal="center" wrapText="1" readingOrder="2"/>
    </xf>
    <xf numFmtId="0" fontId="4" fillId="5" borderId="2" xfId="0" applyFont="1" applyFill="1" applyBorder="1" applyAlignment="1">
      <alignment horizontal="center" wrapText="1" readingOrder="2"/>
    </xf>
    <xf numFmtId="0" fontId="9" fillId="17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389659</xdr:colOff>
      <xdr:row>3</xdr:row>
      <xdr:rowOff>144318</xdr:rowOff>
    </xdr:from>
    <xdr:to>
      <xdr:col>28</xdr:col>
      <xdr:colOff>173182</xdr:colOff>
      <xdr:row>3</xdr:row>
      <xdr:rowOff>173182</xdr:rowOff>
    </xdr:to>
    <xdr:cxnSp macro="">
      <xdr:nvCxnSpPr>
        <xdr:cNvPr id="3" name="Straight Arrow Connector 2"/>
        <xdr:cNvCxnSpPr/>
      </xdr:nvCxnSpPr>
      <xdr:spPr>
        <a:xfrm flipV="1">
          <a:off x="9913793182" y="1630795"/>
          <a:ext cx="2944091" cy="2886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187613</xdr:colOff>
      <xdr:row>4</xdr:row>
      <xdr:rowOff>187613</xdr:rowOff>
    </xdr:from>
    <xdr:to>
      <xdr:col>29</xdr:col>
      <xdr:colOff>101022</xdr:colOff>
      <xdr:row>4</xdr:row>
      <xdr:rowOff>216477</xdr:rowOff>
    </xdr:to>
    <xdr:cxnSp macro="">
      <xdr:nvCxnSpPr>
        <xdr:cNvPr id="4" name="Straight Arrow Connector 3"/>
        <xdr:cNvCxnSpPr/>
      </xdr:nvCxnSpPr>
      <xdr:spPr>
        <a:xfrm flipV="1">
          <a:off x="9913259205" y="1933863"/>
          <a:ext cx="2944091" cy="2886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230909</xdr:colOff>
      <xdr:row>6</xdr:row>
      <xdr:rowOff>144318</xdr:rowOff>
    </xdr:from>
    <xdr:to>
      <xdr:col>30</xdr:col>
      <xdr:colOff>144318</xdr:colOff>
      <xdr:row>6</xdr:row>
      <xdr:rowOff>173182</xdr:rowOff>
    </xdr:to>
    <xdr:cxnSp macro="">
      <xdr:nvCxnSpPr>
        <xdr:cNvPr id="5" name="Straight Arrow Connector 4"/>
        <xdr:cNvCxnSpPr/>
      </xdr:nvCxnSpPr>
      <xdr:spPr>
        <a:xfrm flipV="1">
          <a:off x="9912609773" y="2410113"/>
          <a:ext cx="2944091" cy="2886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288636</xdr:colOff>
      <xdr:row>19</xdr:row>
      <xdr:rowOff>129886</xdr:rowOff>
    </xdr:from>
    <xdr:to>
      <xdr:col>9</xdr:col>
      <xdr:colOff>317500</xdr:colOff>
      <xdr:row>30</xdr:row>
      <xdr:rowOff>57728</xdr:rowOff>
    </xdr:to>
    <xdr:cxnSp macro="">
      <xdr:nvCxnSpPr>
        <xdr:cNvPr id="6" name="Straight Arrow Connector 5"/>
        <xdr:cNvCxnSpPr/>
      </xdr:nvCxnSpPr>
      <xdr:spPr>
        <a:xfrm flipH="1" flipV="1">
          <a:off x="9925295341" y="5989204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404091</xdr:colOff>
      <xdr:row>20</xdr:row>
      <xdr:rowOff>86593</xdr:rowOff>
    </xdr:from>
    <xdr:to>
      <xdr:col>10</xdr:col>
      <xdr:colOff>461818</xdr:colOff>
      <xdr:row>29</xdr:row>
      <xdr:rowOff>0</xdr:rowOff>
    </xdr:to>
    <xdr:cxnSp macro="">
      <xdr:nvCxnSpPr>
        <xdr:cNvPr id="8" name="Straight Arrow Connector 7"/>
        <xdr:cNvCxnSpPr/>
      </xdr:nvCxnSpPr>
      <xdr:spPr>
        <a:xfrm flipH="1" flipV="1">
          <a:off x="9924544887" y="6335570"/>
          <a:ext cx="57727" cy="160193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317500</xdr:colOff>
      <xdr:row>20</xdr:row>
      <xdr:rowOff>43298</xdr:rowOff>
    </xdr:from>
    <xdr:to>
      <xdr:col>11</xdr:col>
      <xdr:colOff>346364</xdr:colOff>
      <xdr:row>30</xdr:row>
      <xdr:rowOff>230912</xdr:rowOff>
    </xdr:to>
    <xdr:cxnSp macro="">
      <xdr:nvCxnSpPr>
        <xdr:cNvPr id="9" name="Straight Arrow Connector 8"/>
        <xdr:cNvCxnSpPr/>
      </xdr:nvCxnSpPr>
      <xdr:spPr>
        <a:xfrm flipH="1" flipV="1">
          <a:off x="9924054204" y="6292275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375226</xdr:colOff>
      <xdr:row>20</xdr:row>
      <xdr:rowOff>57729</xdr:rowOff>
    </xdr:from>
    <xdr:to>
      <xdr:col>14</xdr:col>
      <xdr:colOff>404090</xdr:colOff>
      <xdr:row>30</xdr:row>
      <xdr:rowOff>245343</xdr:rowOff>
    </xdr:to>
    <xdr:cxnSp macro="">
      <xdr:nvCxnSpPr>
        <xdr:cNvPr id="10" name="Straight Arrow Connector 9"/>
        <xdr:cNvCxnSpPr/>
      </xdr:nvCxnSpPr>
      <xdr:spPr>
        <a:xfrm flipH="1" flipV="1">
          <a:off x="9922178069" y="6306706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331931</xdr:colOff>
      <xdr:row>20</xdr:row>
      <xdr:rowOff>57733</xdr:rowOff>
    </xdr:from>
    <xdr:to>
      <xdr:col>15</xdr:col>
      <xdr:colOff>360795</xdr:colOff>
      <xdr:row>30</xdr:row>
      <xdr:rowOff>245347</xdr:rowOff>
    </xdr:to>
    <xdr:cxnSp macro="">
      <xdr:nvCxnSpPr>
        <xdr:cNvPr id="11" name="Straight Arrow Connector 10"/>
        <xdr:cNvCxnSpPr/>
      </xdr:nvCxnSpPr>
      <xdr:spPr>
        <a:xfrm flipH="1" flipV="1">
          <a:off x="9921615228" y="6306710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317500</xdr:colOff>
      <xdr:row>20</xdr:row>
      <xdr:rowOff>129892</xdr:rowOff>
    </xdr:from>
    <xdr:to>
      <xdr:col>16</xdr:col>
      <xdr:colOff>346364</xdr:colOff>
      <xdr:row>31</xdr:row>
      <xdr:rowOff>28870</xdr:rowOff>
    </xdr:to>
    <xdr:cxnSp macro="">
      <xdr:nvCxnSpPr>
        <xdr:cNvPr id="12" name="Straight Arrow Connector 11"/>
        <xdr:cNvCxnSpPr/>
      </xdr:nvCxnSpPr>
      <xdr:spPr>
        <a:xfrm flipH="1" flipV="1">
          <a:off x="9921023523" y="6378869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288636</xdr:colOff>
      <xdr:row>20</xdr:row>
      <xdr:rowOff>72165</xdr:rowOff>
    </xdr:from>
    <xdr:to>
      <xdr:col>17</xdr:col>
      <xdr:colOff>317500</xdr:colOff>
      <xdr:row>30</xdr:row>
      <xdr:rowOff>259779</xdr:rowOff>
    </xdr:to>
    <xdr:cxnSp macro="">
      <xdr:nvCxnSpPr>
        <xdr:cNvPr id="13" name="Straight Arrow Connector 12"/>
        <xdr:cNvCxnSpPr/>
      </xdr:nvCxnSpPr>
      <xdr:spPr>
        <a:xfrm flipH="1" flipV="1">
          <a:off x="9920446250" y="6321142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404091</xdr:colOff>
      <xdr:row>20</xdr:row>
      <xdr:rowOff>72165</xdr:rowOff>
    </xdr:from>
    <xdr:to>
      <xdr:col>18</xdr:col>
      <xdr:colOff>432955</xdr:colOff>
      <xdr:row>30</xdr:row>
      <xdr:rowOff>259779</xdr:rowOff>
    </xdr:to>
    <xdr:cxnSp macro="">
      <xdr:nvCxnSpPr>
        <xdr:cNvPr id="14" name="Straight Arrow Connector 13"/>
        <xdr:cNvCxnSpPr/>
      </xdr:nvCxnSpPr>
      <xdr:spPr>
        <a:xfrm flipH="1" flipV="1">
          <a:off x="9919724659" y="6321142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129885</xdr:colOff>
      <xdr:row>20</xdr:row>
      <xdr:rowOff>72165</xdr:rowOff>
    </xdr:from>
    <xdr:to>
      <xdr:col>19</xdr:col>
      <xdr:colOff>158749</xdr:colOff>
      <xdr:row>30</xdr:row>
      <xdr:rowOff>259779</xdr:rowOff>
    </xdr:to>
    <xdr:cxnSp macro="">
      <xdr:nvCxnSpPr>
        <xdr:cNvPr id="15" name="Straight Arrow Connector 14"/>
        <xdr:cNvCxnSpPr/>
      </xdr:nvCxnSpPr>
      <xdr:spPr>
        <a:xfrm flipH="1" flipV="1">
          <a:off x="9919392728" y="6321142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216477</xdr:colOff>
      <xdr:row>20</xdr:row>
      <xdr:rowOff>115460</xdr:rowOff>
    </xdr:from>
    <xdr:to>
      <xdr:col>20</xdr:col>
      <xdr:colOff>245341</xdr:colOff>
      <xdr:row>31</xdr:row>
      <xdr:rowOff>14438</xdr:rowOff>
    </xdr:to>
    <xdr:cxnSp macro="">
      <xdr:nvCxnSpPr>
        <xdr:cNvPr id="16" name="Straight Arrow Connector 15"/>
        <xdr:cNvCxnSpPr/>
      </xdr:nvCxnSpPr>
      <xdr:spPr>
        <a:xfrm flipH="1" flipV="1">
          <a:off x="9918700000" y="6364437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158750</xdr:colOff>
      <xdr:row>20</xdr:row>
      <xdr:rowOff>144324</xdr:rowOff>
    </xdr:from>
    <xdr:to>
      <xdr:col>21</xdr:col>
      <xdr:colOff>187614</xdr:colOff>
      <xdr:row>31</xdr:row>
      <xdr:rowOff>43302</xdr:rowOff>
    </xdr:to>
    <xdr:cxnSp macro="">
      <xdr:nvCxnSpPr>
        <xdr:cNvPr id="17" name="Straight Arrow Connector 16"/>
        <xdr:cNvCxnSpPr/>
      </xdr:nvCxnSpPr>
      <xdr:spPr>
        <a:xfrm flipH="1" flipV="1">
          <a:off x="9918151591" y="6393301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245340</xdr:colOff>
      <xdr:row>20</xdr:row>
      <xdr:rowOff>144324</xdr:rowOff>
    </xdr:from>
    <xdr:to>
      <xdr:col>22</xdr:col>
      <xdr:colOff>274204</xdr:colOff>
      <xdr:row>31</xdr:row>
      <xdr:rowOff>43302</xdr:rowOff>
    </xdr:to>
    <xdr:cxnSp macro="">
      <xdr:nvCxnSpPr>
        <xdr:cNvPr id="18" name="Straight Arrow Connector 17"/>
        <xdr:cNvCxnSpPr/>
      </xdr:nvCxnSpPr>
      <xdr:spPr>
        <a:xfrm flipH="1" flipV="1">
          <a:off x="9917458864" y="6393301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389659</xdr:colOff>
      <xdr:row>20</xdr:row>
      <xdr:rowOff>57733</xdr:rowOff>
    </xdr:from>
    <xdr:to>
      <xdr:col>23</xdr:col>
      <xdr:colOff>418523</xdr:colOff>
      <xdr:row>30</xdr:row>
      <xdr:rowOff>245347</xdr:rowOff>
    </xdr:to>
    <xdr:cxnSp macro="">
      <xdr:nvCxnSpPr>
        <xdr:cNvPr id="19" name="Straight Arrow Connector 18"/>
        <xdr:cNvCxnSpPr/>
      </xdr:nvCxnSpPr>
      <xdr:spPr>
        <a:xfrm flipH="1" flipV="1">
          <a:off x="9916708409" y="6306710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202045</xdr:colOff>
      <xdr:row>20</xdr:row>
      <xdr:rowOff>57733</xdr:rowOff>
    </xdr:from>
    <xdr:to>
      <xdr:col>24</xdr:col>
      <xdr:colOff>230909</xdr:colOff>
      <xdr:row>30</xdr:row>
      <xdr:rowOff>245347</xdr:rowOff>
    </xdr:to>
    <xdr:cxnSp macro="">
      <xdr:nvCxnSpPr>
        <xdr:cNvPr id="20" name="Straight Arrow Connector 19"/>
        <xdr:cNvCxnSpPr/>
      </xdr:nvCxnSpPr>
      <xdr:spPr>
        <a:xfrm flipH="1" flipV="1">
          <a:off x="9916160000" y="6306710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144318</xdr:colOff>
      <xdr:row>20</xdr:row>
      <xdr:rowOff>115460</xdr:rowOff>
    </xdr:from>
    <xdr:to>
      <xdr:col>25</xdr:col>
      <xdr:colOff>173182</xdr:colOff>
      <xdr:row>31</xdr:row>
      <xdr:rowOff>14438</xdr:rowOff>
    </xdr:to>
    <xdr:cxnSp macro="">
      <xdr:nvCxnSpPr>
        <xdr:cNvPr id="21" name="Straight Arrow Connector 20"/>
        <xdr:cNvCxnSpPr/>
      </xdr:nvCxnSpPr>
      <xdr:spPr>
        <a:xfrm flipH="1" flipV="1">
          <a:off x="9915611591" y="6364437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129885</xdr:colOff>
      <xdr:row>20</xdr:row>
      <xdr:rowOff>158751</xdr:rowOff>
    </xdr:from>
    <xdr:to>
      <xdr:col>8</xdr:col>
      <xdr:colOff>158749</xdr:colOff>
      <xdr:row>31</xdr:row>
      <xdr:rowOff>57729</xdr:rowOff>
    </xdr:to>
    <xdr:cxnSp macro="">
      <xdr:nvCxnSpPr>
        <xdr:cNvPr id="22" name="Straight Arrow Connector 21"/>
        <xdr:cNvCxnSpPr/>
      </xdr:nvCxnSpPr>
      <xdr:spPr>
        <a:xfrm flipH="1" flipV="1">
          <a:off x="9926060228" y="6407728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274204</xdr:colOff>
      <xdr:row>20</xdr:row>
      <xdr:rowOff>144321</xdr:rowOff>
    </xdr:from>
    <xdr:to>
      <xdr:col>12</xdr:col>
      <xdr:colOff>303068</xdr:colOff>
      <xdr:row>31</xdr:row>
      <xdr:rowOff>43299</xdr:rowOff>
    </xdr:to>
    <xdr:cxnSp macro="">
      <xdr:nvCxnSpPr>
        <xdr:cNvPr id="23" name="Straight Arrow Connector 22"/>
        <xdr:cNvCxnSpPr/>
      </xdr:nvCxnSpPr>
      <xdr:spPr>
        <a:xfrm flipH="1" flipV="1">
          <a:off x="9923491364" y="6393298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173182</xdr:colOff>
      <xdr:row>20</xdr:row>
      <xdr:rowOff>115455</xdr:rowOff>
    </xdr:from>
    <xdr:to>
      <xdr:col>7</xdr:col>
      <xdr:colOff>202046</xdr:colOff>
      <xdr:row>31</xdr:row>
      <xdr:rowOff>14433</xdr:rowOff>
    </xdr:to>
    <xdr:cxnSp macro="">
      <xdr:nvCxnSpPr>
        <xdr:cNvPr id="24" name="Straight Arrow Connector 23"/>
        <xdr:cNvCxnSpPr/>
      </xdr:nvCxnSpPr>
      <xdr:spPr>
        <a:xfrm flipH="1" flipV="1">
          <a:off x="9926623068" y="6364432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202045</xdr:colOff>
      <xdr:row>20</xdr:row>
      <xdr:rowOff>115455</xdr:rowOff>
    </xdr:from>
    <xdr:to>
      <xdr:col>6</xdr:col>
      <xdr:colOff>230909</xdr:colOff>
      <xdr:row>31</xdr:row>
      <xdr:rowOff>14433</xdr:rowOff>
    </xdr:to>
    <xdr:cxnSp macro="">
      <xdr:nvCxnSpPr>
        <xdr:cNvPr id="25" name="Straight Arrow Connector 24"/>
        <xdr:cNvCxnSpPr/>
      </xdr:nvCxnSpPr>
      <xdr:spPr>
        <a:xfrm flipH="1" flipV="1">
          <a:off x="9927200341" y="6364432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230909</xdr:colOff>
      <xdr:row>20</xdr:row>
      <xdr:rowOff>72160</xdr:rowOff>
    </xdr:from>
    <xdr:to>
      <xdr:col>5</xdr:col>
      <xdr:colOff>259773</xdr:colOff>
      <xdr:row>30</xdr:row>
      <xdr:rowOff>259774</xdr:rowOff>
    </xdr:to>
    <xdr:cxnSp macro="">
      <xdr:nvCxnSpPr>
        <xdr:cNvPr id="26" name="Straight Arrow Connector 25"/>
        <xdr:cNvCxnSpPr/>
      </xdr:nvCxnSpPr>
      <xdr:spPr>
        <a:xfrm flipH="1" flipV="1">
          <a:off x="9927777614" y="6321137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274205</xdr:colOff>
      <xdr:row>20</xdr:row>
      <xdr:rowOff>158751</xdr:rowOff>
    </xdr:from>
    <xdr:to>
      <xdr:col>4</xdr:col>
      <xdr:colOff>303069</xdr:colOff>
      <xdr:row>31</xdr:row>
      <xdr:rowOff>57729</xdr:rowOff>
    </xdr:to>
    <xdr:cxnSp macro="">
      <xdr:nvCxnSpPr>
        <xdr:cNvPr id="27" name="Straight Arrow Connector 26"/>
        <xdr:cNvCxnSpPr/>
      </xdr:nvCxnSpPr>
      <xdr:spPr>
        <a:xfrm flipH="1" flipV="1">
          <a:off x="9928340454" y="6407728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404090</xdr:colOff>
      <xdr:row>20</xdr:row>
      <xdr:rowOff>158750</xdr:rowOff>
    </xdr:from>
    <xdr:to>
      <xdr:col>3</xdr:col>
      <xdr:colOff>432954</xdr:colOff>
      <xdr:row>31</xdr:row>
      <xdr:rowOff>57728</xdr:rowOff>
    </xdr:to>
    <xdr:cxnSp macro="">
      <xdr:nvCxnSpPr>
        <xdr:cNvPr id="28" name="Straight Arrow Connector 27"/>
        <xdr:cNvCxnSpPr/>
      </xdr:nvCxnSpPr>
      <xdr:spPr>
        <a:xfrm flipH="1" flipV="1">
          <a:off x="9928816705" y="6407727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447386</xdr:colOff>
      <xdr:row>20</xdr:row>
      <xdr:rowOff>101023</xdr:rowOff>
    </xdr:from>
    <xdr:to>
      <xdr:col>2</xdr:col>
      <xdr:colOff>476250</xdr:colOff>
      <xdr:row>31</xdr:row>
      <xdr:rowOff>1</xdr:rowOff>
    </xdr:to>
    <xdr:cxnSp macro="">
      <xdr:nvCxnSpPr>
        <xdr:cNvPr id="29" name="Straight Arrow Connector 28"/>
        <xdr:cNvCxnSpPr/>
      </xdr:nvCxnSpPr>
      <xdr:spPr>
        <a:xfrm flipH="1" flipV="1">
          <a:off x="9929379546" y="6350000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360795</xdr:colOff>
      <xdr:row>20</xdr:row>
      <xdr:rowOff>86593</xdr:rowOff>
    </xdr:from>
    <xdr:to>
      <xdr:col>13</xdr:col>
      <xdr:colOff>389659</xdr:colOff>
      <xdr:row>30</xdr:row>
      <xdr:rowOff>274207</xdr:rowOff>
    </xdr:to>
    <xdr:cxnSp macro="">
      <xdr:nvCxnSpPr>
        <xdr:cNvPr id="32" name="Straight Arrow Connector 31"/>
        <xdr:cNvCxnSpPr/>
      </xdr:nvCxnSpPr>
      <xdr:spPr>
        <a:xfrm flipH="1" flipV="1">
          <a:off x="9922798637" y="6335570"/>
          <a:ext cx="28864" cy="206375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rightToLeft="1" tabSelected="1" zoomScale="66" zoomScaleNormal="66" workbookViewId="0">
      <selection activeCell="AC17" sqref="AC17"/>
    </sheetView>
  </sheetViews>
  <sheetFormatPr defaultRowHeight="15" x14ac:dyDescent="0.25"/>
  <cols>
    <col min="2" max="2" width="16.7109375" customWidth="1"/>
    <col min="24" max="24" width="11.140625" customWidth="1"/>
  </cols>
  <sheetData>
    <row r="1" spans="1:30" ht="34.5" customHeight="1" x14ac:dyDescent="0.35">
      <c r="A1" s="20"/>
      <c r="F1" s="19" t="s">
        <v>42</v>
      </c>
    </row>
    <row r="2" spans="1:30" ht="21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5"/>
      <c r="J2" s="25"/>
      <c r="K2" s="26" t="s">
        <v>1</v>
      </c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 t="s">
        <v>2</v>
      </c>
      <c r="Z2" s="27"/>
    </row>
    <row r="3" spans="1:30" ht="62.25" thickTop="1" thickBot="1" x14ac:dyDescent="0.3">
      <c r="A3" s="1" t="s">
        <v>3</v>
      </c>
      <c r="B3" s="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14</v>
      </c>
      <c r="O3" s="5" t="s">
        <v>16</v>
      </c>
      <c r="P3" s="5" t="s">
        <v>14</v>
      </c>
      <c r="Q3" s="5" t="s">
        <v>17</v>
      </c>
      <c r="R3" s="5" t="s">
        <v>14</v>
      </c>
      <c r="S3" s="5" t="s">
        <v>18</v>
      </c>
      <c r="T3" s="5" t="s">
        <v>14</v>
      </c>
      <c r="U3" s="5" t="s">
        <v>19</v>
      </c>
      <c r="V3" s="5" t="s">
        <v>14</v>
      </c>
      <c r="W3" s="5" t="s">
        <v>20</v>
      </c>
      <c r="X3" s="5" t="s">
        <v>21</v>
      </c>
      <c r="Y3" s="5" t="s">
        <v>22</v>
      </c>
      <c r="Z3" s="21" t="s">
        <v>23</v>
      </c>
    </row>
    <row r="4" spans="1:30" ht="24" thickBot="1" x14ac:dyDescent="0.4">
      <c r="A4" s="6">
        <v>1</v>
      </c>
      <c r="B4" s="7" t="s">
        <v>24</v>
      </c>
      <c r="C4" s="8">
        <v>12</v>
      </c>
      <c r="D4" s="8">
        <v>12</v>
      </c>
      <c r="E4" s="8">
        <v>12</v>
      </c>
      <c r="F4" s="8">
        <v>10</v>
      </c>
      <c r="G4" s="8">
        <v>10</v>
      </c>
      <c r="H4" s="8">
        <v>12</v>
      </c>
      <c r="I4" s="9">
        <v>5</v>
      </c>
      <c r="J4" s="10">
        <f>SUM(C4:H4)*5</f>
        <v>340</v>
      </c>
      <c r="K4" s="11">
        <v>0</v>
      </c>
      <c r="L4" s="12">
        <v>24</v>
      </c>
      <c r="M4" s="11">
        <v>0</v>
      </c>
      <c r="N4" s="12">
        <v>24</v>
      </c>
      <c r="O4" s="11">
        <v>0</v>
      </c>
      <c r="P4" s="12">
        <v>22</v>
      </c>
      <c r="Q4" s="11">
        <v>0</v>
      </c>
      <c r="R4" s="12">
        <v>20</v>
      </c>
      <c r="S4" s="11">
        <v>0</v>
      </c>
      <c r="T4" s="12">
        <v>18</v>
      </c>
      <c r="U4" s="11">
        <v>0</v>
      </c>
      <c r="V4" s="12">
        <v>16</v>
      </c>
      <c r="W4" s="13">
        <v>3</v>
      </c>
      <c r="X4" s="14">
        <v>0</v>
      </c>
      <c r="Y4" s="15">
        <v>340</v>
      </c>
      <c r="Z4" s="22" t="s">
        <v>25</v>
      </c>
      <c r="AC4" s="28" t="s">
        <v>43</v>
      </c>
    </row>
    <row r="5" spans="1:30" ht="21" thickBot="1" x14ac:dyDescent="0.35">
      <c r="A5" s="16">
        <v>2</v>
      </c>
      <c r="B5" s="7" t="s">
        <v>26</v>
      </c>
      <c r="C5" s="8">
        <v>2</v>
      </c>
      <c r="D5" s="8">
        <v>2</v>
      </c>
      <c r="E5" s="8">
        <v>2</v>
      </c>
      <c r="F5" s="8">
        <v>2</v>
      </c>
      <c r="G5" s="8">
        <v>2</v>
      </c>
      <c r="H5" s="8">
        <v>3</v>
      </c>
      <c r="I5" s="9">
        <v>3</v>
      </c>
      <c r="J5" s="10">
        <f>SUM(C5:H5)*3</f>
        <v>39</v>
      </c>
      <c r="K5" s="11">
        <v>0</v>
      </c>
      <c r="L5" s="12">
        <v>24</v>
      </c>
      <c r="M5" s="11">
        <v>0</v>
      </c>
      <c r="N5" s="12">
        <v>24</v>
      </c>
      <c r="O5" s="11">
        <v>0</v>
      </c>
      <c r="P5" s="12">
        <v>22</v>
      </c>
      <c r="Q5" s="11">
        <v>0</v>
      </c>
      <c r="R5" s="12">
        <v>20</v>
      </c>
      <c r="S5" s="11">
        <v>0</v>
      </c>
      <c r="T5" s="12">
        <v>18</v>
      </c>
      <c r="U5" s="11">
        <v>0</v>
      </c>
      <c r="V5" s="12">
        <v>16</v>
      </c>
      <c r="W5" s="13"/>
      <c r="X5" s="14">
        <v>0</v>
      </c>
      <c r="Y5" s="15">
        <v>39</v>
      </c>
      <c r="Z5" s="22" t="s">
        <v>25</v>
      </c>
    </row>
    <row r="6" spans="1:30" ht="24" thickBot="1" x14ac:dyDescent="0.4">
      <c r="A6" s="16">
        <v>3</v>
      </c>
      <c r="B6" s="7" t="s">
        <v>27</v>
      </c>
      <c r="C6" s="8">
        <v>8</v>
      </c>
      <c r="D6" s="8">
        <v>8</v>
      </c>
      <c r="E6" s="8">
        <v>8</v>
      </c>
      <c r="F6" s="8">
        <v>6</v>
      </c>
      <c r="G6" s="8">
        <v>6</v>
      </c>
      <c r="H6" s="8">
        <v>6</v>
      </c>
      <c r="I6" s="9">
        <v>3</v>
      </c>
      <c r="J6" s="10">
        <f t="shared" ref="J6:J10" si="0">SUM(C6:H6)*3</f>
        <v>126</v>
      </c>
      <c r="K6" s="11">
        <v>0</v>
      </c>
      <c r="L6" s="12">
        <v>24</v>
      </c>
      <c r="M6" s="11">
        <v>0</v>
      </c>
      <c r="N6" s="12">
        <v>24</v>
      </c>
      <c r="O6" s="11">
        <v>1</v>
      </c>
      <c r="P6" s="12">
        <v>22</v>
      </c>
      <c r="Q6" s="11">
        <v>1</v>
      </c>
      <c r="R6" s="12">
        <v>20</v>
      </c>
      <c r="S6" s="11">
        <v>1</v>
      </c>
      <c r="T6" s="12">
        <v>18</v>
      </c>
      <c r="U6" s="11">
        <v>0</v>
      </c>
      <c r="V6" s="12">
        <v>16</v>
      </c>
      <c r="W6" s="13"/>
      <c r="X6" s="14">
        <v>60</v>
      </c>
      <c r="Y6" s="15">
        <v>66</v>
      </c>
      <c r="Z6" s="22" t="s">
        <v>25</v>
      </c>
      <c r="AD6" s="28" t="s">
        <v>43</v>
      </c>
    </row>
    <row r="7" spans="1:30" ht="21" thickBot="1" x14ac:dyDescent="0.35">
      <c r="A7" s="16">
        <v>4</v>
      </c>
      <c r="B7" s="7" t="s">
        <v>28</v>
      </c>
      <c r="C7" s="8">
        <v>0</v>
      </c>
      <c r="D7" s="8">
        <v>0</v>
      </c>
      <c r="E7" s="8">
        <v>0</v>
      </c>
      <c r="F7" s="8">
        <v>4</v>
      </c>
      <c r="G7" s="8">
        <v>4</v>
      </c>
      <c r="H7" s="8">
        <v>3</v>
      </c>
      <c r="I7" s="9">
        <v>3</v>
      </c>
      <c r="J7" s="10">
        <f t="shared" si="0"/>
        <v>33</v>
      </c>
      <c r="K7" s="11">
        <v>0</v>
      </c>
      <c r="L7" s="12">
        <v>24</v>
      </c>
      <c r="M7" s="11">
        <v>0</v>
      </c>
      <c r="N7" s="12">
        <v>24</v>
      </c>
      <c r="O7" s="11">
        <v>0</v>
      </c>
      <c r="P7" s="12">
        <v>22</v>
      </c>
      <c r="Q7" s="11">
        <v>0</v>
      </c>
      <c r="R7" s="12">
        <v>20</v>
      </c>
      <c r="S7" s="11">
        <v>0</v>
      </c>
      <c r="T7" s="12">
        <v>18</v>
      </c>
      <c r="U7" s="11">
        <v>0</v>
      </c>
      <c r="V7" s="12">
        <v>16</v>
      </c>
      <c r="W7" s="13"/>
      <c r="X7" s="14">
        <v>0</v>
      </c>
      <c r="Y7" s="15">
        <v>33</v>
      </c>
      <c r="Z7" s="22" t="s">
        <v>25</v>
      </c>
    </row>
    <row r="8" spans="1:30" ht="24" thickBot="1" x14ac:dyDescent="0.4">
      <c r="A8" s="16">
        <v>5</v>
      </c>
      <c r="B8" s="7" t="s">
        <v>29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3</v>
      </c>
      <c r="I8" s="9">
        <v>3</v>
      </c>
      <c r="J8" s="10">
        <f t="shared" si="0"/>
        <v>27</v>
      </c>
      <c r="K8" s="11">
        <v>0</v>
      </c>
      <c r="L8" s="12">
        <v>24</v>
      </c>
      <c r="M8" s="11">
        <v>0</v>
      </c>
      <c r="N8" s="12">
        <v>24</v>
      </c>
      <c r="O8" s="11">
        <v>0</v>
      </c>
      <c r="P8" s="12">
        <v>22</v>
      </c>
      <c r="Q8" s="11">
        <v>0</v>
      </c>
      <c r="R8" s="12">
        <v>20</v>
      </c>
      <c r="S8" s="11">
        <v>0</v>
      </c>
      <c r="T8" s="12">
        <v>18</v>
      </c>
      <c r="U8" s="11">
        <v>0</v>
      </c>
      <c r="V8" s="12">
        <v>16</v>
      </c>
      <c r="W8" s="13"/>
      <c r="X8" s="14">
        <v>0</v>
      </c>
      <c r="Y8" s="15">
        <v>27</v>
      </c>
      <c r="Z8" s="22" t="s">
        <v>25</v>
      </c>
      <c r="AD8" s="28" t="s">
        <v>43</v>
      </c>
    </row>
    <row r="9" spans="1:30" ht="21" thickBot="1" x14ac:dyDescent="0.35">
      <c r="A9" s="16">
        <v>6</v>
      </c>
      <c r="B9" s="7" t="s">
        <v>30</v>
      </c>
      <c r="C9" s="8">
        <v>4</v>
      </c>
      <c r="D9" s="8">
        <v>4</v>
      </c>
      <c r="E9" s="8">
        <v>4</v>
      </c>
      <c r="F9" s="8">
        <v>4</v>
      </c>
      <c r="G9" s="8">
        <v>4</v>
      </c>
      <c r="H9" s="8">
        <v>3</v>
      </c>
      <c r="I9" s="9">
        <v>3</v>
      </c>
      <c r="J9" s="10">
        <f t="shared" si="0"/>
        <v>69</v>
      </c>
      <c r="K9" s="11">
        <v>0</v>
      </c>
      <c r="L9" s="12">
        <v>24</v>
      </c>
      <c r="M9" s="11">
        <v>0</v>
      </c>
      <c r="N9" s="12">
        <v>24</v>
      </c>
      <c r="O9" s="11">
        <v>0</v>
      </c>
      <c r="P9" s="12">
        <v>22</v>
      </c>
      <c r="Q9" s="11">
        <v>0</v>
      </c>
      <c r="R9" s="12">
        <v>20</v>
      </c>
      <c r="S9" s="11">
        <v>0</v>
      </c>
      <c r="T9" s="12">
        <v>18</v>
      </c>
      <c r="U9" s="11">
        <v>0</v>
      </c>
      <c r="V9" s="12">
        <v>16</v>
      </c>
      <c r="W9" s="13"/>
      <c r="X9" s="14">
        <v>0</v>
      </c>
      <c r="Y9" s="15">
        <v>69</v>
      </c>
      <c r="Z9" s="22" t="s">
        <v>25</v>
      </c>
    </row>
    <row r="10" spans="1:30" ht="21" thickBot="1" x14ac:dyDescent="0.35">
      <c r="A10" s="16">
        <v>7</v>
      </c>
      <c r="B10" s="7" t="s">
        <v>31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2</v>
      </c>
      <c r="I10" s="9">
        <v>3</v>
      </c>
      <c r="J10" s="10">
        <f t="shared" si="0"/>
        <v>18</v>
      </c>
      <c r="K10" s="11">
        <v>0</v>
      </c>
      <c r="L10" s="12">
        <v>24</v>
      </c>
      <c r="M10" s="11">
        <v>0</v>
      </c>
      <c r="N10" s="12">
        <v>24</v>
      </c>
      <c r="O10" s="11">
        <v>0</v>
      </c>
      <c r="P10" s="12">
        <v>22</v>
      </c>
      <c r="Q10" s="11">
        <v>0</v>
      </c>
      <c r="R10" s="12">
        <v>20</v>
      </c>
      <c r="S10" s="11">
        <v>0</v>
      </c>
      <c r="T10" s="12">
        <v>18</v>
      </c>
      <c r="U10" s="11">
        <v>0</v>
      </c>
      <c r="V10" s="12">
        <v>16</v>
      </c>
      <c r="W10" s="13"/>
      <c r="X10" s="14">
        <v>0</v>
      </c>
      <c r="Y10" s="15">
        <v>18</v>
      </c>
      <c r="Z10" s="22" t="s">
        <v>25</v>
      </c>
    </row>
    <row r="11" spans="1:30" ht="21" thickBot="1" x14ac:dyDescent="0.35">
      <c r="A11" s="16">
        <v>8</v>
      </c>
      <c r="B11" s="7" t="s">
        <v>32</v>
      </c>
      <c r="C11" s="8">
        <v>0</v>
      </c>
      <c r="D11" s="8">
        <v>0</v>
      </c>
      <c r="E11" s="8">
        <v>0</v>
      </c>
      <c r="F11" s="8">
        <v>2</v>
      </c>
      <c r="G11" s="8">
        <v>2</v>
      </c>
      <c r="H11" s="8">
        <v>0</v>
      </c>
      <c r="I11" s="9">
        <v>6</v>
      </c>
      <c r="J11" s="10">
        <f>SUM(C11:H11)*6</f>
        <v>24</v>
      </c>
      <c r="K11" s="11">
        <v>0</v>
      </c>
      <c r="L11" s="12">
        <v>24</v>
      </c>
      <c r="M11" s="11">
        <v>0</v>
      </c>
      <c r="N11" s="12">
        <v>24</v>
      </c>
      <c r="O11" s="11">
        <v>0</v>
      </c>
      <c r="P11" s="12">
        <v>22</v>
      </c>
      <c r="Q11" s="11">
        <v>0</v>
      </c>
      <c r="R11" s="12">
        <v>20</v>
      </c>
      <c r="S11" s="11">
        <v>0</v>
      </c>
      <c r="T11" s="12">
        <v>18</v>
      </c>
      <c r="U11" s="11">
        <v>0</v>
      </c>
      <c r="V11" s="12">
        <v>16</v>
      </c>
      <c r="W11" s="13"/>
      <c r="X11" s="14">
        <v>0</v>
      </c>
      <c r="Y11" s="15">
        <v>24</v>
      </c>
      <c r="Z11" s="22" t="s">
        <v>25</v>
      </c>
    </row>
    <row r="12" spans="1:30" ht="21" thickBot="1" x14ac:dyDescent="0.35">
      <c r="A12" s="16">
        <v>9</v>
      </c>
      <c r="B12" s="7" t="s">
        <v>33</v>
      </c>
      <c r="C12" s="8">
        <v>2</v>
      </c>
      <c r="D12" s="8">
        <v>2</v>
      </c>
      <c r="E12" s="8">
        <v>2</v>
      </c>
      <c r="F12" s="8">
        <v>2</v>
      </c>
      <c r="G12" s="8">
        <v>2</v>
      </c>
      <c r="H12" s="8">
        <v>2</v>
      </c>
      <c r="I12" s="9">
        <v>10</v>
      </c>
      <c r="J12" s="10">
        <f>SUM(C12:H12)*10</f>
        <v>120</v>
      </c>
      <c r="K12" s="11">
        <v>0</v>
      </c>
      <c r="L12" s="12">
        <v>24</v>
      </c>
      <c r="M12" s="11">
        <v>0</v>
      </c>
      <c r="N12" s="12">
        <v>24</v>
      </c>
      <c r="O12" s="11">
        <v>0</v>
      </c>
      <c r="P12" s="12">
        <v>22</v>
      </c>
      <c r="Q12" s="11">
        <v>0</v>
      </c>
      <c r="R12" s="12">
        <v>20</v>
      </c>
      <c r="S12" s="11">
        <v>0</v>
      </c>
      <c r="T12" s="12">
        <v>18</v>
      </c>
      <c r="U12" s="11">
        <v>0</v>
      </c>
      <c r="V12" s="12">
        <v>16</v>
      </c>
      <c r="W12" s="13"/>
      <c r="X12" s="14">
        <v>0</v>
      </c>
      <c r="Y12" s="15">
        <v>120</v>
      </c>
      <c r="Z12" s="22" t="s">
        <v>25</v>
      </c>
    </row>
    <row r="13" spans="1:30" ht="21" thickBot="1" x14ac:dyDescent="0.35">
      <c r="A13" s="16">
        <v>10</v>
      </c>
      <c r="B13" s="7" t="s">
        <v>34</v>
      </c>
      <c r="C13" s="8">
        <v>0</v>
      </c>
      <c r="D13" s="8">
        <v>0</v>
      </c>
      <c r="E13" s="8">
        <v>0</v>
      </c>
      <c r="F13" s="8">
        <v>1</v>
      </c>
      <c r="G13" s="8">
        <v>1</v>
      </c>
      <c r="H13" s="8">
        <v>0</v>
      </c>
      <c r="I13" s="9">
        <v>3</v>
      </c>
      <c r="J13" s="10">
        <f>SUM(C13:H13)*3</f>
        <v>6</v>
      </c>
      <c r="K13" s="11">
        <v>0</v>
      </c>
      <c r="L13" s="12">
        <v>24</v>
      </c>
      <c r="M13" s="11">
        <v>0</v>
      </c>
      <c r="N13" s="12">
        <v>24</v>
      </c>
      <c r="O13" s="11">
        <v>0</v>
      </c>
      <c r="P13" s="12">
        <v>22</v>
      </c>
      <c r="Q13" s="11">
        <v>0</v>
      </c>
      <c r="R13" s="12">
        <v>20</v>
      </c>
      <c r="S13" s="11">
        <v>0</v>
      </c>
      <c r="T13" s="12">
        <v>18</v>
      </c>
      <c r="U13" s="11">
        <v>1</v>
      </c>
      <c r="V13" s="12">
        <v>16</v>
      </c>
      <c r="W13" s="13"/>
      <c r="X13" s="14">
        <v>16</v>
      </c>
      <c r="Y13" s="15" t="s">
        <v>25</v>
      </c>
      <c r="Z13" s="22">
        <v>10</v>
      </c>
    </row>
    <row r="14" spans="1:30" ht="21" thickBot="1" x14ac:dyDescent="0.35">
      <c r="A14" s="16">
        <v>11</v>
      </c>
      <c r="B14" s="7" t="s">
        <v>35</v>
      </c>
      <c r="C14" s="8">
        <v>0</v>
      </c>
      <c r="D14" s="8">
        <v>0</v>
      </c>
      <c r="E14" s="8">
        <v>0</v>
      </c>
      <c r="F14" s="8">
        <v>2</v>
      </c>
      <c r="G14" s="8">
        <v>2</v>
      </c>
      <c r="H14" s="8">
        <v>2</v>
      </c>
      <c r="I14" s="9">
        <v>6</v>
      </c>
      <c r="J14" s="10">
        <f>SUM(C14:H14)*6</f>
        <v>36</v>
      </c>
      <c r="K14" s="11">
        <v>0</v>
      </c>
      <c r="L14" s="12">
        <v>24</v>
      </c>
      <c r="M14" s="11">
        <v>0</v>
      </c>
      <c r="N14" s="12">
        <v>24</v>
      </c>
      <c r="O14" s="11">
        <v>0</v>
      </c>
      <c r="P14" s="12">
        <v>22</v>
      </c>
      <c r="Q14" s="11">
        <v>0</v>
      </c>
      <c r="R14" s="12">
        <v>20</v>
      </c>
      <c r="S14" s="11">
        <v>0</v>
      </c>
      <c r="T14" s="12">
        <v>18</v>
      </c>
      <c r="U14" s="11">
        <v>0</v>
      </c>
      <c r="V14" s="12">
        <v>16</v>
      </c>
      <c r="W14" s="13"/>
      <c r="X14" s="14">
        <v>0</v>
      </c>
      <c r="Y14" s="15">
        <v>36</v>
      </c>
      <c r="Z14" s="22" t="s">
        <v>25</v>
      </c>
    </row>
    <row r="15" spans="1:30" ht="21" thickBot="1" x14ac:dyDescent="0.35">
      <c r="A15" s="16">
        <v>12</v>
      </c>
      <c r="B15" s="7" t="s">
        <v>36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0</v>
      </c>
      <c r="I15" s="9">
        <v>3</v>
      </c>
      <c r="J15" s="10">
        <f>SUM(C15:H15)*3</f>
        <v>15</v>
      </c>
      <c r="K15" s="11">
        <v>0</v>
      </c>
      <c r="L15" s="12">
        <v>24</v>
      </c>
      <c r="M15" s="11">
        <v>0</v>
      </c>
      <c r="N15" s="12">
        <v>24</v>
      </c>
      <c r="O15" s="11">
        <v>1</v>
      </c>
      <c r="P15" s="12">
        <v>22</v>
      </c>
      <c r="Q15" s="11">
        <v>0</v>
      </c>
      <c r="R15" s="12">
        <v>20</v>
      </c>
      <c r="S15" s="11">
        <v>0</v>
      </c>
      <c r="T15" s="12">
        <v>18</v>
      </c>
      <c r="U15" s="11">
        <v>0</v>
      </c>
      <c r="V15" s="12">
        <v>16</v>
      </c>
      <c r="W15" s="13"/>
      <c r="X15" s="14">
        <v>22</v>
      </c>
      <c r="Y15" s="15" t="s">
        <v>25</v>
      </c>
      <c r="Z15" s="22">
        <v>7</v>
      </c>
    </row>
    <row r="16" spans="1:30" ht="37.5" thickBot="1" x14ac:dyDescent="0.35">
      <c r="A16" s="16">
        <v>13</v>
      </c>
      <c r="B16" s="7" t="s">
        <v>37</v>
      </c>
      <c r="C16" s="8">
        <v>11</v>
      </c>
      <c r="D16" s="8">
        <v>11</v>
      </c>
      <c r="E16" s="8">
        <v>11</v>
      </c>
      <c r="F16" s="8">
        <v>0</v>
      </c>
      <c r="G16" s="8">
        <v>0</v>
      </c>
      <c r="H16" s="8">
        <v>0</v>
      </c>
      <c r="I16" s="9">
        <v>3</v>
      </c>
      <c r="J16" s="10">
        <f>SUM(C16:H16)*3</f>
        <v>99</v>
      </c>
      <c r="K16" s="11">
        <v>0</v>
      </c>
      <c r="L16" s="12">
        <v>24</v>
      </c>
      <c r="M16" s="11">
        <v>0</v>
      </c>
      <c r="N16" s="12">
        <v>24</v>
      </c>
      <c r="O16" s="11">
        <v>0</v>
      </c>
      <c r="P16" s="12">
        <v>22</v>
      </c>
      <c r="Q16" s="11">
        <v>0</v>
      </c>
      <c r="R16" s="12">
        <v>20</v>
      </c>
      <c r="S16" s="11">
        <v>0</v>
      </c>
      <c r="T16" s="12">
        <v>18</v>
      </c>
      <c r="U16" s="11">
        <v>0</v>
      </c>
      <c r="V16" s="12">
        <v>16</v>
      </c>
      <c r="W16" s="13"/>
      <c r="X16" s="14">
        <v>0</v>
      </c>
      <c r="Y16" s="15">
        <v>99</v>
      </c>
      <c r="Z16" s="22" t="s">
        <v>25</v>
      </c>
    </row>
    <row r="17" spans="1:26" ht="21" thickBot="1" x14ac:dyDescent="0.35">
      <c r="A17" s="16">
        <v>14</v>
      </c>
      <c r="B17" s="7" t="s">
        <v>38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9">
        <v>3</v>
      </c>
      <c r="J17" s="10">
        <f>SUM(C17:H17)*3</f>
        <v>6</v>
      </c>
      <c r="K17" s="11">
        <v>0</v>
      </c>
      <c r="L17" s="12">
        <v>24</v>
      </c>
      <c r="M17" s="11">
        <v>0</v>
      </c>
      <c r="N17" s="12">
        <v>24</v>
      </c>
      <c r="O17" s="11">
        <v>0</v>
      </c>
      <c r="P17" s="12">
        <v>22</v>
      </c>
      <c r="Q17" s="11">
        <v>0</v>
      </c>
      <c r="R17" s="12">
        <v>20</v>
      </c>
      <c r="S17" s="11">
        <v>0</v>
      </c>
      <c r="T17" s="12">
        <v>18</v>
      </c>
      <c r="U17" s="11">
        <v>0</v>
      </c>
      <c r="V17" s="12">
        <v>16</v>
      </c>
      <c r="W17" s="13"/>
      <c r="X17" s="14">
        <v>0</v>
      </c>
      <c r="Y17" s="15">
        <v>6</v>
      </c>
      <c r="Z17" s="22" t="s">
        <v>25</v>
      </c>
    </row>
    <row r="18" spans="1:26" ht="21" thickBot="1" x14ac:dyDescent="0.35">
      <c r="A18" s="16">
        <v>15</v>
      </c>
      <c r="B18" s="7" t="s">
        <v>39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2</v>
      </c>
      <c r="I18" s="9">
        <v>4</v>
      </c>
      <c r="J18" s="10">
        <f>SUM(C18:H18)*4</f>
        <v>8</v>
      </c>
      <c r="K18" s="11">
        <v>0</v>
      </c>
      <c r="L18" s="12">
        <v>24</v>
      </c>
      <c r="M18" s="11">
        <v>0</v>
      </c>
      <c r="N18" s="12">
        <v>24</v>
      </c>
      <c r="O18" s="11">
        <v>0</v>
      </c>
      <c r="P18" s="12">
        <v>22</v>
      </c>
      <c r="Q18" s="11">
        <v>0</v>
      </c>
      <c r="R18" s="12">
        <v>20</v>
      </c>
      <c r="S18" s="11">
        <v>0</v>
      </c>
      <c r="T18" s="12">
        <v>18</v>
      </c>
      <c r="U18" s="11">
        <v>0</v>
      </c>
      <c r="V18" s="12">
        <v>16</v>
      </c>
      <c r="W18" s="13"/>
      <c r="X18" s="14">
        <v>0</v>
      </c>
      <c r="Y18" s="15">
        <v>8</v>
      </c>
      <c r="Z18" s="22" t="s">
        <v>25</v>
      </c>
    </row>
    <row r="19" spans="1:26" ht="21" thickBot="1" x14ac:dyDescent="0.35">
      <c r="A19" s="16">
        <v>16</v>
      </c>
      <c r="B19" s="7" t="s">
        <v>40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9">
        <v>3</v>
      </c>
      <c r="J19" s="10">
        <f>SUM(C19:H19)*3</f>
        <v>6</v>
      </c>
      <c r="K19" s="11">
        <v>0</v>
      </c>
      <c r="L19" s="12">
        <v>24</v>
      </c>
      <c r="M19" s="11">
        <v>0</v>
      </c>
      <c r="N19" s="12">
        <v>24</v>
      </c>
      <c r="O19" s="11">
        <v>0</v>
      </c>
      <c r="P19" s="12">
        <v>22</v>
      </c>
      <c r="Q19" s="11">
        <v>0</v>
      </c>
      <c r="R19" s="12">
        <v>20</v>
      </c>
      <c r="S19" s="11">
        <v>0</v>
      </c>
      <c r="T19" s="12">
        <v>18</v>
      </c>
      <c r="U19" s="11">
        <v>0</v>
      </c>
      <c r="V19" s="12">
        <v>16</v>
      </c>
      <c r="W19" s="13"/>
      <c r="X19" s="14">
        <v>0</v>
      </c>
      <c r="Y19" s="15">
        <v>6</v>
      </c>
      <c r="Z19" s="22" t="s">
        <v>25</v>
      </c>
    </row>
    <row r="20" spans="1:26" ht="21" thickBot="1" x14ac:dyDescent="0.35">
      <c r="A20" s="16">
        <v>17</v>
      </c>
      <c r="B20" s="17" t="s">
        <v>41</v>
      </c>
      <c r="C20" s="18">
        <v>40</v>
      </c>
      <c r="D20" s="18">
        <v>40</v>
      </c>
      <c r="E20" s="18">
        <v>40</v>
      </c>
      <c r="F20" s="18">
        <v>40</v>
      </c>
      <c r="G20" s="18">
        <v>40</v>
      </c>
      <c r="H20" s="18">
        <v>40</v>
      </c>
      <c r="I20" s="18">
        <v>20</v>
      </c>
      <c r="J20" s="10">
        <v>972</v>
      </c>
      <c r="K20" s="18">
        <v>0</v>
      </c>
      <c r="L20" s="18"/>
      <c r="M20" s="18">
        <v>0</v>
      </c>
      <c r="N20" s="18"/>
      <c r="O20" s="18">
        <v>2</v>
      </c>
      <c r="P20" s="18">
        <v>352</v>
      </c>
      <c r="Q20" s="18">
        <v>1</v>
      </c>
      <c r="R20" s="18">
        <v>320</v>
      </c>
      <c r="S20" s="18">
        <v>1</v>
      </c>
      <c r="T20" s="18">
        <v>288</v>
      </c>
      <c r="U20" s="18">
        <v>1</v>
      </c>
      <c r="V20" s="18">
        <v>256</v>
      </c>
      <c r="W20" s="18">
        <v>3</v>
      </c>
      <c r="X20" s="18">
        <v>98</v>
      </c>
      <c r="Y20" s="18">
        <v>874</v>
      </c>
      <c r="Z20" s="23" t="s">
        <v>25</v>
      </c>
    </row>
    <row r="31" spans="1:26" ht="23.25" x14ac:dyDescent="0.35">
      <c r="K31" s="28" t="s">
        <v>44</v>
      </c>
    </row>
    <row r="41" spans="14:14" x14ac:dyDescent="0.25">
      <c r="N41">
        <f>SUM(J24:J39)</f>
        <v>0</v>
      </c>
    </row>
  </sheetData>
  <mergeCells count="4">
    <mergeCell ref="A2:H2"/>
    <mergeCell ref="I2:J2"/>
    <mergeCell ref="K2:X2"/>
    <mergeCell ref="Y2:Z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2022-06-03T07:54:32Z</dcterms:modified>
</cp:coreProperties>
</file>