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activeTab="1"/>
  </bookViews>
  <sheets>
    <sheet name="ورقة1" sheetId="2" r:id="rId1"/>
    <sheet name="ورقة2" sheetId="5" r:id="rId2"/>
    <sheet name="ورقة3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5" l="1"/>
  <c r="S22" i="7" l="1" a="1"/>
  <c r="S22" i="7" s="1"/>
  <c r="T22" i="7" a="1"/>
  <c r="T22" i="7" s="1"/>
  <c r="U22" i="7" a="1"/>
  <c r="U22" i="7" s="1"/>
  <c r="V22" i="7" a="1"/>
  <c r="V22" i="7" s="1"/>
  <c r="W22" i="7" a="1"/>
  <c r="W22" i="7" s="1"/>
  <c r="S23" i="7" a="1"/>
  <c r="S23" i="7" s="1"/>
  <c r="T23" i="7" a="1"/>
  <c r="T23" i="7" s="1"/>
  <c r="U23" i="7" a="1"/>
  <c r="U23" i="7" s="1"/>
  <c r="V23" i="7" a="1"/>
  <c r="V23" i="7" s="1"/>
  <c r="W23" i="7" a="1"/>
  <c r="W23" i="7" s="1"/>
  <c r="S24" i="7" a="1"/>
  <c r="S24" i="7" s="1"/>
  <c r="T24" i="7" a="1"/>
  <c r="T24" i="7" s="1"/>
  <c r="U24" i="7" a="1"/>
  <c r="U24" i="7" s="1"/>
  <c r="V24" i="7" a="1"/>
  <c r="V24" i="7" s="1"/>
  <c r="W24" i="7" a="1"/>
  <c r="W24" i="7" s="1"/>
  <c r="S25" i="7" a="1"/>
  <c r="S25" i="7" s="1"/>
  <c r="T25" i="7" a="1"/>
  <c r="T25" i="7" s="1"/>
  <c r="U25" i="7" a="1"/>
  <c r="U25" i="7" s="1"/>
  <c r="V25" i="7" a="1"/>
  <c r="V25" i="7" s="1"/>
  <c r="W25" i="7" a="1"/>
  <c r="W25" i="7" s="1"/>
  <c r="S26" i="7" a="1"/>
  <c r="S26" i="7" s="1"/>
  <c r="T26" i="7" a="1"/>
  <c r="T26" i="7" s="1"/>
  <c r="U26" i="7" a="1"/>
  <c r="U26" i="7" s="1"/>
  <c r="V26" i="7" a="1"/>
  <c r="V26" i="7" s="1"/>
  <c r="W26" i="7" a="1"/>
  <c r="W26" i="7" s="1"/>
  <c r="S27" i="7" a="1"/>
  <c r="S27" i="7" s="1"/>
  <c r="T27" i="7" a="1"/>
  <c r="T27" i="7" s="1"/>
  <c r="U27" i="7" a="1"/>
  <c r="U27" i="7" s="1"/>
  <c r="V27" i="7" a="1"/>
  <c r="V27" i="7" s="1"/>
  <c r="W27" i="7" a="1"/>
  <c r="W27" i="7" s="1"/>
  <c r="T21" i="7" a="1"/>
  <c r="T21" i="7" s="1"/>
  <c r="U21" i="7" a="1"/>
  <c r="U21" i="7" s="1"/>
  <c r="V21" i="7" a="1"/>
  <c r="V21" i="7" s="1"/>
  <c r="W21" i="7" a="1"/>
  <c r="W21" i="7" s="1"/>
  <c r="S21" i="7" a="1"/>
  <c r="S21" i="7" s="1"/>
  <c r="S15" i="7" a="1"/>
  <c r="S15" i="7" s="1"/>
  <c r="T15" i="7" a="1"/>
  <c r="T15" i="7"/>
  <c r="U15" i="7" a="1"/>
  <c r="U15" i="7" s="1"/>
  <c r="V15" i="7" a="1"/>
  <c r="V15" i="7"/>
  <c r="W15" i="7" a="1"/>
  <c r="W15" i="7" s="1"/>
  <c r="S16" i="7" a="1"/>
  <c r="S16" i="7"/>
  <c r="T16" i="7" a="1"/>
  <c r="T16" i="7" s="1"/>
  <c r="U16" i="7" a="1"/>
  <c r="U16" i="7"/>
  <c r="V16" i="7" a="1"/>
  <c r="V16" i="7" s="1"/>
  <c r="W16" i="7" a="1"/>
  <c r="W16" i="7"/>
  <c r="S17" i="7" a="1"/>
  <c r="S17" i="7" s="1"/>
  <c r="T17" i="7" a="1"/>
  <c r="T17" i="7"/>
  <c r="U17" i="7" a="1"/>
  <c r="U17" i="7" s="1"/>
  <c r="V17" i="7" a="1"/>
  <c r="V17" i="7"/>
  <c r="W17" i="7" a="1"/>
  <c r="W17" i="7" s="1"/>
  <c r="S18" i="7" a="1"/>
  <c r="S18" i="7"/>
  <c r="T18" i="7" a="1"/>
  <c r="T18" i="7" s="1"/>
  <c r="U18" i="7" a="1"/>
  <c r="U18" i="7"/>
  <c r="V18" i="7" a="1"/>
  <c r="V18" i="7" s="1"/>
  <c r="W18" i="7" a="1"/>
  <c r="W18" i="7"/>
  <c r="S19" i="7" a="1"/>
  <c r="S19" i="7" s="1"/>
  <c r="T19" i="7" a="1"/>
  <c r="T19" i="7"/>
  <c r="U19" i="7" a="1"/>
  <c r="U19" i="7" s="1"/>
  <c r="V19" i="7" a="1"/>
  <c r="V19" i="7"/>
  <c r="W19" i="7" a="1"/>
  <c r="W19" i="7" s="1"/>
  <c r="S20" i="7" a="1"/>
  <c r="S20" i="7"/>
  <c r="T20" i="7" a="1"/>
  <c r="T20" i="7" s="1"/>
  <c r="U20" i="7" a="1"/>
  <c r="U20" i="7"/>
  <c r="V20" i="7" a="1"/>
  <c r="V20" i="7" s="1"/>
  <c r="W20" i="7" a="1"/>
  <c r="W20" i="7" s="1"/>
  <c r="T14" i="7" a="1"/>
  <c r="T14" i="7" s="1"/>
  <c r="U14" i="7" a="1"/>
  <c r="U14" i="7" s="1"/>
  <c r="V14" i="7" a="1"/>
  <c r="V14" i="7" s="1"/>
  <c r="W14" i="7" a="1"/>
  <c r="W14" i="7" s="1"/>
  <c r="S14" i="7" a="1"/>
  <c r="S14" i="7" s="1"/>
  <c r="P12" i="5"/>
  <c r="G27" i="7"/>
  <c r="F27" i="7"/>
  <c r="E27" i="7"/>
  <c r="D27" i="7"/>
  <c r="C27" i="7"/>
  <c r="G26" i="7"/>
  <c r="F26" i="7"/>
  <c r="E26" i="7"/>
  <c r="D26" i="7"/>
  <c r="C26" i="7"/>
  <c r="G25" i="7"/>
  <c r="F25" i="7"/>
  <c r="E25" i="7"/>
  <c r="D25" i="7"/>
  <c r="C25" i="7"/>
  <c r="G24" i="7"/>
  <c r="F24" i="7"/>
  <c r="E24" i="7"/>
  <c r="D24" i="7"/>
  <c r="C24" i="7"/>
  <c r="G23" i="7"/>
  <c r="F23" i="7"/>
  <c r="E23" i="7"/>
  <c r="D23" i="7"/>
  <c r="C23" i="7"/>
  <c r="G22" i="7"/>
  <c r="F22" i="7"/>
  <c r="E22" i="7"/>
  <c r="D22" i="7"/>
  <c r="C22" i="7"/>
  <c r="G21" i="7"/>
  <c r="F21" i="7"/>
  <c r="E21" i="7"/>
  <c r="D21" i="7"/>
  <c r="C21" i="7"/>
  <c r="G20" i="7"/>
  <c r="F20" i="7"/>
  <c r="E20" i="7"/>
  <c r="D20" i="7"/>
  <c r="C20" i="7"/>
  <c r="G19" i="7"/>
  <c r="F19" i="7"/>
  <c r="E19" i="7"/>
  <c r="D19" i="7"/>
  <c r="C19" i="7"/>
  <c r="G18" i="7"/>
  <c r="F18" i="7"/>
  <c r="E18" i="7"/>
  <c r="D18" i="7"/>
  <c r="C18" i="7"/>
  <c r="G17" i="7"/>
  <c r="F17" i="7"/>
  <c r="E17" i="7"/>
  <c r="D17" i="7"/>
  <c r="C17" i="7"/>
  <c r="G16" i="7"/>
  <c r="F16" i="7"/>
  <c r="E16" i="7"/>
  <c r="D16" i="7"/>
  <c r="C16" i="7"/>
  <c r="G15" i="7"/>
  <c r="F15" i="7"/>
  <c r="E15" i="7"/>
  <c r="D15" i="7"/>
  <c r="C15" i="7"/>
  <c r="G14" i="7"/>
  <c r="F14" i="7"/>
  <c r="E14" i="7"/>
  <c r="D14" i="7"/>
  <c r="C14" i="7"/>
  <c r="D17" i="2"/>
  <c r="E17" i="2"/>
  <c r="F17" i="2"/>
  <c r="G17" i="2"/>
  <c r="C14" i="2" l="1"/>
  <c r="C22" i="2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G21" i="2"/>
  <c r="F21" i="2"/>
  <c r="E21" i="2"/>
  <c r="D21" i="2"/>
  <c r="C21" i="2"/>
  <c r="C15" i="2"/>
  <c r="D15" i="2"/>
  <c r="E15" i="2"/>
  <c r="F15" i="2"/>
  <c r="G15" i="2"/>
  <c r="C16" i="2"/>
  <c r="D16" i="2"/>
  <c r="E16" i="2"/>
  <c r="F16" i="2"/>
  <c r="G16" i="2"/>
  <c r="C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G14" i="2"/>
  <c r="F14" i="2"/>
  <c r="E14" i="2"/>
  <c r="D14" i="2"/>
</calcChain>
</file>

<file path=xl/sharedStrings.xml><?xml version="1.0" encoding="utf-8"?>
<sst xmlns="http://schemas.openxmlformats.org/spreadsheetml/2006/main" count="465" uniqueCount="56">
  <si>
    <t xml:space="preserve"> الاسم</t>
  </si>
  <si>
    <t>A</t>
  </si>
  <si>
    <t>B</t>
  </si>
  <si>
    <t>C</t>
  </si>
  <si>
    <t>D</t>
  </si>
  <si>
    <t>E</t>
  </si>
  <si>
    <t>F</t>
  </si>
  <si>
    <t>I</t>
  </si>
  <si>
    <t>J</t>
  </si>
  <si>
    <t>ح</t>
  </si>
  <si>
    <t>خالد</t>
  </si>
  <si>
    <t xml:space="preserve">بدر </t>
  </si>
  <si>
    <t xml:space="preserve">تحسين </t>
  </si>
  <si>
    <t xml:space="preserve">جبر </t>
  </si>
  <si>
    <t xml:space="preserve">حموده </t>
  </si>
  <si>
    <t xml:space="preserve">خالد </t>
  </si>
  <si>
    <t xml:space="preserve">سوسن </t>
  </si>
  <si>
    <t>شيرين</t>
  </si>
  <si>
    <t xml:space="preserve">صفاء </t>
  </si>
  <si>
    <t xml:space="preserve">عزة </t>
  </si>
  <si>
    <t xml:space="preserve">غادة </t>
  </si>
  <si>
    <t>فريده</t>
  </si>
  <si>
    <t xml:space="preserve">أسامة </t>
  </si>
  <si>
    <t>G</t>
  </si>
  <si>
    <t>H</t>
  </si>
  <si>
    <t>سوسن</t>
  </si>
  <si>
    <t>صفاء</t>
  </si>
  <si>
    <t>غادة</t>
  </si>
  <si>
    <t>فريدة</t>
  </si>
  <si>
    <t>عزة</t>
  </si>
  <si>
    <t>حموده</t>
  </si>
  <si>
    <t>بدر</t>
  </si>
  <si>
    <t>تحسين</t>
  </si>
  <si>
    <t>أسامة</t>
  </si>
  <si>
    <t>جبر</t>
  </si>
  <si>
    <t xml:space="preserve">رائد </t>
  </si>
  <si>
    <t>كريمة</t>
  </si>
  <si>
    <t>رائد</t>
  </si>
  <si>
    <t>جدول رقم (1)</t>
  </si>
  <si>
    <t>جدول رقم (2)</t>
  </si>
  <si>
    <t>جدول رقم (3) يتم تنفيذ المطلوب عليه</t>
  </si>
  <si>
    <t>السلام عليكم ورحمة الله وبركاته</t>
  </si>
  <si>
    <t>جدول رقم (4) النتيجة النهائية المطلوب
 الوصول إليها</t>
  </si>
  <si>
    <r>
      <rPr>
        <b/>
        <sz val="18"/>
        <color rgb="FF9900CC"/>
        <rFont val="Arial"/>
        <family val="2"/>
        <scheme val="minor"/>
      </rPr>
      <t>•</t>
    </r>
    <r>
      <rPr>
        <b/>
        <sz val="18"/>
        <color rgb="FFFF0000"/>
        <rFont val="Arial"/>
        <family val="2"/>
        <scheme val="minor"/>
      </rPr>
      <t xml:space="preserve"> جدول (</t>
    </r>
    <r>
      <rPr>
        <b/>
        <sz val="18"/>
        <color rgb="FF0000FF"/>
        <rFont val="Arial"/>
        <family val="2"/>
        <scheme val="minor"/>
      </rPr>
      <t>3</t>
    </r>
    <r>
      <rPr>
        <b/>
        <sz val="18"/>
        <color rgb="FFFF0000"/>
        <rFont val="Arial"/>
        <family val="2"/>
        <scheme val="minor"/>
      </rPr>
      <t>) هو الذي ينفذ عليه المطلوب للوصول إلى</t>
    </r>
    <r>
      <rPr>
        <b/>
        <sz val="18"/>
        <color rgb="FF0000FF"/>
        <rFont val="Arial"/>
        <family val="2"/>
        <scheme val="minor"/>
      </rPr>
      <t xml:space="preserve"> 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</si>
  <si>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 الصورة التي عليها جدول (</t>
    </r>
    <r>
      <rPr>
        <b/>
        <sz val="18"/>
        <color rgb="FF0000FF"/>
        <rFont val="Arial"/>
        <family val="2"/>
        <scheme val="minor"/>
      </rPr>
      <t>4</t>
    </r>
    <r>
      <rPr>
        <b/>
        <sz val="18"/>
        <color rgb="FFFF0000"/>
        <rFont val="Arial"/>
        <family val="2"/>
        <scheme val="minor"/>
      </rPr>
      <t>)</t>
    </r>
    <r>
      <rPr>
        <b/>
        <sz val="18"/>
        <color rgb="FF0000FF"/>
        <rFont val="Arial"/>
        <family val="2"/>
        <scheme val="minor"/>
      </rPr>
      <t xml:space="preserve"> 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</si>
  <si>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0000FF"/>
        <rFont val="Arial"/>
        <family val="2"/>
        <scheme val="minor"/>
      </rPr>
      <t>جدول (</t>
    </r>
    <r>
      <rPr>
        <b/>
        <sz val="18"/>
        <color rgb="FFFF0000"/>
        <rFont val="Arial"/>
        <family val="2"/>
        <scheme val="minor"/>
      </rPr>
      <t>4</t>
    </r>
    <r>
      <rPr>
        <b/>
        <sz val="18"/>
        <color rgb="FF0000FF"/>
        <rFont val="Arial"/>
        <family val="2"/>
        <scheme val="minor"/>
      </rPr>
      <t xml:space="preserve">) هو الصورة النهائية المطلوب الوصول إليها </t>
    </r>
    <r>
      <rPr>
        <b/>
        <sz val="18"/>
        <color theme="1"/>
        <rFont val="Arial"/>
        <family val="2"/>
        <scheme val="minor"/>
      </rPr>
      <t xml:space="preserve"> </t>
    </r>
  </si>
  <si>
    <t>جدول رقم (3) تفيذ الأستاذ علي محمد علي
صحيح 100%</t>
  </si>
  <si>
    <t>جدول رقم (3) تنفيذي به أخطاء
الخلايا المعبئة بالأحمر</t>
  </si>
  <si>
    <r>
      <rPr>
        <b/>
        <sz val="18"/>
        <color rgb="FFFF0000"/>
        <rFont val="Arial"/>
        <family val="2"/>
        <scheme val="minor"/>
      </rPr>
      <t xml:space="preserve"> </t>
    </r>
    <r>
      <rPr>
        <b/>
        <sz val="18"/>
        <color rgb="FF0000FF"/>
        <rFont val="Arial"/>
        <family val="2"/>
        <scheme val="minor"/>
      </rPr>
      <t>وذلك باستخدام جدول (</t>
    </r>
    <r>
      <rPr>
        <b/>
        <sz val="18"/>
        <color rgb="FFFF0000"/>
        <rFont val="Arial"/>
        <family val="2"/>
        <scheme val="minor"/>
      </rPr>
      <t>1</t>
    </r>
    <r>
      <rPr>
        <b/>
        <sz val="18"/>
        <color rgb="FF0000FF"/>
        <rFont val="Arial"/>
        <family val="2"/>
        <scheme val="minor"/>
      </rPr>
      <t>) وجدول (</t>
    </r>
    <r>
      <rPr>
        <b/>
        <sz val="18"/>
        <color rgb="FFFF0000"/>
        <rFont val="Arial"/>
        <family val="2"/>
        <scheme val="minor"/>
      </rPr>
      <t>2</t>
    </r>
    <r>
      <rPr>
        <b/>
        <sz val="18"/>
        <color rgb="FF0000FF"/>
        <rFont val="Arial"/>
        <family val="2"/>
        <scheme val="minor"/>
      </rPr>
      <t xml:space="preserve">) الموجودان بالورقة </t>
    </r>
    <r>
      <rPr>
        <b/>
        <sz val="18"/>
        <color rgb="FF000000"/>
        <rFont val="Arial"/>
        <family val="2"/>
        <scheme val="minor"/>
      </rPr>
      <t>رقم (1)</t>
    </r>
    <r>
      <rPr>
        <b/>
        <sz val="18"/>
        <color rgb="FF0000FF"/>
        <rFont val="Arial"/>
        <family val="2"/>
        <scheme val="minor"/>
      </rPr>
      <t xml:space="preserve">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</si>
  <si>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9900CC"/>
        <rFont val="Arial"/>
        <family val="2"/>
        <scheme val="minor"/>
      </rPr>
      <t>•</t>
    </r>
    <r>
      <rPr>
        <b/>
        <sz val="18"/>
        <color rgb="FFFF0000"/>
        <rFont val="Arial"/>
        <family val="2"/>
        <scheme val="minor"/>
      </rPr>
      <t xml:space="preserve"> ما هو التعديل الذي سيدخل على المعادلة التالية لكي أصل لنفس النتيجة</t>
    </r>
    <r>
      <rPr>
        <b/>
        <sz val="18"/>
        <color rgb="FF0000FF"/>
        <rFont val="Arial"/>
        <family val="2"/>
        <scheme val="minor"/>
      </rPr>
      <t xml:space="preserve"> 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</si>
  <si>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التي تم الوصول إليها في الورقة الأولى؟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</si>
  <si>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6600CC"/>
        <rFont val="Arial"/>
        <family val="2"/>
        <scheme val="minor"/>
      </rPr>
      <t xml:space="preserve">الأستاذ الفاضل / علي محمد علي </t>
    </r>
    <r>
      <rPr>
        <b/>
        <sz val="18"/>
        <color theme="1"/>
        <rFont val="Arial"/>
        <family val="2"/>
        <scheme val="minor"/>
      </rPr>
      <t xml:space="preserve"> </t>
    </r>
  </si>
  <si>
    <r>
      <t xml:space="preserve">يوجد عندي خطأ في الجدول بأكمله لأنه عند  تطبيق المعادلة  أجد أن الرقم </t>
    </r>
    <r>
      <rPr>
        <b/>
        <sz val="24"/>
        <color rgb="FF0000FF"/>
        <rFont val="Arial"/>
        <family val="2"/>
        <scheme val="minor"/>
      </rPr>
      <t>2</t>
    </r>
    <r>
      <rPr>
        <b/>
        <sz val="24"/>
        <color rgb="FFFF0000"/>
        <rFont val="Arial"/>
        <family val="2"/>
        <scheme val="minor"/>
      </rPr>
      <t xml:space="preserve"> ثابت و لا يتغير بتغير العمود الذي 
أذهب إليه في جزء المعادلة المرفق:   
</t>
    </r>
  </si>
  <si>
    <r>
      <t>($R14;$B$3:$G$9;</t>
    </r>
    <r>
      <rPr>
        <b/>
        <u/>
        <sz val="24"/>
        <color rgb="FF0000FF"/>
        <rFont val="Arial"/>
        <family val="2"/>
        <scheme val="minor"/>
      </rPr>
      <t>2</t>
    </r>
    <r>
      <rPr>
        <b/>
        <sz val="24"/>
        <color rgb="FFFF0000"/>
        <rFont val="Arial"/>
        <family val="2"/>
        <scheme val="minor"/>
      </rPr>
      <t>;0)</t>
    </r>
  </si>
  <si>
    <r>
      <t xml:space="preserve">بينما عند الأستاذ/ </t>
    </r>
    <r>
      <rPr>
        <b/>
        <sz val="24"/>
        <color rgb="FF0000FF"/>
        <rFont val="Arial"/>
        <family val="2"/>
        <scheme val="minor"/>
      </rPr>
      <t>علي محمد علي</t>
    </r>
    <r>
      <rPr>
        <b/>
        <sz val="24"/>
        <color rgb="FFFF0000"/>
        <rFont val="Arial"/>
        <family val="2"/>
        <scheme val="minor"/>
      </rPr>
      <t xml:space="preserve"> ولأنه خبير ببواطن الأمور  رقم (</t>
    </r>
    <r>
      <rPr>
        <b/>
        <sz val="24"/>
        <color rgb="FF0000FF"/>
        <rFont val="Arial"/>
        <family val="2"/>
        <scheme val="minor"/>
      </rPr>
      <t>2</t>
    </r>
    <r>
      <rPr>
        <b/>
        <sz val="24"/>
        <color rgb="FFFF0000"/>
        <rFont val="Arial"/>
        <family val="2"/>
        <scheme val="minor"/>
      </rPr>
      <t>) يتغير دوما بتغير مكان العمود الذي أذهب إليه.
فماذا أفعل لتصحيح هذا الخطأ؟</t>
    </r>
  </si>
  <si>
    <r>
      <rPr>
        <b/>
        <sz val="24"/>
        <rFont val="Arial"/>
        <family val="2"/>
        <scheme val="minor"/>
      </rPr>
      <t>ملحوظة</t>
    </r>
    <r>
      <rPr>
        <b/>
        <sz val="24"/>
        <color rgb="FFFF0000"/>
        <rFont val="Arial"/>
        <family val="2"/>
        <scheme val="minor"/>
      </rPr>
      <t xml:space="preserve">: </t>
    </r>
    <r>
      <rPr>
        <b/>
        <sz val="24"/>
        <color rgb="FF0000FF"/>
        <rFont val="Arial"/>
        <family val="2"/>
        <scheme val="minor"/>
      </rPr>
      <t>عندما أقوم بتعديل رقم (</t>
    </r>
    <r>
      <rPr>
        <b/>
        <sz val="24"/>
        <color rgb="FFFF0000"/>
        <rFont val="Arial"/>
        <family val="2"/>
        <scheme val="minor"/>
      </rPr>
      <t>2</t>
    </r>
    <r>
      <rPr>
        <b/>
        <sz val="24"/>
        <color rgb="FF0000FF"/>
        <rFont val="Arial"/>
        <family val="2"/>
        <scheme val="minor"/>
      </rPr>
      <t>) يدويا والسحب علىى العمود بأكمله يصبح الجدول صحيحا تمام؛ ولكن هذا الأمر مرهق.</t>
    </r>
    <r>
      <rPr>
        <b/>
        <sz val="24"/>
        <color rgb="FFFF0000"/>
        <rFont val="Arial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</si>
</sst>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rgb="FF0000FF"/>
      <name val="Arial"/>
      <family val="2"/>
      <scheme val="minor"/>
    </font>
    <font>
      <b/>
      <sz val="18"/>
      <color rgb="FF6600CC"/>
      <name val="Arial"/>
      <family val="2"/>
      <scheme val="minor"/>
    </font>
    <font>
      <b/>
      <sz val="18"/>
      <color rgb="FF9900CC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rgb="FF000000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24"/>
      <color rgb="FF0000FF"/>
      <name val="Arial"/>
      <family val="2"/>
      <scheme val="minor"/>
    </font>
    <font>
      <b/>
      <u/>
      <sz val="24"/>
      <color rgb="FF0000FF"/>
      <name val="Arial"/>
      <family val="2"/>
      <scheme val="minor"/>
    </font>
    <font>
      <b/>
      <sz val="24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2" xfId="0" applyFont="1" applyFill="1" applyBorder="1" applyAlignment="1">
      <alignment horizontal="right" vertical="top"/>
    </xf>
    <xf numFmtId="0" fontId="1" fillId="6" borderId="2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0" fillId="5" borderId="0" xfId="0" applyFill="1"/>
    <xf numFmtId="0" fontId="7" fillId="15" borderId="0" xfId="0" applyFont="1" applyFill="1" applyAlignment="1">
      <alignment horizontal="right" vertical="top" readingOrder="2"/>
    </xf>
    <xf numFmtId="0" fontId="7" fillId="13" borderId="0" xfId="0" applyFont="1" applyFill="1" applyAlignment="1">
      <alignment horizontal="right" vertical="top" readingOrder="2"/>
    </xf>
    <xf numFmtId="0" fontId="7" fillId="10" borderId="0" xfId="0" applyFont="1" applyFill="1" applyAlignment="1">
      <alignment horizontal="right" vertical="top" readingOrder="2"/>
    </xf>
    <xf numFmtId="0" fontId="7" fillId="11" borderId="0" xfId="0" applyFont="1" applyFill="1" applyAlignment="1">
      <alignment horizontal="right" vertical="top" readingOrder="2"/>
    </xf>
    <xf numFmtId="0" fontId="8" fillId="12" borderId="0" xfId="0" applyFont="1" applyFill="1" applyAlignment="1">
      <alignment horizontal="center" vertical="center" readingOrder="2"/>
    </xf>
    <xf numFmtId="0" fontId="14" fillId="6" borderId="6" xfId="0" applyFont="1" applyFill="1" applyBorder="1" applyAlignment="1">
      <alignment horizontal="right" vertical="top" wrapText="1"/>
    </xf>
    <xf numFmtId="0" fontId="14" fillId="6" borderId="0" xfId="0" applyFont="1" applyFill="1" applyBorder="1" applyAlignment="1">
      <alignment horizontal="right" vertical="top" wrapText="1"/>
    </xf>
    <xf numFmtId="0" fontId="14" fillId="6" borderId="6" xfId="0" applyFont="1" applyFill="1" applyBorder="1" applyAlignment="1">
      <alignment horizontal="right" vertical="top"/>
    </xf>
    <xf numFmtId="0" fontId="14" fillId="6" borderId="0" xfId="0" applyFont="1" applyFill="1" applyBorder="1" applyAlignment="1">
      <alignment horizontal="right" vertical="top"/>
    </xf>
    <xf numFmtId="0" fontId="14" fillId="7" borderId="6" xfId="0" applyFont="1" applyFill="1" applyBorder="1" applyAlignment="1">
      <alignment horizontal="right" vertical="top" wrapText="1"/>
    </xf>
    <xf numFmtId="0" fontId="14" fillId="7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99"/>
      <color rgb="FFFF0066"/>
      <color rgb="FFFFCC99"/>
      <color rgb="FF000000"/>
      <color rgb="FFFFCCFF"/>
      <color rgb="FF990000"/>
      <color rgb="FFFF9900"/>
      <color rgb="FF660066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rightToLeft="1" zoomScale="75" zoomScaleNormal="75" workbookViewId="0">
      <selection activeCell="C14" sqref="C14"/>
    </sheetView>
  </sheetViews>
  <sheetFormatPr defaultRowHeight="14.25" x14ac:dyDescent="0.2"/>
  <cols>
    <col min="1" max="1" width="3.625" customWidth="1"/>
    <col min="2" max="7" width="6.625" customWidth="1"/>
    <col min="8" max="8" width="3.625" customWidth="1"/>
    <col min="9" max="14" width="6.625" customWidth="1"/>
    <col min="15" max="15" width="5.625" customWidth="1"/>
    <col min="16" max="16" width="3.625" customWidth="1"/>
    <col min="17" max="23" width="6.625" customWidth="1"/>
    <col min="25" max="25" width="3.625" customWidth="1"/>
    <col min="32" max="32" width="3.625" customWidth="1"/>
  </cols>
  <sheetData>
    <row r="1" spans="2:14" ht="19.5" thickTop="1" thickBot="1" x14ac:dyDescent="0.25">
      <c r="B1" s="15" t="s">
        <v>38</v>
      </c>
      <c r="C1" s="16"/>
      <c r="D1" s="16"/>
      <c r="E1" s="16"/>
      <c r="F1" s="16"/>
      <c r="G1" s="17"/>
      <c r="I1" s="15" t="s">
        <v>39</v>
      </c>
      <c r="J1" s="16"/>
      <c r="K1" s="16"/>
      <c r="L1" s="16"/>
      <c r="M1" s="16"/>
      <c r="N1" s="17"/>
    </row>
    <row r="2" spans="2:14" ht="24.95" customHeight="1" thickTop="1" thickBot="1" x14ac:dyDescent="0.2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6</v>
      </c>
      <c r="K2" s="9" t="s">
        <v>23</v>
      </c>
      <c r="L2" s="9" t="s">
        <v>24</v>
      </c>
      <c r="M2" s="9" t="s">
        <v>7</v>
      </c>
      <c r="N2" s="9" t="s">
        <v>8</v>
      </c>
    </row>
    <row r="3" spans="2:14" ht="19.5" thickTop="1" thickBot="1" x14ac:dyDescent="0.25">
      <c r="B3" s="1" t="s">
        <v>22</v>
      </c>
      <c r="C3" s="5">
        <v>4</v>
      </c>
      <c r="D3" s="5">
        <v>2</v>
      </c>
      <c r="E3" s="5">
        <v>3</v>
      </c>
      <c r="F3" s="5">
        <v>5</v>
      </c>
      <c r="G3" s="5">
        <v>1</v>
      </c>
      <c r="I3" s="2" t="s">
        <v>16</v>
      </c>
      <c r="J3" s="6">
        <v>2</v>
      </c>
      <c r="K3" s="6">
        <v>1</v>
      </c>
      <c r="L3" s="6">
        <v>3</v>
      </c>
      <c r="M3" s="3" t="s">
        <v>9</v>
      </c>
      <c r="N3" s="3" t="s">
        <v>9</v>
      </c>
    </row>
    <row r="4" spans="2:14" ht="19.5" thickTop="1" thickBot="1" x14ac:dyDescent="0.25">
      <c r="B4" s="1" t="s">
        <v>11</v>
      </c>
      <c r="C4" s="5">
        <v>2</v>
      </c>
      <c r="D4" s="5">
        <v>4</v>
      </c>
      <c r="E4" s="5">
        <v>5</v>
      </c>
      <c r="F4" s="5">
        <v>1</v>
      </c>
      <c r="G4" s="4" t="s">
        <v>9</v>
      </c>
      <c r="I4" s="2" t="s">
        <v>17</v>
      </c>
      <c r="J4" s="6">
        <v>5</v>
      </c>
      <c r="K4" s="3" t="s">
        <v>9</v>
      </c>
      <c r="L4" s="6">
        <v>1</v>
      </c>
      <c r="M4" s="6">
        <v>5</v>
      </c>
      <c r="N4" s="6">
        <v>3</v>
      </c>
    </row>
    <row r="5" spans="2:14" ht="19.5" thickTop="1" thickBot="1" x14ac:dyDescent="0.25">
      <c r="B5" s="1" t="s">
        <v>12</v>
      </c>
      <c r="C5" s="5">
        <v>5</v>
      </c>
      <c r="D5" s="4" t="s">
        <v>9</v>
      </c>
      <c r="E5" s="5">
        <v>4</v>
      </c>
      <c r="F5" s="5">
        <v>3</v>
      </c>
      <c r="G5" s="4" t="s">
        <v>9</v>
      </c>
      <c r="I5" s="2" t="s">
        <v>18</v>
      </c>
      <c r="J5" s="3" t="s">
        <v>9</v>
      </c>
      <c r="K5" s="6">
        <v>5</v>
      </c>
      <c r="L5" s="6">
        <v>2</v>
      </c>
      <c r="M5" s="6">
        <v>3</v>
      </c>
      <c r="N5" s="6">
        <v>4</v>
      </c>
    </row>
    <row r="6" spans="2:14" ht="19.5" thickTop="1" thickBot="1" x14ac:dyDescent="0.25">
      <c r="B6" s="1" t="s">
        <v>13</v>
      </c>
      <c r="C6" s="4" t="s">
        <v>9</v>
      </c>
      <c r="D6" s="5">
        <v>3</v>
      </c>
      <c r="E6" s="5">
        <v>1</v>
      </c>
      <c r="F6" s="4" t="s">
        <v>9</v>
      </c>
      <c r="G6" s="5">
        <v>2</v>
      </c>
      <c r="I6" s="2" t="s">
        <v>19</v>
      </c>
      <c r="J6" s="6">
        <v>1</v>
      </c>
      <c r="K6" s="6">
        <v>2</v>
      </c>
      <c r="L6" s="6">
        <v>5</v>
      </c>
      <c r="M6" s="3" t="s">
        <v>9</v>
      </c>
      <c r="N6" s="3" t="s">
        <v>9</v>
      </c>
    </row>
    <row r="7" spans="2:14" ht="19.5" thickTop="1" thickBot="1" x14ac:dyDescent="0.25">
      <c r="B7" s="1" t="s">
        <v>14</v>
      </c>
      <c r="C7" s="5">
        <v>3</v>
      </c>
      <c r="D7" s="4" t="s">
        <v>9</v>
      </c>
      <c r="E7" s="4" t="s">
        <v>9</v>
      </c>
      <c r="F7" s="5">
        <v>2</v>
      </c>
      <c r="G7" s="5">
        <v>4</v>
      </c>
      <c r="I7" s="2" t="s">
        <v>20</v>
      </c>
      <c r="J7" s="3" t="s">
        <v>9</v>
      </c>
      <c r="K7" s="6">
        <v>4</v>
      </c>
      <c r="L7" s="3" t="s">
        <v>9</v>
      </c>
      <c r="M7" s="6">
        <v>4</v>
      </c>
      <c r="N7" s="6">
        <v>1</v>
      </c>
    </row>
    <row r="8" spans="2:14" ht="19.5" thickTop="1" thickBot="1" x14ac:dyDescent="0.25">
      <c r="B8" s="1" t="s">
        <v>15</v>
      </c>
      <c r="C8" s="5">
        <v>1</v>
      </c>
      <c r="D8" s="5">
        <v>5</v>
      </c>
      <c r="E8" s="4" t="s">
        <v>9</v>
      </c>
      <c r="F8" s="4" t="s">
        <v>9</v>
      </c>
      <c r="G8" s="5">
        <v>3</v>
      </c>
      <c r="I8" s="2" t="s">
        <v>21</v>
      </c>
      <c r="J8" s="6">
        <v>3</v>
      </c>
      <c r="K8" s="3" t="s">
        <v>9</v>
      </c>
      <c r="L8" s="6">
        <v>4</v>
      </c>
      <c r="M8" s="6">
        <v>1</v>
      </c>
      <c r="N8" s="6">
        <v>2</v>
      </c>
    </row>
    <row r="9" spans="2:14" ht="19.5" thickTop="1" thickBot="1" x14ac:dyDescent="0.25">
      <c r="B9" s="1" t="s">
        <v>35</v>
      </c>
      <c r="C9" s="4" t="s">
        <v>9</v>
      </c>
      <c r="D9" s="5">
        <v>1</v>
      </c>
      <c r="E9" s="5">
        <v>2</v>
      </c>
      <c r="F9" s="5">
        <v>4</v>
      </c>
      <c r="G9" s="5">
        <v>5</v>
      </c>
      <c r="I9" s="2" t="s">
        <v>36</v>
      </c>
      <c r="J9" s="6">
        <v>4</v>
      </c>
      <c r="K9" s="6">
        <v>3</v>
      </c>
      <c r="L9" s="3" t="s">
        <v>9</v>
      </c>
      <c r="M9" s="6">
        <v>2</v>
      </c>
      <c r="N9" s="6">
        <v>5</v>
      </c>
    </row>
    <row r="10" spans="2:14" ht="15" thickTop="1" x14ac:dyDescent="0.2"/>
    <row r="11" spans="2:14" ht="9.9499999999999993" customHeight="1" thickBot="1" x14ac:dyDescent="0.25"/>
    <row r="12" spans="2:14" ht="39.950000000000003" customHeight="1" thickTop="1" thickBot="1" x14ac:dyDescent="0.25">
      <c r="B12" s="18" t="s">
        <v>40</v>
      </c>
      <c r="C12" s="13"/>
      <c r="D12" s="13"/>
      <c r="E12" s="13"/>
      <c r="F12" s="13"/>
      <c r="G12" s="14"/>
      <c r="I12" s="12" t="s">
        <v>42</v>
      </c>
      <c r="J12" s="13"/>
      <c r="K12" s="13"/>
      <c r="L12" s="13"/>
      <c r="M12" s="13"/>
      <c r="N12" s="14"/>
    </row>
    <row r="13" spans="2:14" ht="24.95" customHeight="1" thickTop="1" thickBot="1" x14ac:dyDescent="0.25">
      <c r="B13" s="10" t="s">
        <v>0</v>
      </c>
      <c r="C13" s="9" t="s">
        <v>1</v>
      </c>
      <c r="D13" s="9" t="s">
        <v>2</v>
      </c>
      <c r="E13" s="9" t="s">
        <v>3</v>
      </c>
      <c r="F13" s="9" t="s">
        <v>4</v>
      </c>
      <c r="G13" s="9" t="s">
        <v>5</v>
      </c>
      <c r="I13" s="10" t="s">
        <v>0</v>
      </c>
      <c r="J13" s="9" t="s">
        <v>1</v>
      </c>
      <c r="K13" s="9" t="s">
        <v>2</v>
      </c>
      <c r="L13" s="9" t="s">
        <v>3</v>
      </c>
      <c r="M13" s="9" t="s">
        <v>4</v>
      </c>
      <c r="N13" s="9" t="s">
        <v>5</v>
      </c>
    </row>
    <row r="14" spans="2:14" ht="19.5" thickTop="1" thickBot="1" x14ac:dyDescent="0.25">
      <c r="B14" s="1" t="s">
        <v>22</v>
      </c>
      <c r="C14" s="5" t="str">
        <f>IF(VLOOKUP($B14,$B$3:$G$9,2,0)="ح","ح",INDEX($I$3:$I$9,MATCH(C3,J$3:J$9,0)))</f>
        <v>كريمة</v>
      </c>
      <c r="D14" s="5" t="str">
        <f>IF(VLOOKUP($B14,$B$3:$G$9,3,0)="ح","ح",INDEX($I$3:$I$9,MATCH(D3,K$3:K$9,0)))</f>
        <v xml:space="preserve">عزة </v>
      </c>
      <c r="E14" s="5" t="str">
        <f>IF(VLOOKUP($B14,$B$3:$G$9,4,0)="ح","ح",INDEX($I$3:$I$9,MATCH(E3,L$3:L$9,0)))</f>
        <v xml:space="preserve">سوسن </v>
      </c>
      <c r="F14" s="5" t="str">
        <f>IF(VLOOKUP($B14,$B$3:$G$9,5,0)="ح","ح",INDEX($I$3:$I$9,MATCH(F3,M$3:M$9,0)))</f>
        <v>شيرين</v>
      </c>
      <c r="G14" s="5" t="str">
        <f>IF(VLOOKUP($B14,$B$3:$G$9,6,0)="ح","ح",INDEX($I$3:$I$9,MATCH(G3,N$3:N$9,0)))</f>
        <v xml:space="preserve">غادة </v>
      </c>
      <c r="I14" s="1" t="s">
        <v>22</v>
      </c>
      <c r="J14" s="5" t="s">
        <v>36</v>
      </c>
      <c r="K14" s="5" t="s">
        <v>29</v>
      </c>
      <c r="L14" s="5" t="s">
        <v>25</v>
      </c>
      <c r="M14" s="5" t="s">
        <v>17</v>
      </c>
      <c r="N14" s="5" t="s">
        <v>27</v>
      </c>
    </row>
    <row r="15" spans="2:14" ht="19.5" thickTop="1" thickBot="1" x14ac:dyDescent="0.25">
      <c r="B15" s="1" t="s">
        <v>11</v>
      </c>
      <c r="C15" s="5" t="str">
        <f t="shared" ref="C15:C20" si="0">IF(VLOOKUP($B15,$B$3:$G$9,2,0)="ح","ح",INDEX($I$3:$I$9,MATCH(C4,J$3:J$9,0)))</f>
        <v xml:space="preserve">سوسن </v>
      </c>
      <c r="D15" s="5" t="str">
        <f t="shared" ref="D15:D20" si="1">IF(VLOOKUP($B15,$B$3:$G$9,3,0)="ح","ح",INDEX($I$3:$I$9,MATCH(D4,K$3:K$9,0)))</f>
        <v xml:space="preserve">غادة </v>
      </c>
      <c r="E15" s="5" t="str">
        <f t="shared" ref="E15:E20" si="2">IF(VLOOKUP($B15,$B$3:$G$9,4,0)="ح","ح",INDEX($I$3:$I$9,MATCH(E4,L$3:L$9,0)))</f>
        <v xml:space="preserve">عزة </v>
      </c>
      <c r="F15" s="5" t="str">
        <f t="shared" ref="F15:F20" si="3">IF(VLOOKUP($B15,$B$3:$G$9,5,0)="ح","ح",INDEX($I$3:$I$9,MATCH(F4,M$3:M$9,0)))</f>
        <v>فريده</v>
      </c>
      <c r="G15" s="5" t="str">
        <f t="shared" ref="G15:G20" si="4">IF(VLOOKUP($B15,$B$3:$G$9,6,0)="ح","ح",INDEX($I$3:$I$9,MATCH(G4,N$3:N$9,0)))</f>
        <v>ح</v>
      </c>
      <c r="I15" s="1" t="s">
        <v>11</v>
      </c>
      <c r="J15" s="5" t="s">
        <v>25</v>
      </c>
      <c r="K15" s="5" t="s">
        <v>27</v>
      </c>
      <c r="L15" s="5" t="s">
        <v>29</v>
      </c>
      <c r="M15" s="5" t="s">
        <v>21</v>
      </c>
      <c r="N15" s="7" t="s">
        <v>9</v>
      </c>
    </row>
    <row r="16" spans="2:14" ht="19.5" thickTop="1" thickBot="1" x14ac:dyDescent="0.25">
      <c r="B16" s="1" t="s">
        <v>12</v>
      </c>
      <c r="C16" s="5" t="str">
        <f t="shared" si="0"/>
        <v>شيرين</v>
      </c>
      <c r="D16" s="5" t="str">
        <f t="shared" si="1"/>
        <v>ح</v>
      </c>
      <c r="E16" s="5" t="str">
        <f t="shared" si="2"/>
        <v>فريده</v>
      </c>
      <c r="F16" s="5" t="str">
        <f t="shared" si="3"/>
        <v xml:space="preserve">صفاء </v>
      </c>
      <c r="G16" s="5" t="str">
        <f t="shared" si="4"/>
        <v>ح</v>
      </c>
      <c r="I16" s="1" t="s">
        <v>12</v>
      </c>
      <c r="J16" s="5" t="s">
        <v>17</v>
      </c>
      <c r="K16" s="7" t="s">
        <v>9</v>
      </c>
      <c r="L16" s="5" t="s">
        <v>21</v>
      </c>
      <c r="M16" s="5" t="s">
        <v>26</v>
      </c>
      <c r="N16" s="7" t="s">
        <v>9</v>
      </c>
    </row>
    <row r="17" spans="2:14" ht="19.5" thickTop="1" thickBot="1" x14ac:dyDescent="0.25">
      <c r="B17" s="1" t="s">
        <v>13</v>
      </c>
      <c r="C17" s="5" t="str">
        <f t="shared" si="0"/>
        <v>ح</v>
      </c>
      <c r="D17" s="5" t="str">
        <f t="shared" si="1"/>
        <v>كريمة</v>
      </c>
      <c r="E17" s="5" t="str">
        <f t="shared" si="2"/>
        <v>شيرين</v>
      </c>
      <c r="F17" s="5" t="str">
        <f t="shared" si="3"/>
        <v>ح</v>
      </c>
      <c r="G17" s="5" t="str">
        <f t="shared" si="4"/>
        <v>فريده</v>
      </c>
      <c r="I17" s="1" t="s">
        <v>13</v>
      </c>
      <c r="J17" s="7" t="s">
        <v>9</v>
      </c>
      <c r="K17" s="5" t="s">
        <v>36</v>
      </c>
      <c r="L17" s="5" t="s">
        <v>17</v>
      </c>
      <c r="M17" s="7" t="s">
        <v>9</v>
      </c>
      <c r="N17" s="5" t="s">
        <v>28</v>
      </c>
    </row>
    <row r="18" spans="2:14" ht="19.5" thickTop="1" thickBot="1" x14ac:dyDescent="0.25">
      <c r="B18" s="1" t="s">
        <v>14</v>
      </c>
      <c r="C18" s="5" t="str">
        <f t="shared" si="0"/>
        <v>فريده</v>
      </c>
      <c r="D18" s="5" t="str">
        <f t="shared" si="1"/>
        <v>ح</v>
      </c>
      <c r="E18" s="5" t="str">
        <f t="shared" si="2"/>
        <v>ح</v>
      </c>
      <c r="F18" s="5" t="str">
        <f t="shared" si="3"/>
        <v>كريمة</v>
      </c>
      <c r="G18" s="5" t="str">
        <f t="shared" si="4"/>
        <v xml:space="preserve">صفاء </v>
      </c>
      <c r="I18" s="1" t="s">
        <v>14</v>
      </c>
      <c r="J18" s="5" t="s">
        <v>28</v>
      </c>
      <c r="K18" s="7" t="s">
        <v>9</v>
      </c>
      <c r="L18" s="7" t="s">
        <v>9</v>
      </c>
      <c r="M18" s="5" t="s">
        <v>36</v>
      </c>
      <c r="N18" s="5" t="s">
        <v>26</v>
      </c>
    </row>
    <row r="19" spans="2:14" ht="19.5" thickTop="1" thickBot="1" x14ac:dyDescent="0.25">
      <c r="B19" s="1" t="s">
        <v>15</v>
      </c>
      <c r="C19" s="5" t="str">
        <f t="shared" si="0"/>
        <v xml:space="preserve">عزة </v>
      </c>
      <c r="D19" s="5" t="str">
        <f t="shared" si="1"/>
        <v xml:space="preserve">صفاء </v>
      </c>
      <c r="E19" s="5" t="str">
        <f t="shared" si="2"/>
        <v>ح</v>
      </c>
      <c r="F19" s="5" t="str">
        <f t="shared" si="3"/>
        <v>ح</v>
      </c>
      <c r="G19" s="5" t="str">
        <f t="shared" si="4"/>
        <v>شيرين</v>
      </c>
      <c r="I19" s="1" t="s">
        <v>15</v>
      </c>
      <c r="J19" s="5" t="s">
        <v>29</v>
      </c>
      <c r="K19" s="5" t="s">
        <v>26</v>
      </c>
      <c r="L19" s="7" t="s">
        <v>9</v>
      </c>
      <c r="M19" s="7" t="s">
        <v>9</v>
      </c>
      <c r="N19" s="5" t="s">
        <v>17</v>
      </c>
    </row>
    <row r="20" spans="2:14" ht="19.5" thickTop="1" thickBot="1" x14ac:dyDescent="0.25">
      <c r="B20" s="1" t="s">
        <v>35</v>
      </c>
      <c r="C20" s="5" t="str">
        <f t="shared" si="0"/>
        <v>ح</v>
      </c>
      <c r="D20" s="5" t="str">
        <f t="shared" si="1"/>
        <v xml:space="preserve">سوسن </v>
      </c>
      <c r="E20" s="5" t="str">
        <f t="shared" si="2"/>
        <v xml:space="preserve">صفاء </v>
      </c>
      <c r="F20" s="5" t="str">
        <f t="shared" si="3"/>
        <v xml:space="preserve">غادة </v>
      </c>
      <c r="G20" s="5" t="str">
        <f t="shared" si="4"/>
        <v>كريمة</v>
      </c>
      <c r="I20" s="1" t="s">
        <v>35</v>
      </c>
      <c r="J20" s="7" t="s">
        <v>9</v>
      </c>
      <c r="K20" s="5" t="s">
        <v>25</v>
      </c>
      <c r="L20" s="5" t="s">
        <v>26</v>
      </c>
      <c r="M20" s="5" t="s">
        <v>27</v>
      </c>
      <c r="N20" s="5" t="s">
        <v>36</v>
      </c>
    </row>
    <row r="21" spans="2:14" ht="19.5" thickTop="1" thickBot="1" x14ac:dyDescent="0.25">
      <c r="B21" s="2" t="s">
        <v>16</v>
      </c>
      <c r="C21" s="5" t="str">
        <f>IF(VLOOKUP($B21,$I$3:$N$9,2,0)="ح","ح",INDEX($B$3:$B$9,MATCH(J3,C$3:C$9,0)))</f>
        <v xml:space="preserve">بدر </v>
      </c>
      <c r="D21" s="5" t="str">
        <f>IF(VLOOKUP($B21,$I$3:$N$9,3,0)="ح","ح",INDEX($B$3:$B$9,MATCH(K3,D$3:D$9,0)))</f>
        <v xml:space="preserve">رائد </v>
      </c>
      <c r="E21" s="5" t="str">
        <f>IF(VLOOKUP($B21,$I$3:$N$9,4,0)="ح","ح",INDEX($B$3:$B$9,MATCH(L3,E$3:E$9,0)))</f>
        <v xml:space="preserve">أسامة </v>
      </c>
      <c r="F21" s="5" t="str">
        <f>IF(VLOOKUP($B21,$I$3:$N$9,5,0)="ح","ح",INDEX($B$3:$B$9,MATCH(M3,F$3:F$9,0)))</f>
        <v>ح</v>
      </c>
      <c r="G21" s="5" t="str">
        <f>IF(VLOOKUP($B21,$I$3:$N$9,6,0)="ح","ح",INDEX($B$3:$B$9,MATCH(N3,G$3:G$9,0)))</f>
        <v>ح</v>
      </c>
      <c r="I21" s="2" t="s">
        <v>16</v>
      </c>
      <c r="J21" s="6" t="s">
        <v>31</v>
      </c>
      <c r="K21" s="6" t="s">
        <v>37</v>
      </c>
      <c r="L21" s="6" t="s">
        <v>33</v>
      </c>
      <c r="M21" s="8" t="s">
        <v>9</v>
      </c>
      <c r="N21" s="8" t="s">
        <v>9</v>
      </c>
    </row>
    <row r="22" spans="2:14" ht="19.5" thickTop="1" thickBot="1" x14ac:dyDescent="0.25">
      <c r="B22" s="2" t="s">
        <v>17</v>
      </c>
      <c r="C22" s="5" t="str">
        <f t="shared" ref="C22:C27" si="5">IF(VLOOKUP($B22,$I$3:$N$9,2,0)="ح","ح",INDEX($B$3:$B$9,MATCH(J4,C$3:C$9,0)))</f>
        <v xml:space="preserve">تحسين </v>
      </c>
      <c r="D22" s="5" t="str">
        <f t="shared" ref="D22:D27" si="6">IF(VLOOKUP($B22,$I$3:$N$9,3,0)="ح","ح",INDEX($B$3:$B$9,MATCH(K4,D$3:D$9,0)))</f>
        <v>ح</v>
      </c>
      <c r="E22" s="5" t="str">
        <f t="shared" ref="E22:E27" si="7">IF(VLOOKUP($B22,$I$3:$N$9,4,0)="ح","ح",INDEX($B$3:$B$9,MATCH(L4,E$3:E$9,0)))</f>
        <v xml:space="preserve">جبر </v>
      </c>
      <c r="F22" s="5" t="str">
        <f t="shared" ref="F22:F27" si="8">IF(VLOOKUP($B22,$I$3:$N$9,5,0)="ح","ح",INDEX($B$3:$B$9,MATCH(M4,F$3:F$9,0)))</f>
        <v xml:space="preserve">أسامة </v>
      </c>
      <c r="G22" s="5" t="str">
        <f t="shared" ref="G22:G27" si="9">IF(VLOOKUP($B22,$I$3:$N$9,6,0)="ح","ح",INDEX($B$3:$B$9,MATCH(N4,G$3:G$9,0)))</f>
        <v xml:space="preserve">خالد </v>
      </c>
      <c r="I22" s="2" t="s">
        <v>17</v>
      </c>
      <c r="J22" s="6" t="s">
        <v>32</v>
      </c>
      <c r="K22" s="8" t="s">
        <v>9</v>
      </c>
      <c r="L22" s="6" t="s">
        <v>34</v>
      </c>
      <c r="M22" s="6" t="s">
        <v>33</v>
      </c>
      <c r="N22" s="6" t="s">
        <v>10</v>
      </c>
    </row>
    <row r="23" spans="2:14" ht="19.5" thickTop="1" thickBot="1" x14ac:dyDescent="0.25">
      <c r="B23" s="2" t="s">
        <v>18</v>
      </c>
      <c r="C23" s="5" t="str">
        <f t="shared" si="5"/>
        <v>ح</v>
      </c>
      <c r="D23" s="5" t="str">
        <f t="shared" si="6"/>
        <v xml:space="preserve">خالد </v>
      </c>
      <c r="E23" s="5" t="str">
        <f t="shared" si="7"/>
        <v xml:space="preserve">رائد </v>
      </c>
      <c r="F23" s="5" t="str">
        <f t="shared" si="8"/>
        <v xml:space="preserve">تحسين </v>
      </c>
      <c r="G23" s="5" t="str">
        <f t="shared" si="9"/>
        <v xml:space="preserve">حموده </v>
      </c>
      <c r="I23" s="2" t="s">
        <v>18</v>
      </c>
      <c r="J23" s="8" t="s">
        <v>9</v>
      </c>
      <c r="K23" s="6" t="s">
        <v>10</v>
      </c>
      <c r="L23" s="6" t="s">
        <v>37</v>
      </c>
      <c r="M23" s="6" t="s">
        <v>32</v>
      </c>
      <c r="N23" s="6" t="s">
        <v>30</v>
      </c>
    </row>
    <row r="24" spans="2:14" ht="19.5" thickTop="1" thickBot="1" x14ac:dyDescent="0.25">
      <c r="B24" s="2" t="s">
        <v>19</v>
      </c>
      <c r="C24" s="5" t="str">
        <f t="shared" si="5"/>
        <v xml:space="preserve">خالد </v>
      </c>
      <c r="D24" s="5" t="str">
        <f t="shared" si="6"/>
        <v xml:space="preserve">أسامة </v>
      </c>
      <c r="E24" s="5" t="str">
        <f t="shared" si="7"/>
        <v xml:space="preserve">بدر </v>
      </c>
      <c r="F24" s="5" t="str">
        <f t="shared" si="8"/>
        <v>ح</v>
      </c>
      <c r="G24" s="5" t="str">
        <f t="shared" si="9"/>
        <v>ح</v>
      </c>
      <c r="I24" s="2" t="s">
        <v>19</v>
      </c>
      <c r="J24" s="6" t="s">
        <v>10</v>
      </c>
      <c r="K24" s="6" t="s">
        <v>33</v>
      </c>
      <c r="L24" s="6" t="s">
        <v>31</v>
      </c>
      <c r="M24" s="8" t="s">
        <v>9</v>
      </c>
      <c r="N24" s="8" t="s">
        <v>9</v>
      </c>
    </row>
    <row r="25" spans="2:14" ht="19.5" thickTop="1" thickBot="1" x14ac:dyDescent="0.25">
      <c r="B25" s="2" t="s">
        <v>20</v>
      </c>
      <c r="C25" s="5" t="str">
        <f t="shared" si="5"/>
        <v>ح</v>
      </c>
      <c r="D25" s="5" t="str">
        <f t="shared" si="6"/>
        <v xml:space="preserve">بدر </v>
      </c>
      <c r="E25" s="5" t="str">
        <f t="shared" si="7"/>
        <v>ح</v>
      </c>
      <c r="F25" s="5" t="str">
        <f t="shared" si="8"/>
        <v xml:space="preserve">رائد </v>
      </c>
      <c r="G25" s="5" t="str">
        <f t="shared" si="9"/>
        <v xml:space="preserve">أسامة </v>
      </c>
      <c r="I25" s="2" t="s">
        <v>20</v>
      </c>
      <c r="J25" s="8" t="s">
        <v>9</v>
      </c>
      <c r="K25" s="6" t="s">
        <v>31</v>
      </c>
      <c r="L25" s="8" t="s">
        <v>9</v>
      </c>
      <c r="M25" s="6" t="s">
        <v>37</v>
      </c>
      <c r="N25" s="6" t="s">
        <v>33</v>
      </c>
    </row>
    <row r="26" spans="2:14" ht="19.5" thickTop="1" thickBot="1" x14ac:dyDescent="0.25">
      <c r="B26" s="2" t="s">
        <v>21</v>
      </c>
      <c r="C26" s="5" t="str">
        <f t="shared" si="5"/>
        <v xml:space="preserve">حموده </v>
      </c>
      <c r="D26" s="5" t="str">
        <f t="shared" si="6"/>
        <v>ح</v>
      </c>
      <c r="E26" s="5" t="str">
        <f t="shared" si="7"/>
        <v xml:space="preserve">تحسين </v>
      </c>
      <c r="F26" s="5" t="str">
        <f t="shared" si="8"/>
        <v xml:space="preserve">بدر </v>
      </c>
      <c r="G26" s="5" t="str">
        <f t="shared" si="9"/>
        <v xml:space="preserve">جبر </v>
      </c>
      <c r="I26" s="2" t="s">
        <v>21</v>
      </c>
      <c r="J26" s="6" t="s">
        <v>30</v>
      </c>
      <c r="K26" s="8" t="s">
        <v>9</v>
      </c>
      <c r="L26" s="6" t="s">
        <v>32</v>
      </c>
      <c r="M26" s="6" t="s">
        <v>31</v>
      </c>
      <c r="N26" s="6" t="s">
        <v>34</v>
      </c>
    </row>
    <row r="27" spans="2:14" ht="19.5" thickTop="1" thickBot="1" x14ac:dyDescent="0.25">
      <c r="B27" s="2" t="s">
        <v>36</v>
      </c>
      <c r="C27" s="5" t="str">
        <f t="shared" si="5"/>
        <v xml:space="preserve">أسامة </v>
      </c>
      <c r="D27" s="5" t="str">
        <f t="shared" si="6"/>
        <v xml:space="preserve">جبر </v>
      </c>
      <c r="E27" s="5" t="str">
        <f t="shared" si="7"/>
        <v>ح</v>
      </c>
      <c r="F27" s="5" t="str">
        <f t="shared" si="8"/>
        <v xml:space="preserve">حموده </v>
      </c>
      <c r="G27" s="5" t="str">
        <f t="shared" si="9"/>
        <v xml:space="preserve">رائد </v>
      </c>
      <c r="I27" s="2" t="s">
        <v>36</v>
      </c>
      <c r="J27" s="6" t="s">
        <v>33</v>
      </c>
      <c r="K27" s="6" t="s">
        <v>34</v>
      </c>
      <c r="L27" s="8" t="s">
        <v>9</v>
      </c>
      <c r="M27" s="6" t="s">
        <v>30</v>
      </c>
      <c r="N27" s="6" t="s">
        <v>37</v>
      </c>
    </row>
    <row r="28" spans="2:14" ht="15" thickTop="1" x14ac:dyDescent="0.2"/>
  </sheetData>
  <mergeCells count="4">
    <mergeCell ref="I12:N12"/>
    <mergeCell ref="I1:N1"/>
    <mergeCell ref="B12:G12"/>
    <mergeCell ref="B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7"/>
  <sheetViews>
    <sheetView rightToLeft="1" tabSelected="1" workbookViewId="0">
      <selection activeCell="P14" sqref="P14"/>
    </sheetView>
  </sheetViews>
  <sheetFormatPr defaultRowHeight="14.25" x14ac:dyDescent="0.2"/>
  <cols>
    <col min="1" max="1" width="2.625" customWidth="1"/>
    <col min="2" max="2" width="7.125" customWidth="1"/>
    <col min="3" max="7" width="6.625" customWidth="1"/>
    <col min="8" max="8" width="2.625" customWidth="1"/>
    <col min="9" max="9" width="7.125" customWidth="1"/>
    <col min="10" max="14" width="6.625" customWidth="1"/>
    <col min="15" max="15" width="2.625" customWidth="1"/>
  </cols>
  <sheetData>
    <row r="1" spans="2:24" ht="39.950000000000003" customHeight="1" thickTop="1" thickBot="1" x14ac:dyDescent="0.25">
      <c r="B1" s="18" t="s">
        <v>40</v>
      </c>
      <c r="C1" s="13"/>
      <c r="D1" s="13"/>
      <c r="E1" s="13"/>
      <c r="F1" s="13"/>
      <c r="G1" s="14"/>
      <c r="I1" s="12" t="s">
        <v>42</v>
      </c>
      <c r="J1" s="13"/>
      <c r="K1" s="13"/>
      <c r="L1" s="13"/>
      <c r="M1" s="13"/>
      <c r="N1" s="14"/>
    </row>
    <row r="2" spans="2:24" ht="24.95" customHeight="1" thickTop="1" thickBot="1" x14ac:dyDescent="0.2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1</v>
      </c>
      <c r="K2" s="9" t="s">
        <v>2</v>
      </c>
      <c r="L2" s="9" t="s">
        <v>3</v>
      </c>
      <c r="M2" s="9" t="s">
        <v>4</v>
      </c>
      <c r="N2" s="9" t="s">
        <v>5</v>
      </c>
    </row>
    <row r="3" spans="2:24" ht="19.5" thickTop="1" thickBot="1" x14ac:dyDescent="0.25">
      <c r="B3" s="1" t="s">
        <v>22</v>
      </c>
      <c r="C3" s="5" t="e">
        <f>IF(VLOOKUP($B3,ورقة1!$B$3:$G$9,2,0)="ح","ح",INDEX(ورقة1!$I$3:$I$9,MATCH(ورقة1!C3,J$3:J$9,0)))</f>
        <v>#N/A</v>
      </c>
      <c r="D3" s="5"/>
      <c r="E3" s="5"/>
      <c r="F3" s="5"/>
      <c r="G3" s="5"/>
      <c r="I3" s="1" t="s">
        <v>22</v>
      </c>
      <c r="J3" s="5" t="s">
        <v>36</v>
      </c>
      <c r="K3" s="5" t="s">
        <v>29</v>
      </c>
      <c r="L3" s="5" t="s">
        <v>25</v>
      </c>
      <c r="M3" s="5" t="s">
        <v>17</v>
      </c>
      <c r="N3" s="5" t="s">
        <v>27</v>
      </c>
    </row>
    <row r="4" spans="2:24" ht="24.75" thickTop="1" thickBot="1" x14ac:dyDescent="0.25">
      <c r="B4" s="1" t="s">
        <v>11</v>
      </c>
      <c r="C4" s="5"/>
      <c r="D4" s="5"/>
      <c r="E4" s="5"/>
      <c r="F4" s="5"/>
      <c r="G4" s="5"/>
      <c r="I4" s="1" t="s">
        <v>11</v>
      </c>
      <c r="J4" s="5" t="s">
        <v>25</v>
      </c>
      <c r="K4" s="5" t="s">
        <v>27</v>
      </c>
      <c r="L4" s="5" t="s">
        <v>29</v>
      </c>
      <c r="M4" s="5" t="s">
        <v>21</v>
      </c>
      <c r="N4" s="7" t="s">
        <v>9</v>
      </c>
      <c r="P4" s="24" t="s">
        <v>41</v>
      </c>
      <c r="Q4" s="24"/>
      <c r="R4" s="24"/>
      <c r="S4" s="24"/>
      <c r="T4" s="24"/>
      <c r="U4" s="24"/>
      <c r="V4" s="24"/>
      <c r="W4" s="24"/>
      <c r="X4" s="24"/>
    </row>
    <row r="5" spans="2:24" ht="24.75" thickTop="1" thickBot="1" x14ac:dyDescent="0.25">
      <c r="B5" s="1" t="s">
        <v>12</v>
      </c>
      <c r="C5" s="5"/>
      <c r="D5" s="5"/>
      <c r="E5" s="5"/>
      <c r="F5" s="5"/>
      <c r="G5" s="5"/>
      <c r="I5" s="1" t="s">
        <v>12</v>
      </c>
      <c r="J5" s="5" t="s">
        <v>17</v>
      </c>
      <c r="K5" s="7" t="s">
        <v>9</v>
      </c>
      <c r="L5" s="5" t="s">
        <v>21</v>
      </c>
      <c r="M5" s="5" t="s">
        <v>26</v>
      </c>
      <c r="N5" s="7" t="s">
        <v>9</v>
      </c>
      <c r="P5" s="23" t="s">
        <v>51</v>
      </c>
      <c r="Q5" s="23"/>
      <c r="R5" s="23"/>
      <c r="S5" s="23"/>
      <c r="T5" s="23"/>
      <c r="U5" s="23"/>
      <c r="V5" s="23"/>
      <c r="W5" s="23"/>
      <c r="X5" s="23"/>
    </row>
    <row r="6" spans="2:24" ht="24.75" thickTop="1" thickBot="1" x14ac:dyDescent="0.25">
      <c r="B6" s="1" t="s">
        <v>13</v>
      </c>
      <c r="C6" s="5"/>
      <c r="D6" s="5"/>
      <c r="E6" s="5"/>
      <c r="F6" s="5"/>
      <c r="G6" s="5"/>
      <c r="I6" s="1" t="s">
        <v>13</v>
      </c>
      <c r="J6" s="7" t="s">
        <v>9</v>
      </c>
      <c r="K6" s="5" t="s">
        <v>36</v>
      </c>
      <c r="L6" s="5" t="s">
        <v>17</v>
      </c>
      <c r="M6" s="7" t="s">
        <v>9</v>
      </c>
      <c r="N6" s="5" t="s">
        <v>28</v>
      </c>
      <c r="P6" s="22" t="s">
        <v>45</v>
      </c>
      <c r="Q6" s="22"/>
      <c r="R6" s="22"/>
      <c r="S6" s="22"/>
      <c r="T6" s="22"/>
      <c r="U6" s="22"/>
      <c r="V6" s="22"/>
      <c r="W6" s="22"/>
      <c r="X6" s="22"/>
    </row>
    <row r="7" spans="2:24" ht="24.75" thickTop="1" thickBot="1" x14ac:dyDescent="0.25">
      <c r="B7" s="1" t="s">
        <v>14</v>
      </c>
      <c r="C7" s="5"/>
      <c r="D7" s="5"/>
      <c r="E7" s="5"/>
      <c r="F7" s="5"/>
      <c r="G7" s="5"/>
      <c r="I7" s="1" t="s">
        <v>14</v>
      </c>
      <c r="J7" s="5" t="s">
        <v>28</v>
      </c>
      <c r="K7" s="7" t="s">
        <v>9</v>
      </c>
      <c r="L7" s="7" t="s">
        <v>9</v>
      </c>
      <c r="M7" s="5" t="s">
        <v>36</v>
      </c>
      <c r="N7" s="5" t="s">
        <v>26</v>
      </c>
      <c r="P7" s="22" t="s">
        <v>48</v>
      </c>
      <c r="Q7" s="22"/>
      <c r="R7" s="22"/>
      <c r="S7" s="22"/>
      <c r="T7" s="22"/>
      <c r="U7" s="22"/>
      <c r="V7" s="22"/>
      <c r="W7" s="22"/>
      <c r="X7" s="22"/>
    </row>
    <row r="8" spans="2:24" ht="24.75" thickTop="1" thickBot="1" x14ac:dyDescent="0.25">
      <c r="B8" s="1" t="s">
        <v>15</v>
      </c>
      <c r="C8" s="5"/>
      <c r="D8" s="5"/>
      <c r="E8" s="5"/>
      <c r="F8" s="5"/>
      <c r="G8" s="5"/>
      <c r="I8" s="1" t="s">
        <v>15</v>
      </c>
      <c r="J8" s="5" t="s">
        <v>29</v>
      </c>
      <c r="K8" s="5" t="s">
        <v>26</v>
      </c>
      <c r="L8" s="7" t="s">
        <v>9</v>
      </c>
      <c r="M8" s="7" t="s">
        <v>9</v>
      </c>
      <c r="N8" s="5" t="s">
        <v>17</v>
      </c>
      <c r="P8" s="21" t="s">
        <v>43</v>
      </c>
      <c r="Q8" s="21"/>
      <c r="R8" s="21"/>
      <c r="S8" s="21"/>
      <c r="T8" s="21"/>
      <c r="U8" s="21"/>
      <c r="V8" s="21"/>
      <c r="W8" s="21"/>
      <c r="X8" s="21"/>
    </row>
    <row r="9" spans="2:24" ht="24.75" thickTop="1" thickBot="1" x14ac:dyDescent="0.25">
      <c r="B9" s="1" t="s">
        <v>35</v>
      </c>
      <c r="C9" s="5"/>
      <c r="D9" s="5"/>
      <c r="E9" s="5"/>
      <c r="F9" s="5"/>
      <c r="G9" s="5"/>
      <c r="I9" s="1" t="s">
        <v>35</v>
      </c>
      <c r="J9" s="7" t="s">
        <v>9</v>
      </c>
      <c r="K9" s="5" t="s">
        <v>25</v>
      </c>
      <c r="L9" s="5" t="s">
        <v>26</v>
      </c>
      <c r="M9" s="5" t="s">
        <v>27</v>
      </c>
      <c r="N9" s="5" t="s">
        <v>36</v>
      </c>
      <c r="P9" s="21" t="s">
        <v>44</v>
      </c>
      <c r="Q9" s="21"/>
      <c r="R9" s="21"/>
      <c r="S9" s="21"/>
      <c r="T9" s="21"/>
      <c r="U9" s="21"/>
      <c r="V9" s="21"/>
      <c r="W9" s="21"/>
      <c r="X9" s="21"/>
    </row>
    <row r="10" spans="2:24" ht="24.75" thickTop="1" thickBot="1" x14ac:dyDescent="0.25">
      <c r="B10" s="2" t="s">
        <v>16</v>
      </c>
      <c r="C10" s="5"/>
      <c r="D10" s="5"/>
      <c r="E10" s="5"/>
      <c r="F10" s="5"/>
      <c r="G10" s="5"/>
      <c r="I10" s="2" t="s">
        <v>16</v>
      </c>
      <c r="J10" s="6" t="s">
        <v>31</v>
      </c>
      <c r="K10" s="6" t="s">
        <v>37</v>
      </c>
      <c r="L10" s="6" t="s">
        <v>33</v>
      </c>
      <c r="M10" s="8" t="s">
        <v>9</v>
      </c>
      <c r="N10" s="8" t="s">
        <v>9</v>
      </c>
      <c r="P10" s="20" t="s">
        <v>49</v>
      </c>
      <c r="Q10" s="20"/>
      <c r="R10" s="20"/>
      <c r="S10" s="20"/>
      <c r="T10" s="20"/>
      <c r="U10" s="20"/>
      <c r="V10" s="20"/>
      <c r="W10" s="20"/>
      <c r="X10" s="20"/>
    </row>
    <row r="11" spans="2:24" ht="24.75" thickTop="1" thickBot="1" x14ac:dyDescent="0.25">
      <c r="B11" s="2" t="s">
        <v>17</v>
      </c>
      <c r="C11" s="5"/>
      <c r="D11" s="5"/>
      <c r="E11" s="5"/>
      <c r="F11" s="5"/>
      <c r="G11" s="5"/>
      <c r="I11" s="2" t="s">
        <v>17</v>
      </c>
      <c r="J11" s="6" t="s">
        <v>32</v>
      </c>
      <c r="K11" s="8" t="s">
        <v>9</v>
      </c>
      <c r="L11" s="6" t="s">
        <v>34</v>
      </c>
      <c r="M11" s="6" t="s">
        <v>33</v>
      </c>
      <c r="N11" s="6" t="s">
        <v>10</v>
      </c>
      <c r="P11" s="20" t="s">
        <v>50</v>
      </c>
      <c r="Q11" s="20"/>
      <c r="R11" s="20"/>
      <c r="S11" s="20"/>
      <c r="T11" s="20"/>
      <c r="U11" s="20"/>
      <c r="V11" s="20"/>
      <c r="W11" s="20"/>
      <c r="X11" s="20"/>
    </row>
    <row r="12" spans="2:24" ht="19.5" thickTop="1" thickBot="1" x14ac:dyDescent="0.25">
      <c r="B12" s="2" t="s">
        <v>18</v>
      </c>
      <c r="C12" s="5"/>
      <c r="D12" s="5"/>
      <c r="E12" s="5"/>
      <c r="F12" s="5"/>
      <c r="G12" s="5"/>
      <c r="I12" s="2" t="s">
        <v>18</v>
      </c>
      <c r="J12" s="8" t="s">
        <v>9</v>
      </c>
      <c r="K12" s="6" t="s">
        <v>10</v>
      </c>
      <c r="L12" s="6" t="s">
        <v>37</v>
      </c>
      <c r="M12" s="6" t="s">
        <v>32</v>
      </c>
      <c r="N12" s="6" t="s">
        <v>30</v>
      </c>
      <c r="P12" s="19" t="e">
        <f>IF(VLOOKUP($B14,$B$3:$G$9,2,0)="ح","ح",INDEX($I$3:$I$9,MATCH(C3,J$3:J$9,0)))</f>
        <v>#N/A</v>
      </c>
      <c r="Q12" s="19"/>
      <c r="R12" s="19"/>
      <c r="S12" s="19"/>
      <c r="T12" s="19"/>
      <c r="U12" s="19"/>
      <c r="V12" s="19"/>
      <c r="W12" s="19"/>
      <c r="X12" s="19"/>
    </row>
    <row r="13" spans="2:24" ht="19.5" thickTop="1" thickBot="1" x14ac:dyDescent="0.25">
      <c r="B13" s="2" t="s">
        <v>19</v>
      </c>
      <c r="C13" s="5"/>
      <c r="D13" s="5"/>
      <c r="E13" s="5"/>
      <c r="F13" s="5"/>
      <c r="G13" s="5"/>
      <c r="I13" s="2" t="s">
        <v>19</v>
      </c>
      <c r="J13" s="6" t="s">
        <v>10</v>
      </c>
      <c r="K13" s="6" t="s">
        <v>33</v>
      </c>
      <c r="L13" s="6" t="s">
        <v>31</v>
      </c>
      <c r="M13" s="8" t="s">
        <v>9</v>
      </c>
      <c r="N13" s="8" t="s">
        <v>9</v>
      </c>
    </row>
    <row r="14" spans="2:24" ht="19.5" thickTop="1" thickBot="1" x14ac:dyDescent="0.25">
      <c r="B14" s="2" t="s">
        <v>20</v>
      </c>
      <c r="C14" s="5"/>
      <c r="D14" s="5"/>
      <c r="E14" s="5"/>
      <c r="F14" s="5"/>
      <c r="G14" s="5"/>
      <c r="I14" s="2" t="s">
        <v>20</v>
      </c>
      <c r="J14" s="8" t="s">
        <v>9</v>
      </c>
      <c r="K14" s="6" t="s">
        <v>31</v>
      </c>
      <c r="L14" s="8" t="s">
        <v>9</v>
      </c>
      <c r="M14" s="6" t="s">
        <v>37</v>
      </c>
      <c r="N14" s="6" t="s">
        <v>33</v>
      </c>
    </row>
    <row r="15" spans="2:24" ht="19.5" thickTop="1" thickBot="1" x14ac:dyDescent="0.25">
      <c r="B15" s="2" t="s">
        <v>21</v>
      </c>
      <c r="C15" s="5"/>
      <c r="D15" s="5"/>
      <c r="E15" s="5"/>
      <c r="F15" s="5"/>
      <c r="G15" s="5"/>
      <c r="I15" s="2" t="s">
        <v>21</v>
      </c>
      <c r="J15" s="6" t="s">
        <v>30</v>
      </c>
      <c r="K15" s="8" t="s">
        <v>9</v>
      </c>
      <c r="L15" s="6" t="s">
        <v>32</v>
      </c>
      <c r="M15" s="6" t="s">
        <v>31</v>
      </c>
      <c r="N15" s="6" t="s">
        <v>34</v>
      </c>
    </row>
    <row r="16" spans="2:24" ht="19.5" thickTop="1" thickBot="1" x14ac:dyDescent="0.25">
      <c r="B16" s="2" t="s">
        <v>36</v>
      </c>
      <c r="C16" s="5"/>
      <c r="D16" s="5"/>
      <c r="E16" s="5"/>
      <c r="F16" s="5"/>
      <c r="G16" s="5"/>
      <c r="I16" s="2" t="s">
        <v>36</v>
      </c>
      <c r="J16" s="6" t="s">
        <v>33</v>
      </c>
      <c r="K16" s="6" t="s">
        <v>34</v>
      </c>
      <c r="L16" s="8" t="s">
        <v>9</v>
      </c>
      <c r="M16" s="6" t="s">
        <v>30</v>
      </c>
      <c r="N16" s="6" t="s">
        <v>37</v>
      </c>
    </row>
    <row r="17" ht="15" thickTop="1" x14ac:dyDescent="0.2"/>
  </sheetData>
  <mergeCells count="11">
    <mergeCell ref="P12:X12"/>
    <mergeCell ref="P10:X10"/>
    <mergeCell ref="P9:X9"/>
    <mergeCell ref="P8:X8"/>
    <mergeCell ref="B1:G1"/>
    <mergeCell ref="I1:N1"/>
    <mergeCell ref="P7:X7"/>
    <mergeCell ref="P6:X6"/>
    <mergeCell ref="P5:X5"/>
    <mergeCell ref="P4:X4"/>
    <mergeCell ref="P11:X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8"/>
  <sheetViews>
    <sheetView rightToLeft="1" topLeftCell="C7" zoomScale="75" zoomScaleNormal="75" workbookViewId="0">
      <selection activeCell="X29" sqref="X29"/>
    </sheetView>
  </sheetViews>
  <sheetFormatPr defaultRowHeight="14.25" x14ac:dyDescent="0.2"/>
  <cols>
    <col min="1" max="1" width="3.625" customWidth="1"/>
    <col min="2" max="7" width="6.625" customWidth="1"/>
    <col min="8" max="8" width="3.625" customWidth="1"/>
    <col min="9" max="14" width="6.625" customWidth="1"/>
    <col min="15" max="15" width="5.625" customWidth="1"/>
    <col min="16" max="16" width="3.625" customWidth="1"/>
    <col min="17" max="23" width="6.625" customWidth="1"/>
    <col min="25" max="25" width="3.625" customWidth="1"/>
    <col min="32" max="32" width="3.625" customWidth="1"/>
  </cols>
  <sheetData>
    <row r="1" spans="2:33" ht="19.5" thickTop="1" thickBot="1" x14ac:dyDescent="0.25">
      <c r="B1" s="15" t="s">
        <v>38</v>
      </c>
      <c r="C1" s="16"/>
      <c r="D1" s="16"/>
      <c r="E1" s="16"/>
      <c r="F1" s="16"/>
      <c r="G1" s="17"/>
      <c r="I1" s="15" t="s">
        <v>39</v>
      </c>
      <c r="J1" s="16"/>
      <c r="K1" s="16"/>
      <c r="L1" s="16"/>
      <c r="M1" s="16"/>
      <c r="N1" s="17"/>
    </row>
    <row r="2" spans="2:33" ht="24.95" customHeight="1" thickTop="1" thickBot="1" x14ac:dyDescent="0.2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6</v>
      </c>
      <c r="K2" s="9" t="s">
        <v>23</v>
      </c>
      <c r="L2" s="9" t="s">
        <v>24</v>
      </c>
      <c r="M2" s="9" t="s">
        <v>7</v>
      </c>
      <c r="N2" s="9" t="s">
        <v>8</v>
      </c>
    </row>
    <row r="3" spans="2:33" ht="19.5" thickTop="1" thickBot="1" x14ac:dyDescent="0.25">
      <c r="B3" s="1" t="s">
        <v>22</v>
      </c>
      <c r="C3" s="5">
        <v>4</v>
      </c>
      <c r="D3" s="5">
        <v>2</v>
      </c>
      <c r="E3" s="5">
        <v>3</v>
      </c>
      <c r="F3" s="5">
        <v>5</v>
      </c>
      <c r="G3" s="5">
        <v>1</v>
      </c>
      <c r="I3" s="2" t="s">
        <v>16</v>
      </c>
      <c r="J3" s="6">
        <v>2</v>
      </c>
      <c r="K3" s="6">
        <v>1</v>
      </c>
      <c r="L3" s="6">
        <v>3</v>
      </c>
      <c r="M3" s="3" t="s">
        <v>9</v>
      </c>
      <c r="N3" s="3" t="s">
        <v>9</v>
      </c>
    </row>
    <row r="4" spans="2:33" ht="19.5" thickTop="1" thickBot="1" x14ac:dyDescent="0.25">
      <c r="B4" s="1" t="s">
        <v>11</v>
      </c>
      <c r="C4" s="5">
        <v>2</v>
      </c>
      <c r="D4" s="5">
        <v>4</v>
      </c>
      <c r="E4" s="5">
        <v>5</v>
      </c>
      <c r="F4" s="5">
        <v>1</v>
      </c>
      <c r="G4" s="4" t="s">
        <v>9</v>
      </c>
      <c r="I4" s="2" t="s">
        <v>17</v>
      </c>
      <c r="J4" s="6">
        <v>5</v>
      </c>
      <c r="K4" s="3" t="s">
        <v>9</v>
      </c>
      <c r="L4" s="6">
        <v>1</v>
      </c>
      <c r="M4" s="6">
        <v>5</v>
      </c>
      <c r="N4" s="6">
        <v>3</v>
      </c>
    </row>
    <row r="5" spans="2:33" ht="19.5" thickTop="1" thickBot="1" x14ac:dyDescent="0.25">
      <c r="B5" s="1" t="s">
        <v>12</v>
      </c>
      <c r="C5" s="5">
        <v>5</v>
      </c>
      <c r="D5" s="4" t="s">
        <v>9</v>
      </c>
      <c r="E5" s="5">
        <v>4</v>
      </c>
      <c r="F5" s="5">
        <v>3</v>
      </c>
      <c r="G5" s="4" t="s">
        <v>9</v>
      </c>
      <c r="I5" s="2" t="s">
        <v>18</v>
      </c>
      <c r="J5" s="3" t="s">
        <v>9</v>
      </c>
      <c r="K5" s="6">
        <v>5</v>
      </c>
      <c r="L5" s="6">
        <v>2</v>
      </c>
      <c r="M5" s="6">
        <v>3</v>
      </c>
      <c r="N5" s="6">
        <v>4</v>
      </c>
    </row>
    <row r="6" spans="2:33" ht="19.5" thickTop="1" thickBot="1" x14ac:dyDescent="0.25">
      <c r="B6" s="1" t="s">
        <v>13</v>
      </c>
      <c r="C6" s="4" t="s">
        <v>9</v>
      </c>
      <c r="D6" s="5">
        <v>3</v>
      </c>
      <c r="E6" s="5">
        <v>1</v>
      </c>
      <c r="F6" s="4" t="s">
        <v>9</v>
      </c>
      <c r="G6" s="5">
        <v>2</v>
      </c>
      <c r="I6" s="2" t="s">
        <v>19</v>
      </c>
      <c r="J6" s="6">
        <v>1</v>
      </c>
      <c r="K6" s="6">
        <v>2</v>
      </c>
      <c r="L6" s="6">
        <v>5</v>
      </c>
      <c r="M6" s="3" t="s">
        <v>9</v>
      </c>
      <c r="N6" s="3" t="s">
        <v>9</v>
      </c>
    </row>
    <row r="7" spans="2:33" ht="19.5" thickTop="1" thickBot="1" x14ac:dyDescent="0.25">
      <c r="B7" s="1" t="s">
        <v>14</v>
      </c>
      <c r="C7" s="5">
        <v>3</v>
      </c>
      <c r="D7" s="4" t="s">
        <v>9</v>
      </c>
      <c r="E7" s="4" t="s">
        <v>9</v>
      </c>
      <c r="F7" s="5">
        <v>2</v>
      </c>
      <c r="G7" s="5">
        <v>4</v>
      </c>
      <c r="I7" s="2" t="s">
        <v>20</v>
      </c>
      <c r="J7" s="3" t="s">
        <v>9</v>
      </c>
      <c r="K7" s="6">
        <v>4</v>
      </c>
      <c r="L7" s="3" t="s">
        <v>9</v>
      </c>
      <c r="M7" s="6">
        <v>4</v>
      </c>
      <c r="N7" s="6">
        <v>1</v>
      </c>
    </row>
    <row r="8" spans="2:33" ht="19.5" thickTop="1" thickBot="1" x14ac:dyDescent="0.25">
      <c r="B8" s="1" t="s">
        <v>15</v>
      </c>
      <c r="C8" s="5">
        <v>1</v>
      </c>
      <c r="D8" s="5">
        <v>5</v>
      </c>
      <c r="E8" s="4" t="s">
        <v>9</v>
      </c>
      <c r="F8" s="4" t="s">
        <v>9</v>
      </c>
      <c r="G8" s="5">
        <v>3</v>
      </c>
      <c r="I8" s="2" t="s">
        <v>21</v>
      </c>
      <c r="J8" s="6">
        <v>3</v>
      </c>
      <c r="K8" s="3" t="s">
        <v>9</v>
      </c>
      <c r="L8" s="6">
        <v>4</v>
      </c>
      <c r="M8" s="6">
        <v>1</v>
      </c>
      <c r="N8" s="6">
        <v>2</v>
      </c>
    </row>
    <row r="9" spans="2:33" ht="19.5" thickTop="1" thickBot="1" x14ac:dyDescent="0.25">
      <c r="B9" s="1" t="s">
        <v>35</v>
      </c>
      <c r="C9" s="4" t="s">
        <v>9</v>
      </c>
      <c r="D9" s="5">
        <v>1</v>
      </c>
      <c r="E9" s="5">
        <v>2</v>
      </c>
      <c r="F9" s="5">
        <v>4</v>
      </c>
      <c r="G9" s="5">
        <v>5</v>
      </c>
      <c r="I9" s="2" t="s">
        <v>36</v>
      </c>
      <c r="J9" s="6">
        <v>4</v>
      </c>
      <c r="K9" s="6">
        <v>3</v>
      </c>
      <c r="L9" s="3" t="s">
        <v>9</v>
      </c>
      <c r="M9" s="6">
        <v>2</v>
      </c>
      <c r="N9" s="6">
        <v>5</v>
      </c>
    </row>
    <row r="10" spans="2:33" ht="15" thickTop="1" x14ac:dyDescent="0.2"/>
    <row r="11" spans="2:33" ht="9.9499999999999993" customHeight="1" thickBot="1" x14ac:dyDescent="0.25"/>
    <row r="12" spans="2:33" ht="39.950000000000003" customHeight="1" thickTop="1" thickBot="1" x14ac:dyDescent="0.25">
      <c r="B12" s="12" t="s">
        <v>46</v>
      </c>
      <c r="C12" s="13"/>
      <c r="D12" s="13"/>
      <c r="E12" s="13"/>
      <c r="F12" s="13"/>
      <c r="G12" s="14"/>
      <c r="I12" s="12" t="s">
        <v>42</v>
      </c>
      <c r="J12" s="13"/>
      <c r="K12" s="13"/>
      <c r="L12" s="13"/>
      <c r="M12" s="13"/>
      <c r="N12" s="14"/>
      <c r="R12" s="12" t="s">
        <v>47</v>
      </c>
      <c r="S12" s="13"/>
      <c r="T12" s="13"/>
      <c r="U12" s="13"/>
      <c r="V12" s="13"/>
      <c r="W12" s="14"/>
      <c r="X12" s="25" t="s">
        <v>52</v>
      </c>
      <c r="Y12" s="26"/>
      <c r="Z12" s="26"/>
      <c r="AA12" s="26"/>
      <c r="AB12" s="26"/>
      <c r="AC12" s="26"/>
      <c r="AD12" s="26"/>
      <c r="AE12" s="26"/>
      <c r="AF12" s="26"/>
      <c r="AG12" s="26"/>
    </row>
    <row r="13" spans="2:33" ht="24.95" customHeight="1" thickTop="1" thickBot="1" x14ac:dyDescent="0.25">
      <c r="B13" s="10" t="s">
        <v>0</v>
      </c>
      <c r="C13" s="9" t="s">
        <v>1</v>
      </c>
      <c r="D13" s="9" t="s">
        <v>2</v>
      </c>
      <c r="E13" s="9" t="s">
        <v>3</v>
      </c>
      <c r="F13" s="9" t="s">
        <v>4</v>
      </c>
      <c r="G13" s="9" t="s">
        <v>5</v>
      </c>
      <c r="I13" s="10" t="s">
        <v>0</v>
      </c>
      <c r="J13" s="9" t="s">
        <v>1</v>
      </c>
      <c r="K13" s="9" t="s">
        <v>2</v>
      </c>
      <c r="L13" s="9" t="s">
        <v>3</v>
      </c>
      <c r="M13" s="9" t="s">
        <v>4</v>
      </c>
      <c r="N13" s="9" t="s">
        <v>5</v>
      </c>
      <c r="R13" s="10" t="s">
        <v>0</v>
      </c>
      <c r="S13" s="9" t="s">
        <v>1</v>
      </c>
      <c r="T13" s="9" t="s">
        <v>2</v>
      </c>
      <c r="U13" s="9" t="s">
        <v>3</v>
      </c>
      <c r="V13" s="9" t="s">
        <v>4</v>
      </c>
      <c r="W13" s="9" t="s">
        <v>5</v>
      </c>
      <c r="X13" s="25"/>
      <c r="Y13" s="26"/>
      <c r="Z13" s="26"/>
      <c r="AA13" s="26"/>
      <c r="AB13" s="26"/>
      <c r="AC13" s="26"/>
      <c r="AD13" s="26"/>
      <c r="AE13" s="26"/>
      <c r="AF13" s="26"/>
      <c r="AG13" s="26"/>
    </row>
    <row r="14" spans="2:33" ht="19.5" customHeight="1" thickTop="1" thickBot="1" x14ac:dyDescent="0.25">
      <c r="B14" s="1" t="s">
        <v>22</v>
      </c>
      <c r="C14" s="5" t="str">
        <f>IF(VLOOKUP($B14,$B$3:$G$9,2,0)="ح","ح",INDEX($I$3:$I$9,MATCH(C3,J$3:J$9,0)))</f>
        <v>كريمة</v>
      </c>
      <c r="D14" s="5" t="str">
        <f>IF(VLOOKUP($B14,$B$3:$G$9,3,0)="ح","ح",INDEX($I$3:$I$9,MATCH(D3,K$3:K$9,0)))</f>
        <v xml:space="preserve">عزة </v>
      </c>
      <c r="E14" s="5" t="str">
        <f>IF(VLOOKUP($B14,$B$3:$G$9,4,0)="ح","ح",INDEX($I$3:$I$9,MATCH(E3,L$3:L$9,0)))</f>
        <v xml:space="preserve">سوسن </v>
      </c>
      <c r="F14" s="5" t="str">
        <f>IF(VLOOKUP($B14,$B$3:$G$9,5,0)="ح","ح",INDEX($I$3:$I$9,MATCH(F3,M$3:M$9,0)))</f>
        <v>شيرين</v>
      </c>
      <c r="G14" s="5" t="str">
        <f>IF(VLOOKUP($B14,$B$3:$G$9,6,0)="ح","ح",INDEX($I$3:$I$9,MATCH(G3,N$3:N$9,0)))</f>
        <v xml:space="preserve">غادة </v>
      </c>
      <c r="I14" s="1" t="s">
        <v>22</v>
      </c>
      <c r="J14" s="5" t="s">
        <v>36</v>
      </c>
      <c r="K14" s="5" t="s">
        <v>29</v>
      </c>
      <c r="L14" s="5" t="s">
        <v>25</v>
      </c>
      <c r="M14" s="5" t="s">
        <v>17</v>
      </c>
      <c r="N14" s="5" t="s">
        <v>27</v>
      </c>
      <c r="R14" s="1" t="s">
        <v>22</v>
      </c>
      <c r="S14" s="5" t="str">
        <f t="array" ref="S14">IF(VLOOKUP($R14,$B$3:$G$9,2,0)="ح","ح",INDEX($I$3:$I$9,MATCH(C3,J$3:J$9,0)))</f>
        <v>كريمة</v>
      </c>
      <c r="T14" s="5" t="str">
        <f t="array" ref="T14">IF(VLOOKUP($R14,$B$3:$G$9,2,0)="ح","ح",INDEX($I$3:$I$9,MATCH(D3,K$3:K$9,0)))</f>
        <v xml:space="preserve">عزة </v>
      </c>
      <c r="U14" s="5" t="str">
        <f t="array" ref="U14">IF(VLOOKUP($R14,$B$3:$G$9,2,0)="ح","ح",INDEX($I$3:$I$9,MATCH(E3,L$3:L$9,0)))</f>
        <v xml:space="preserve">سوسن </v>
      </c>
      <c r="V14" s="5" t="str">
        <f t="array" ref="V14">IF(VLOOKUP($R14,$B$3:$G$9,2,0)="ح","ح",INDEX($I$3:$I$9,MATCH(F3,M$3:M$9,0)))</f>
        <v>شيرين</v>
      </c>
      <c r="W14" s="5" t="str">
        <f t="array" ref="W14">IF(VLOOKUP($R14,$B$3:$G$9,2,0)="ح","ح",INDEX($I$3:$I$9,MATCH(G3,N$3:N$9,0)))</f>
        <v xml:space="preserve">غادة </v>
      </c>
      <c r="X14" s="25"/>
      <c r="Y14" s="26"/>
      <c r="Z14" s="26"/>
      <c r="AA14" s="26"/>
      <c r="AB14" s="26"/>
      <c r="AC14" s="26"/>
      <c r="AD14" s="26"/>
      <c r="AE14" s="26"/>
      <c r="AF14" s="26"/>
      <c r="AG14" s="26"/>
    </row>
    <row r="15" spans="2:33" ht="19.5" customHeight="1" thickTop="1" thickBot="1" x14ac:dyDescent="0.25">
      <c r="B15" s="1" t="s">
        <v>11</v>
      </c>
      <c r="C15" s="5" t="str">
        <f t="shared" ref="C15:C20" si="0">IF(VLOOKUP($B15,$B$3:$G$9,2,0)="ح","ح",INDEX($I$3:$I$9,MATCH(C4,J$3:J$9,0)))</f>
        <v xml:space="preserve">سوسن </v>
      </c>
      <c r="D15" s="5" t="str">
        <f t="shared" ref="D15:D20" si="1">IF(VLOOKUP($B15,$B$3:$G$9,3,0)="ح","ح",INDEX($I$3:$I$9,MATCH(D4,K$3:K$9,0)))</f>
        <v xml:space="preserve">غادة </v>
      </c>
      <c r="E15" s="5" t="str">
        <f t="shared" ref="E15:E20" si="2">IF(VLOOKUP($B15,$B$3:$G$9,4,0)="ح","ح",INDEX($I$3:$I$9,MATCH(E4,L$3:L$9,0)))</f>
        <v xml:space="preserve">عزة </v>
      </c>
      <c r="F15" s="5" t="str">
        <f t="shared" ref="F15:F20" si="3">IF(VLOOKUP($B15,$B$3:$G$9,5,0)="ح","ح",INDEX($I$3:$I$9,MATCH(F4,M$3:M$9,0)))</f>
        <v>فريده</v>
      </c>
      <c r="G15" s="5" t="str">
        <f t="shared" ref="G15:G20" si="4">IF(VLOOKUP($B15,$B$3:$G$9,6,0)="ح","ح",INDEX($I$3:$I$9,MATCH(G4,N$3:N$9,0)))</f>
        <v>ح</v>
      </c>
      <c r="I15" s="1" t="s">
        <v>11</v>
      </c>
      <c r="J15" s="5" t="s">
        <v>25</v>
      </c>
      <c r="K15" s="5" t="s">
        <v>27</v>
      </c>
      <c r="L15" s="5" t="s">
        <v>29</v>
      </c>
      <c r="M15" s="5" t="s">
        <v>21</v>
      </c>
      <c r="N15" s="7" t="s">
        <v>9</v>
      </c>
      <c r="R15" s="1" t="s">
        <v>11</v>
      </c>
      <c r="S15" s="5" t="str">
        <f t="array" ref="S15">IF(VLOOKUP($R15,$B$3:$G$9,2,0)="ح","ح",INDEX($I$3:$I$9,MATCH(C4,J$3:J$9,0)))</f>
        <v xml:space="preserve">سوسن </v>
      </c>
      <c r="T15" s="5" t="str">
        <f t="array" ref="T15">IF(VLOOKUP($R15,$B$3:$G$9,2,0)="ح","ح",INDEX($I$3:$I$9,MATCH(D4,K$3:K$9,0)))</f>
        <v xml:space="preserve">غادة </v>
      </c>
      <c r="U15" s="5" t="str">
        <f t="array" ref="U15">IF(VLOOKUP($R15,$B$3:$G$9,2,0)="ح","ح",INDEX($I$3:$I$9,MATCH(E4,L$3:L$9,0)))</f>
        <v xml:space="preserve">عزة </v>
      </c>
      <c r="V15" s="5" t="str">
        <f t="array" ref="V15">IF(VLOOKUP($R15,$B$3:$G$9,2,0)="ح","ح",INDEX($I$3:$I$9,MATCH(F4,M$3:M$9,0)))</f>
        <v>فريده</v>
      </c>
      <c r="W15" s="11" t="str">
        <f t="array" ref="W15">IF(VLOOKUP($R15,$B$3:$G$9,2,0)="ح","ح",INDEX($I$3:$I$9,MATCH(G4,N$3:N$9,0)))</f>
        <v xml:space="preserve">سوسن </v>
      </c>
      <c r="X15" s="25"/>
      <c r="Y15" s="26"/>
      <c r="Z15" s="26"/>
      <c r="AA15" s="26"/>
      <c r="AB15" s="26"/>
      <c r="AC15" s="26"/>
      <c r="AD15" s="26"/>
      <c r="AE15" s="26"/>
      <c r="AF15" s="26"/>
      <c r="AG15" s="26"/>
    </row>
    <row r="16" spans="2:33" ht="19.5" customHeight="1" thickTop="1" thickBot="1" x14ac:dyDescent="0.25">
      <c r="B16" s="1" t="s">
        <v>12</v>
      </c>
      <c r="C16" s="5" t="str">
        <f t="shared" si="0"/>
        <v>شيرين</v>
      </c>
      <c r="D16" s="5" t="str">
        <f t="shared" si="1"/>
        <v>ح</v>
      </c>
      <c r="E16" s="5" t="str">
        <f t="shared" si="2"/>
        <v>فريده</v>
      </c>
      <c r="F16" s="5" t="str">
        <f t="shared" si="3"/>
        <v xml:space="preserve">صفاء </v>
      </c>
      <c r="G16" s="5" t="str">
        <f t="shared" si="4"/>
        <v>ح</v>
      </c>
      <c r="I16" s="1" t="s">
        <v>12</v>
      </c>
      <c r="J16" s="5" t="s">
        <v>17</v>
      </c>
      <c r="K16" s="7" t="s">
        <v>9</v>
      </c>
      <c r="L16" s="5" t="s">
        <v>21</v>
      </c>
      <c r="M16" s="5" t="s">
        <v>26</v>
      </c>
      <c r="N16" s="7" t="s">
        <v>9</v>
      </c>
      <c r="R16" s="1" t="s">
        <v>12</v>
      </c>
      <c r="S16" s="5" t="str">
        <f t="array" ref="S16">IF(VLOOKUP($R16,$B$3:$G$9,2,0)="ح","ح",INDEX($I$3:$I$9,MATCH(C5,J$3:J$9,0)))</f>
        <v>شيرين</v>
      </c>
      <c r="T16" s="11" t="str">
        <f t="array" ref="T16">IF(VLOOKUP($R16,$B$3:$G$9,2,0)="ح","ح",INDEX($I$3:$I$9,MATCH(D5,K$3:K$9,0)))</f>
        <v>شيرين</v>
      </c>
      <c r="U16" s="5" t="str">
        <f t="array" ref="U16">IF(VLOOKUP($R16,$B$3:$G$9,2,0)="ح","ح",INDEX($I$3:$I$9,MATCH(E5,L$3:L$9,0)))</f>
        <v>فريده</v>
      </c>
      <c r="V16" s="5" t="str">
        <f t="array" ref="V16">IF(VLOOKUP($R16,$B$3:$G$9,2,0)="ح","ح",INDEX($I$3:$I$9,MATCH(F5,M$3:M$9,0)))</f>
        <v xml:space="preserve">صفاء </v>
      </c>
      <c r="W16" s="11" t="str">
        <f t="array" ref="W16">IF(VLOOKUP($R16,$B$3:$G$9,2,0)="ح","ح",INDEX($I$3:$I$9,MATCH(G5,N$3:N$9,0)))</f>
        <v xml:space="preserve">سوسن </v>
      </c>
      <c r="X16" s="27" t="s">
        <v>53</v>
      </c>
      <c r="Y16" s="28"/>
      <c r="Z16" s="28"/>
      <c r="AA16" s="28"/>
      <c r="AB16" s="28"/>
      <c r="AC16" s="28"/>
      <c r="AD16" s="28"/>
      <c r="AE16" s="28"/>
      <c r="AF16" s="28"/>
      <c r="AG16" s="28"/>
    </row>
    <row r="17" spans="2:33" ht="19.5" customHeight="1" thickTop="1" thickBot="1" x14ac:dyDescent="0.25">
      <c r="B17" s="1" t="s">
        <v>13</v>
      </c>
      <c r="C17" s="5" t="str">
        <f t="shared" si="0"/>
        <v>ح</v>
      </c>
      <c r="D17" s="5" t="str">
        <f t="shared" si="1"/>
        <v>كريمة</v>
      </c>
      <c r="E17" s="5" t="str">
        <f t="shared" si="2"/>
        <v>شيرين</v>
      </c>
      <c r="F17" s="5" t="str">
        <f t="shared" si="3"/>
        <v>ح</v>
      </c>
      <c r="G17" s="5" t="str">
        <f t="shared" si="4"/>
        <v>فريده</v>
      </c>
      <c r="I17" s="1" t="s">
        <v>13</v>
      </c>
      <c r="J17" s="7" t="s">
        <v>9</v>
      </c>
      <c r="K17" s="5" t="s">
        <v>36</v>
      </c>
      <c r="L17" s="5" t="s">
        <v>17</v>
      </c>
      <c r="M17" s="7" t="s">
        <v>9</v>
      </c>
      <c r="N17" s="5" t="s">
        <v>28</v>
      </c>
      <c r="R17" s="1" t="s">
        <v>13</v>
      </c>
      <c r="S17" s="5" t="str">
        <f t="array" ref="S17">IF(VLOOKUP($R17,$B$3:$G$9,2,0)="ح","ح",INDEX($I$3:$I$9,MATCH(C6,J$3:J$9,0)))</f>
        <v>ح</v>
      </c>
      <c r="T17" s="11" t="str">
        <f t="array" ref="T17">IF(VLOOKUP($R17,$B$3:$G$9,2,0)="ح","ح",INDEX($I$3:$I$9,MATCH(D6,K$3:K$9,0)))</f>
        <v>ح</v>
      </c>
      <c r="U17" s="11" t="str">
        <f t="array" ref="U17">IF(VLOOKUP($R17,$B$3:$G$9,2,0)="ح","ح",INDEX($I$3:$I$9,MATCH(E6,L$3:L$9,0)))</f>
        <v>ح</v>
      </c>
      <c r="V17" s="5" t="str">
        <f t="array" ref="V17">IF(VLOOKUP($R17,$B$3:$G$9,2,0)="ح","ح",INDEX($I$3:$I$9,MATCH(F6,M$3:M$9,0)))</f>
        <v>ح</v>
      </c>
      <c r="W17" s="11" t="str">
        <f t="array" ref="W17">IF(VLOOKUP($R17,$B$3:$G$9,2,0)="ح","ح",INDEX($I$3:$I$9,MATCH(G6,N$3:N$9,0)))</f>
        <v>ح</v>
      </c>
      <c r="X17" s="27"/>
      <c r="Y17" s="28"/>
      <c r="Z17" s="28"/>
      <c r="AA17" s="28"/>
      <c r="AB17" s="28"/>
      <c r="AC17" s="28"/>
      <c r="AD17" s="28"/>
      <c r="AE17" s="28"/>
      <c r="AF17" s="28"/>
      <c r="AG17" s="28"/>
    </row>
    <row r="18" spans="2:33" ht="19.5" customHeight="1" thickTop="1" thickBot="1" x14ac:dyDescent="0.25">
      <c r="B18" s="1" t="s">
        <v>14</v>
      </c>
      <c r="C18" s="5" t="str">
        <f t="shared" si="0"/>
        <v>فريده</v>
      </c>
      <c r="D18" s="5" t="str">
        <f t="shared" si="1"/>
        <v>ح</v>
      </c>
      <c r="E18" s="5" t="str">
        <f t="shared" si="2"/>
        <v>ح</v>
      </c>
      <c r="F18" s="5" t="str">
        <f t="shared" si="3"/>
        <v>كريمة</v>
      </c>
      <c r="G18" s="5" t="str">
        <f t="shared" si="4"/>
        <v xml:space="preserve">صفاء </v>
      </c>
      <c r="I18" s="1" t="s">
        <v>14</v>
      </c>
      <c r="J18" s="5" t="s">
        <v>28</v>
      </c>
      <c r="K18" s="7" t="s">
        <v>9</v>
      </c>
      <c r="L18" s="7" t="s">
        <v>9</v>
      </c>
      <c r="M18" s="5" t="s">
        <v>36</v>
      </c>
      <c r="N18" s="5" t="s">
        <v>26</v>
      </c>
      <c r="R18" s="1" t="s">
        <v>14</v>
      </c>
      <c r="S18" s="5" t="str">
        <f t="array" ref="S18">IF(VLOOKUP($R18,$B$3:$G$9,2,0)="ح","ح",INDEX($I$3:$I$9,MATCH(C7,J$3:J$9,0)))</f>
        <v>فريده</v>
      </c>
      <c r="T18" s="11" t="str">
        <f t="array" ref="T18">IF(VLOOKUP($R18,$B$3:$G$9,2,0)="ح","ح",INDEX($I$3:$I$9,MATCH(D7,K$3:K$9,0)))</f>
        <v>شيرين</v>
      </c>
      <c r="U18" s="11" t="str">
        <f t="array" ref="U18">IF(VLOOKUP($R18,$B$3:$G$9,2,0)="ح","ح",INDEX($I$3:$I$9,MATCH(E7,L$3:L$9,0)))</f>
        <v xml:space="preserve">غادة </v>
      </c>
      <c r="V18" s="5" t="str">
        <f t="array" ref="V18">IF(VLOOKUP($R18,$B$3:$G$9,2,0)="ح","ح",INDEX($I$3:$I$9,MATCH(F7,M$3:M$9,0)))</f>
        <v>كريمة</v>
      </c>
      <c r="W18" s="5" t="str">
        <f t="array" ref="W18">IF(VLOOKUP($R18,$B$3:$G$9,2,0)="ح","ح",INDEX($I$3:$I$9,MATCH(G7,N$3:N$9,0)))</f>
        <v xml:space="preserve">صفاء </v>
      </c>
      <c r="X18" s="25" t="s">
        <v>54</v>
      </c>
      <c r="Y18" s="26"/>
      <c r="Z18" s="26"/>
      <c r="AA18" s="26"/>
      <c r="AB18" s="26"/>
      <c r="AC18" s="26"/>
      <c r="AD18" s="26"/>
      <c r="AE18" s="26"/>
      <c r="AF18" s="26"/>
      <c r="AG18" s="26"/>
    </row>
    <row r="19" spans="2:33" ht="19.5" customHeight="1" thickTop="1" thickBot="1" x14ac:dyDescent="0.25">
      <c r="B19" s="1" t="s">
        <v>15</v>
      </c>
      <c r="C19" s="5" t="str">
        <f t="shared" si="0"/>
        <v xml:space="preserve">عزة </v>
      </c>
      <c r="D19" s="5" t="str">
        <f t="shared" si="1"/>
        <v xml:space="preserve">صفاء </v>
      </c>
      <c r="E19" s="5" t="str">
        <f t="shared" si="2"/>
        <v>ح</v>
      </c>
      <c r="F19" s="5" t="str">
        <f t="shared" si="3"/>
        <v>ح</v>
      </c>
      <c r="G19" s="5" t="str">
        <f t="shared" si="4"/>
        <v>شيرين</v>
      </c>
      <c r="I19" s="1" t="s">
        <v>15</v>
      </c>
      <c r="J19" s="5" t="s">
        <v>29</v>
      </c>
      <c r="K19" s="5" t="s">
        <v>26</v>
      </c>
      <c r="L19" s="7" t="s">
        <v>9</v>
      </c>
      <c r="M19" s="7" t="s">
        <v>9</v>
      </c>
      <c r="N19" s="5" t="s">
        <v>17</v>
      </c>
      <c r="R19" s="1" t="s">
        <v>15</v>
      </c>
      <c r="S19" s="5" t="str">
        <f t="array" ref="S19">IF(VLOOKUP($R19,$B$3:$G$9,2,0)="ح","ح",INDEX($I$3:$I$9,MATCH(C8,J$3:J$9,0)))</f>
        <v xml:space="preserve">عزة </v>
      </c>
      <c r="T19" s="5" t="str">
        <f t="array" ref="T19">IF(VLOOKUP($R19,$B$3:$G$9,2,0)="ح","ح",INDEX($I$3:$I$9,MATCH(D8,K$3:K$9,0)))</f>
        <v xml:space="preserve">صفاء </v>
      </c>
      <c r="U19" s="11" t="str">
        <f t="array" ref="U19">IF(VLOOKUP($R19,$B$3:$G$9,2,0)="ح","ح",INDEX($I$3:$I$9,MATCH(E8,L$3:L$9,0)))</f>
        <v xml:space="preserve">غادة </v>
      </c>
      <c r="V19" s="11" t="str">
        <f t="array" ref="V19">IF(VLOOKUP($R19,$B$3:$G$9,2,0)="ح","ح",INDEX($I$3:$I$9,MATCH(F8,M$3:M$9,0)))</f>
        <v xml:space="preserve">سوسن </v>
      </c>
      <c r="W19" s="5" t="str">
        <f t="array" ref="W19">IF(VLOOKUP($R19,$B$3:$G$9,2,0)="ح","ح",INDEX($I$3:$I$9,MATCH(G8,N$3:N$9,0)))</f>
        <v>شيرين</v>
      </c>
      <c r="X19" s="25"/>
      <c r="Y19" s="26"/>
      <c r="Z19" s="26"/>
      <c r="AA19" s="26"/>
      <c r="AB19" s="26"/>
      <c r="AC19" s="26"/>
      <c r="AD19" s="26"/>
      <c r="AE19" s="26"/>
      <c r="AF19" s="26"/>
      <c r="AG19" s="26"/>
    </row>
    <row r="20" spans="2:33" ht="19.5" customHeight="1" thickTop="1" thickBot="1" x14ac:dyDescent="0.25">
      <c r="B20" s="1" t="s">
        <v>35</v>
      </c>
      <c r="C20" s="5" t="str">
        <f t="shared" si="0"/>
        <v>ح</v>
      </c>
      <c r="D20" s="5" t="str">
        <f t="shared" si="1"/>
        <v xml:space="preserve">سوسن </v>
      </c>
      <c r="E20" s="5" t="str">
        <f t="shared" si="2"/>
        <v xml:space="preserve">صفاء </v>
      </c>
      <c r="F20" s="5" t="str">
        <f t="shared" si="3"/>
        <v xml:space="preserve">غادة </v>
      </c>
      <c r="G20" s="5" t="str">
        <f t="shared" si="4"/>
        <v>كريمة</v>
      </c>
      <c r="I20" s="1" t="s">
        <v>35</v>
      </c>
      <c r="J20" s="7" t="s">
        <v>9</v>
      </c>
      <c r="K20" s="5" t="s">
        <v>25</v>
      </c>
      <c r="L20" s="5" t="s">
        <v>26</v>
      </c>
      <c r="M20" s="5" t="s">
        <v>27</v>
      </c>
      <c r="N20" s="5" t="s">
        <v>36</v>
      </c>
      <c r="R20" s="1" t="s">
        <v>35</v>
      </c>
      <c r="S20" s="5" t="str">
        <f t="array" ref="S20">IF(VLOOKUP($R20,$B$3:$G$9,2,0)="ح","ح",INDEX($I$3:$I$9,MATCH(C9,J$3:J$9,0)))</f>
        <v>ح</v>
      </c>
      <c r="T20" s="11" t="str">
        <f t="array" ref="T20">IF(VLOOKUP($R20,$B$3:$G$9,2,0)="ح","ح",INDEX($I$3:$I$9,MATCH(D9,K$3:K$9,0)))</f>
        <v>ح</v>
      </c>
      <c r="U20" s="11" t="str">
        <f t="array" ref="U20">IF(VLOOKUP($R20,$B$3:$G$9,2,0)="ح","ح",INDEX($I$3:$I$9,MATCH(E9,L$3:L$9,0)))</f>
        <v>ح</v>
      </c>
      <c r="V20" s="11" t="str">
        <f t="array" ref="V20">IF(VLOOKUP($R20,$B$3:$G$9,2,0)="ح","ح",INDEX($I$3:$I$9,MATCH(F9,M$3:M$9,0)))</f>
        <v>ح</v>
      </c>
      <c r="W20" s="11" t="str">
        <f t="array" ref="W20">IF(VLOOKUP($R20,$B$3:$G$9,2,0)="ح","ح",INDEX($I$3:$I$9,MATCH(G9,N$3:N$9,0)))</f>
        <v>ح</v>
      </c>
      <c r="X20" s="25"/>
      <c r="Y20" s="26"/>
      <c r="Z20" s="26"/>
      <c r="AA20" s="26"/>
      <c r="AB20" s="26"/>
      <c r="AC20" s="26"/>
      <c r="AD20" s="26"/>
      <c r="AE20" s="26"/>
      <c r="AF20" s="26"/>
      <c r="AG20" s="26"/>
    </row>
    <row r="21" spans="2:33" ht="19.5" customHeight="1" thickTop="1" thickBot="1" x14ac:dyDescent="0.25">
      <c r="B21" s="2" t="s">
        <v>16</v>
      </c>
      <c r="C21" s="5" t="str">
        <f>IF(VLOOKUP($B21,$I$3:$N$9,2,0)="ح","ح",INDEX($B$3:$B$9,MATCH(J3,C$3:C$9,0)))</f>
        <v xml:space="preserve">بدر </v>
      </c>
      <c r="D21" s="5" t="str">
        <f>IF(VLOOKUP($B21,$I$3:$N$9,3,0)="ح","ح",INDEX($B$3:$B$9,MATCH(K3,D$3:D$9,0)))</f>
        <v xml:space="preserve">رائد </v>
      </c>
      <c r="E21" s="5" t="str">
        <f>IF(VLOOKUP($B21,$I$3:$N$9,4,0)="ح","ح",INDEX($B$3:$B$9,MATCH(L3,E$3:E$9,0)))</f>
        <v xml:space="preserve">أسامة </v>
      </c>
      <c r="F21" s="5" t="str">
        <f>IF(VLOOKUP($B21,$I$3:$N$9,5,0)="ح","ح",INDEX($B$3:$B$9,MATCH(M3,F$3:F$9,0)))</f>
        <v>ح</v>
      </c>
      <c r="G21" s="5" t="str">
        <f>IF(VLOOKUP($B21,$I$3:$N$9,6,0)="ح","ح",INDEX($B$3:$B$9,MATCH(N3,G$3:G$9,0)))</f>
        <v>ح</v>
      </c>
      <c r="I21" s="2" t="s">
        <v>16</v>
      </c>
      <c r="J21" s="6" t="s">
        <v>31</v>
      </c>
      <c r="K21" s="6" t="s">
        <v>37</v>
      </c>
      <c r="L21" s="6" t="s">
        <v>33</v>
      </c>
      <c r="M21" s="8" t="s">
        <v>9</v>
      </c>
      <c r="N21" s="8" t="s">
        <v>9</v>
      </c>
      <c r="R21" s="2" t="s">
        <v>16</v>
      </c>
      <c r="S21" s="5" t="str">
        <f t="array" ref="S21">IF(VLOOKUP($R21,$I$3:$N$9,2,0)="ح","ح",INDEX($B$3:$B$9,MATCH(J3,C$3:C$9,0)))</f>
        <v xml:space="preserve">بدر </v>
      </c>
      <c r="T21" s="5" t="str">
        <f t="array" ref="T21">IF(VLOOKUP($R21,$I$3:$N$9,2,0)="ح","ح",INDEX($B$3:$B$9,MATCH(K3,D$3:D$9,0)))</f>
        <v xml:space="preserve">رائد </v>
      </c>
      <c r="U21" s="5" t="str">
        <f t="array" ref="U21">IF(VLOOKUP($R21,$I$3:$N$9,2,0)="ح","ح",INDEX($B$3:$B$9,MATCH(L3,E$3:E$9,0)))</f>
        <v xml:space="preserve">أسامة </v>
      </c>
      <c r="V21" s="11" t="str">
        <f t="array" ref="V21">IF(VLOOKUP($R21,$I$3:$N$9,2,0)="ح","ح",INDEX($B$3:$B$9,MATCH(M3,F$3:F$9,0)))</f>
        <v xml:space="preserve">جبر </v>
      </c>
      <c r="W21" s="11" t="str">
        <f t="array" ref="W21">IF(VLOOKUP($R21,$I$3:$N$9,2,0)="ح","ح",INDEX($B$3:$B$9,MATCH(N3,G$3:G$9,0)))</f>
        <v xml:space="preserve">بدر </v>
      </c>
      <c r="X21" s="25"/>
      <c r="Y21" s="26"/>
      <c r="Z21" s="26"/>
      <c r="AA21" s="26"/>
      <c r="AB21" s="26"/>
      <c r="AC21" s="26"/>
      <c r="AD21" s="26"/>
      <c r="AE21" s="26"/>
      <c r="AF21" s="26"/>
      <c r="AG21" s="26"/>
    </row>
    <row r="22" spans="2:33" ht="19.5" customHeight="1" thickTop="1" thickBot="1" x14ac:dyDescent="0.25">
      <c r="B22" s="2" t="s">
        <v>17</v>
      </c>
      <c r="C22" s="5" t="str">
        <f t="shared" ref="C22:C27" si="5">IF(VLOOKUP($B22,$I$3:$N$9,2,0)="ح","ح",INDEX($B$3:$B$9,MATCH(J4,C$3:C$9,0)))</f>
        <v xml:space="preserve">تحسين </v>
      </c>
      <c r="D22" s="5" t="str">
        <f t="shared" ref="D22:D27" si="6">IF(VLOOKUP($B22,$I$3:$N$9,3,0)="ح","ح",INDEX($B$3:$B$9,MATCH(K4,D$3:D$9,0)))</f>
        <v>ح</v>
      </c>
      <c r="E22" s="5" t="str">
        <f t="shared" ref="E22:E27" si="7">IF(VLOOKUP($B22,$I$3:$N$9,4,0)="ح","ح",INDEX($B$3:$B$9,MATCH(L4,E$3:E$9,0)))</f>
        <v xml:space="preserve">جبر </v>
      </c>
      <c r="F22" s="5" t="str">
        <f t="shared" ref="F22:F27" si="8">IF(VLOOKUP($B22,$I$3:$N$9,5,0)="ح","ح",INDEX($B$3:$B$9,MATCH(M4,F$3:F$9,0)))</f>
        <v xml:space="preserve">أسامة </v>
      </c>
      <c r="G22" s="5" t="str">
        <f t="shared" ref="G22:G27" si="9">IF(VLOOKUP($B22,$I$3:$N$9,6,0)="ح","ح",INDEX($B$3:$B$9,MATCH(N4,G$3:G$9,0)))</f>
        <v xml:space="preserve">خالد </v>
      </c>
      <c r="I22" s="2" t="s">
        <v>17</v>
      </c>
      <c r="J22" s="6" t="s">
        <v>32</v>
      </c>
      <c r="K22" s="8" t="s">
        <v>9</v>
      </c>
      <c r="L22" s="6" t="s">
        <v>34</v>
      </c>
      <c r="M22" s="6" t="s">
        <v>33</v>
      </c>
      <c r="N22" s="6" t="s">
        <v>10</v>
      </c>
      <c r="R22" s="2" t="s">
        <v>17</v>
      </c>
      <c r="S22" s="5" t="str">
        <f t="array" ref="S22">IF(VLOOKUP($R22,$I$3:$N$9,2,0)="ح","ح",INDEX($B$3:$B$9,MATCH(J4,C$3:C$9,0)))</f>
        <v xml:space="preserve">تحسين </v>
      </c>
      <c r="T22" s="11" t="str">
        <f t="array" ref="T22">IF(VLOOKUP($R22,$I$3:$N$9,2,0)="ح","ح",INDEX($B$3:$B$9,MATCH(K4,D$3:D$9,0)))</f>
        <v xml:space="preserve">تحسين </v>
      </c>
      <c r="U22" s="5" t="str">
        <f t="array" ref="U22">IF(VLOOKUP($R22,$I$3:$N$9,2,0)="ح","ح",INDEX($B$3:$B$9,MATCH(L4,E$3:E$9,0)))</f>
        <v xml:space="preserve">جبر </v>
      </c>
      <c r="V22" s="5" t="str">
        <f t="array" ref="V22">IF(VLOOKUP($R22,$I$3:$N$9,2,0)="ح","ح",INDEX($B$3:$B$9,MATCH(M4,F$3:F$9,0)))</f>
        <v xml:space="preserve">أسامة </v>
      </c>
      <c r="W22" s="5" t="str">
        <f t="array" ref="W22">IF(VLOOKUP($R22,$I$3:$N$9,2,0)="ح","ح",INDEX($B$3:$B$9,MATCH(N4,G$3:G$9,0)))</f>
        <v xml:space="preserve">خالد </v>
      </c>
      <c r="X22" s="25"/>
      <c r="Y22" s="26"/>
      <c r="Z22" s="26"/>
      <c r="AA22" s="26"/>
      <c r="AB22" s="26"/>
      <c r="AC22" s="26"/>
      <c r="AD22" s="26"/>
      <c r="AE22" s="26"/>
      <c r="AF22" s="26"/>
      <c r="AG22" s="26"/>
    </row>
    <row r="23" spans="2:33" ht="19.5" customHeight="1" thickTop="1" thickBot="1" x14ac:dyDescent="0.25">
      <c r="B23" s="2" t="s">
        <v>18</v>
      </c>
      <c r="C23" s="5" t="str">
        <f t="shared" si="5"/>
        <v>ح</v>
      </c>
      <c r="D23" s="5" t="str">
        <f t="shared" si="6"/>
        <v xml:space="preserve">خالد </v>
      </c>
      <c r="E23" s="5" t="str">
        <f t="shared" si="7"/>
        <v xml:space="preserve">رائد </v>
      </c>
      <c r="F23" s="5" t="str">
        <f t="shared" si="8"/>
        <v xml:space="preserve">تحسين </v>
      </c>
      <c r="G23" s="5" t="str">
        <f t="shared" si="9"/>
        <v xml:space="preserve">حموده </v>
      </c>
      <c r="I23" s="2" t="s">
        <v>18</v>
      </c>
      <c r="J23" s="8" t="s">
        <v>9</v>
      </c>
      <c r="K23" s="6" t="s">
        <v>10</v>
      </c>
      <c r="L23" s="6" t="s">
        <v>37</v>
      </c>
      <c r="M23" s="6" t="s">
        <v>32</v>
      </c>
      <c r="N23" s="6" t="s">
        <v>30</v>
      </c>
      <c r="R23" s="2" t="s">
        <v>18</v>
      </c>
      <c r="S23" s="5" t="str">
        <f t="array" ref="S23">IF(VLOOKUP($R23,$I$3:$N$9,2,0)="ح","ح",INDEX($B$3:$B$9,MATCH(J5,C$3:C$9,0)))</f>
        <v>ح</v>
      </c>
      <c r="T23" s="11" t="str">
        <f t="array" ref="T23">IF(VLOOKUP($R23,$I$3:$N$9,2,0)="ح","ح",INDEX($B$3:$B$9,MATCH(K5,D$3:D$9,0)))</f>
        <v>ح</v>
      </c>
      <c r="U23" s="11" t="str">
        <f t="array" ref="U23">IF(VLOOKUP($R23,$I$3:$N$9,2,0)="ح","ح",INDEX($B$3:$B$9,MATCH(L5,E$3:E$9,0)))</f>
        <v>ح</v>
      </c>
      <c r="V23" s="11" t="str">
        <f t="array" ref="V23">IF(VLOOKUP($R23,$I$3:$N$9,2,0)="ح","ح",INDEX($B$3:$B$9,MATCH(M5,F$3:F$9,0)))</f>
        <v>ح</v>
      </c>
      <c r="W23" s="11" t="str">
        <f t="array" ref="W23">IF(VLOOKUP($R23,$I$3:$N$9,2,0)="ح","ح",INDEX($B$3:$B$9,MATCH(N5,G$3:G$9,0)))</f>
        <v>ح</v>
      </c>
      <c r="X23" s="29" t="s">
        <v>55</v>
      </c>
      <c r="Y23" s="30"/>
      <c r="Z23" s="30"/>
      <c r="AA23" s="30"/>
      <c r="AB23" s="30"/>
      <c r="AC23" s="30"/>
      <c r="AD23" s="30"/>
      <c r="AE23" s="30"/>
      <c r="AF23" s="30"/>
      <c r="AG23" s="30"/>
    </row>
    <row r="24" spans="2:33" ht="19.5" customHeight="1" thickTop="1" thickBot="1" x14ac:dyDescent="0.25">
      <c r="B24" s="2" t="s">
        <v>19</v>
      </c>
      <c r="C24" s="5" t="str">
        <f t="shared" si="5"/>
        <v xml:space="preserve">خالد </v>
      </c>
      <c r="D24" s="5" t="str">
        <f t="shared" si="6"/>
        <v xml:space="preserve">أسامة </v>
      </c>
      <c r="E24" s="5" t="str">
        <f t="shared" si="7"/>
        <v xml:space="preserve">بدر </v>
      </c>
      <c r="F24" s="5" t="str">
        <f t="shared" si="8"/>
        <v>ح</v>
      </c>
      <c r="G24" s="5" t="str">
        <f t="shared" si="9"/>
        <v>ح</v>
      </c>
      <c r="I24" s="2" t="s">
        <v>19</v>
      </c>
      <c r="J24" s="6" t="s">
        <v>10</v>
      </c>
      <c r="K24" s="6" t="s">
        <v>33</v>
      </c>
      <c r="L24" s="6" t="s">
        <v>31</v>
      </c>
      <c r="M24" s="8" t="s">
        <v>9</v>
      </c>
      <c r="N24" s="8" t="s">
        <v>9</v>
      </c>
      <c r="R24" s="2" t="s">
        <v>19</v>
      </c>
      <c r="S24" s="5" t="str">
        <f t="array" ref="S24">IF(VLOOKUP($R24,$I$3:$N$9,2,0)="ح","ح",INDEX($B$3:$B$9,MATCH(J6,C$3:C$9,0)))</f>
        <v xml:space="preserve">خالد </v>
      </c>
      <c r="T24" s="5" t="str">
        <f t="array" ref="T24">IF(VLOOKUP($R24,$I$3:$N$9,2,0)="ح","ح",INDEX($B$3:$B$9,MATCH(K6,D$3:D$9,0)))</f>
        <v xml:space="preserve">أسامة </v>
      </c>
      <c r="U24" s="5" t="str">
        <f t="array" ref="U24">IF(VLOOKUP($R24,$I$3:$N$9,2,0)="ح","ح",INDEX($B$3:$B$9,MATCH(L6,E$3:E$9,0)))</f>
        <v xml:space="preserve">بدر </v>
      </c>
      <c r="V24" s="5" t="str">
        <f t="array" ref="V24">IF(VLOOKUP($R24,$I$3:$N$9,2,0)="ح","ح",INDEX($B$3:$B$9,MATCH(M6,F$3:F$9,0)))</f>
        <v xml:space="preserve">جبر </v>
      </c>
      <c r="W24" s="5" t="str">
        <f t="array" ref="W24">IF(VLOOKUP($R24,$I$3:$N$9,2,0)="ح","ح",INDEX($B$3:$B$9,MATCH(N6,G$3:G$9,0)))</f>
        <v xml:space="preserve">بدر </v>
      </c>
      <c r="X24" s="29"/>
      <c r="Y24" s="30"/>
      <c r="Z24" s="30"/>
      <c r="AA24" s="30"/>
      <c r="AB24" s="30"/>
      <c r="AC24" s="30"/>
      <c r="AD24" s="30"/>
      <c r="AE24" s="30"/>
      <c r="AF24" s="30"/>
      <c r="AG24" s="30"/>
    </row>
    <row r="25" spans="2:33" ht="19.5" customHeight="1" thickTop="1" thickBot="1" x14ac:dyDescent="0.25">
      <c r="B25" s="2" t="s">
        <v>20</v>
      </c>
      <c r="C25" s="5" t="str">
        <f t="shared" si="5"/>
        <v>ح</v>
      </c>
      <c r="D25" s="5" t="str">
        <f t="shared" si="6"/>
        <v xml:space="preserve">بدر </v>
      </c>
      <c r="E25" s="5" t="str">
        <f t="shared" si="7"/>
        <v>ح</v>
      </c>
      <c r="F25" s="5" t="str">
        <f t="shared" si="8"/>
        <v xml:space="preserve">رائد </v>
      </c>
      <c r="G25" s="5" t="str">
        <f t="shared" si="9"/>
        <v xml:space="preserve">أسامة </v>
      </c>
      <c r="I25" s="2" t="s">
        <v>20</v>
      </c>
      <c r="J25" s="8" t="s">
        <v>9</v>
      </c>
      <c r="K25" s="6" t="s">
        <v>31</v>
      </c>
      <c r="L25" s="8" t="s">
        <v>9</v>
      </c>
      <c r="M25" s="6" t="s">
        <v>37</v>
      </c>
      <c r="N25" s="6" t="s">
        <v>33</v>
      </c>
      <c r="R25" s="2" t="s">
        <v>20</v>
      </c>
      <c r="S25" s="5" t="str">
        <f t="array" ref="S25">IF(VLOOKUP($R25,$I$3:$N$9,2,0)="ح","ح",INDEX($B$3:$B$9,MATCH(J7,C$3:C$9,0)))</f>
        <v>ح</v>
      </c>
      <c r="T25" s="11" t="str">
        <f t="array" ref="T25">IF(VLOOKUP($R25,$I$3:$N$9,2,0)="ح","ح",INDEX($B$3:$B$9,MATCH(K7,D$3:D$9,0)))</f>
        <v>ح</v>
      </c>
      <c r="U25" s="5" t="str">
        <f t="array" ref="U25">IF(VLOOKUP($R25,$I$3:$N$9,2,0)="ح","ح",INDEX($B$3:$B$9,MATCH(L7,E$3:E$9,0)))</f>
        <v>ح</v>
      </c>
      <c r="V25" s="11" t="str">
        <f t="array" ref="V25">IF(VLOOKUP($R25,$I$3:$N$9,2,0)="ح","ح",INDEX($B$3:$B$9,MATCH(M7,F$3:F$9,0)))</f>
        <v>ح</v>
      </c>
      <c r="W25" s="11" t="str">
        <f t="array" ref="W25">IF(VLOOKUP($R25,$I$3:$N$9,2,0)="ح","ح",INDEX($B$3:$B$9,MATCH(N7,G$3:G$9,0)))</f>
        <v>ح</v>
      </c>
      <c r="X25" s="29"/>
      <c r="Y25" s="30"/>
      <c r="Z25" s="30"/>
      <c r="AA25" s="30"/>
      <c r="AB25" s="30"/>
      <c r="AC25" s="30"/>
      <c r="AD25" s="30"/>
      <c r="AE25" s="30"/>
      <c r="AF25" s="30"/>
      <c r="AG25" s="30"/>
    </row>
    <row r="26" spans="2:33" ht="19.5" customHeight="1" thickTop="1" thickBot="1" x14ac:dyDescent="0.25">
      <c r="B26" s="2" t="s">
        <v>21</v>
      </c>
      <c r="C26" s="5" t="str">
        <f t="shared" si="5"/>
        <v xml:space="preserve">حموده </v>
      </c>
      <c r="D26" s="5" t="str">
        <f t="shared" si="6"/>
        <v>ح</v>
      </c>
      <c r="E26" s="5" t="str">
        <f t="shared" si="7"/>
        <v xml:space="preserve">تحسين </v>
      </c>
      <c r="F26" s="5" t="str">
        <f t="shared" si="8"/>
        <v xml:space="preserve">بدر </v>
      </c>
      <c r="G26" s="5" t="str">
        <f t="shared" si="9"/>
        <v xml:space="preserve">جبر </v>
      </c>
      <c r="I26" s="2" t="s">
        <v>21</v>
      </c>
      <c r="J26" s="6" t="s">
        <v>30</v>
      </c>
      <c r="K26" s="8" t="s">
        <v>9</v>
      </c>
      <c r="L26" s="6" t="s">
        <v>32</v>
      </c>
      <c r="M26" s="6" t="s">
        <v>31</v>
      </c>
      <c r="N26" s="6" t="s">
        <v>34</v>
      </c>
      <c r="R26" s="2" t="s">
        <v>21</v>
      </c>
      <c r="S26" s="5" t="str">
        <f t="array" ref="S26">IF(VLOOKUP($R26,$I$3:$N$9,2,0)="ح","ح",INDEX($B$3:$B$9,MATCH(J8,C$3:C$9,0)))</f>
        <v xml:space="preserve">حموده </v>
      </c>
      <c r="T26" s="11" t="str">
        <f t="array" ref="T26">IF(VLOOKUP($R26,$I$3:$N$9,2,0)="ح","ح",INDEX($B$3:$B$9,MATCH(K8,D$3:D$9,0)))</f>
        <v xml:space="preserve">تحسين </v>
      </c>
      <c r="U26" s="5" t="str">
        <f t="array" ref="U26">IF(VLOOKUP($R26,$I$3:$N$9,2,0)="ح","ح",INDEX($B$3:$B$9,MATCH(L8,E$3:E$9,0)))</f>
        <v xml:space="preserve">تحسين </v>
      </c>
      <c r="V26" s="5" t="str">
        <f t="array" ref="V26">IF(VLOOKUP($R26,$I$3:$N$9,2,0)="ح","ح",INDEX($B$3:$B$9,MATCH(M8,F$3:F$9,0)))</f>
        <v xml:space="preserve">بدر </v>
      </c>
      <c r="W26" s="5" t="str">
        <f t="array" ref="W26">IF(VLOOKUP($R26,$I$3:$N$9,2,0)="ح","ح",INDEX($B$3:$B$9,MATCH(N8,G$3:G$9,0)))</f>
        <v xml:space="preserve">جبر </v>
      </c>
      <c r="X26" s="29"/>
      <c r="Y26" s="30"/>
      <c r="Z26" s="30"/>
      <c r="AA26" s="30"/>
      <c r="AB26" s="30"/>
      <c r="AC26" s="30"/>
      <c r="AD26" s="30"/>
      <c r="AE26" s="30"/>
      <c r="AF26" s="30"/>
      <c r="AG26" s="30"/>
    </row>
    <row r="27" spans="2:33" ht="19.5" customHeight="1" thickTop="1" thickBot="1" x14ac:dyDescent="0.25">
      <c r="B27" s="2" t="s">
        <v>36</v>
      </c>
      <c r="C27" s="5" t="str">
        <f t="shared" si="5"/>
        <v xml:space="preserve">أسامة </v>
      </c>
      <c r="D27" s="5" t="str">
        <f t="shared" si="6"/>
        <v xml:space="preserve">جبر </v>
      </c>
      <c r="E27" s="5" t="str">
        <f t="shared" si="7"/>
        <v>ح</v>
      </c>
      <c r="F27" s="5" t="str">
        <f t="shared" si="8"/>
        <v xml:space="preserve">حموده </v>
      </c>
      <c r="G27" s="5" t="str">
        <f t="shared" si="9"/>
        <v xml:space="preserve">رائد </v>
      </c>
      <c r="I27" s="2" t="s">
        <v>36</v>
      </c>
      <c r="J27" s="6" t="s">
        <v>33</v>
      </c>
      <c r="K27" s="6" t="s">
        <v>34</v>
      </c>
      <c r="L27" s="8" t="s">
        <v>9</v>
      </c>
      <c r="M27" s="6" t="s">
        <v>30</v>
      </c>
      <c r="N27" s="6" t="s">
        <v>37</v>
      </c>
      <c r="R27" s="2" t="s">
        <v>36</v>
      </c>
      <c r="S27" s="5" t="str">
        <f t="array" ref="S27">IF(VLOOKUP($R27,$I$3:$N$9,2,0)="ح","ح",INDEX($B$3:$B$9,MATCH(J9,C$3:C$9,0)))</f>
        <v xml:space="preserve">أسامة </v>
      </c>
      <c r="T27" s="5" t="str">
        <f t="array" ref="T27">IF(VLOOKUP($R27,$I$3:$N$9,2,0)="ح","ح",INDEX($B$3:$B$9,MATCH(K9,D$3:D$9,0)))</f>
        <v xml:space="preserve">جبر </v>
      </c>
      <c r="U27" s="11" t="str">
        <f t="array" ref="U27">IF(VLOOKUP($R27,$I$3:$N$9,2,0)="ح","ح",INDEX($B$3:$B$9,MATCH(L9,E$3:E$9,0)))</f>
        <v xml:space="preserve">حموده </v>
      </c>
      <c r="V27" s="5" t="str">
        <f t="array" ref="V27">IF(VLOOKUP($R27,$I$3:$N$9,2,0)="ح","ح",INDEX($B$3:$B$9,MATCH(M9,F$3:F$9,0)))</f>
        <v xml:space="preserve">حموده </v>
      </c>
      <c r="W27" s="5" t="str">
        <f t="array" ref="W27">IF(VLOOKUP($R27,$I$3:$N$9,2,0)="ح","ح",INDEX($B$3:$B$9,MATCH(N9,G$3:G$9,0)))</f>
        <v xml:space="preserve">رائد </v>
      </c>
      <c r="X27" s="29"/>
      <c r="Y27" s="30"/>
      <c r="Z27" s="30"/>
      <c r="AA27" s="30"/>
      <c r="AB27" s="30"/>
      <c r="AC27" s="30"/>
      <c r="AD27" s="30"/>
      <c r="AE27" s="30"/>
      <c r="AF27" s="30"/>
      <c r="AG27" s="30"/>
    </row>
    <row r="28" spans="2:33" ht="15" thickTop="1" x14ac:dyDescent="0.2"/>
  </sheetData>
  <mergeCells count="9">
    <mergeCell ref="X12:AG15"/>
    <mergeCell ref="X16:AG17"/>
    <mergeCell ref="X18:AG22"/>
    <mergeCell ref="X23:AG27"/>
    <mergeCell ref="B1:G1"/>
    <mergeCell ref="I1:N1"/>
    <mergeCell ref="R12:W12"/>
    <mergeCell ref="B12:G12"/>
    <mergeCell ref="I12:N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2022-06-12T20:34:09Z</dcterms:created>
  <dcterms:modified xsi:type="dcterms:W3CDTF">2022-06-19T16:01:29Z</dcterms:modified>
</cp:coreProperties>
</file>