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C5687C8-34A3-4302-8386-EDD27908EC5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ورقة1" sheetId="2" r:id="rId1"/>
    <sheet name="ورقة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5" l="1"/>
  <c r="C11" i="5"/>
  <c r="D11" i="5"/>
  <c r="E11" i="5"/>
  <c r="F11" i="5"/>
  <c r="G11" i="5"/>
  <c r="C12" i="5"/>
  <c r="D12" i="5"/>
  <c r="E12" i="5"/>
  <c r="F12" i="5"/>
  <c r="G12" i="5"/>
  <c r="C13" i="5"/>
  <c r="D13" i="5"/>
  <c r="E13" i="5"/>
  <c r="F13" i="5"/>
  <c r="G13" i="5"/>
  <c r="C14" i="5"/>
  <c r="D14" i="5"/>
  <c r="E14" i="5"/>
  <c r="F14" i="5"/>
  <c r="G14" i="5"/>
  <c r="C15" i="5"/>
  <c r="D15" i="5"/>
  <c r="E15" i="5"/>
  <c r="F15" i="5"/>
  <c r="G15" i="5"/>
  <c r="C16" i="5"/>
  <c r="D16" i="5"/>
  <c r="E16" i="5"/>
  <c r="F16" i="5"/>
  <c r="G16" i="5"/>
  <c r="D10" i="5"/>
  <c r="E10" i="5"/>
  <c r="F10" i="5"/>
  <c r="G10" i="5"/>
  <c r="C10" i="5"/>
  <c r="R2" i="5"/>
  <c r="C5" i="5"/>
  <c r="D5" i="5"/>
  <c r="E5" i="5"/>
  <c r="F5" i="5"/>
  <c r="G5" i="5"/>
  <c r="C6" i="5"/>
  <c r="D6" i="5"/>
  <c r="E6" i="5"/>
  <c r="F6" i="5"/>
  <c r="G6" i="5"/>
  <c r="C7" i="5"/>
  <c r="D7" i="5"/>
  <c r="E7" i="5"/>
  <c r="F7" i="5"/>
  <c r="G7" i="5"/>
  <c r="C8" i="5"/>
  <c r="D8" i="5"/>
  <c r="E8" i="5"/>
  <c r="F8" i="5"/>
  <c r="G8" i="5"/>
  <c r="C9" i="5"/>
  <c r="D9" i="5"/>
  <c r="E9" i="5"/>
  <c r="F9" i="5"/>
  <c r="G9" i="5"/>
  <c r="C4" i="5"/>
  <c r="D4" i="5"/>
  <c r="E4" i="5"/>
  <c r="F4" i="5"/>
  <c r="G4" i="5"/>
  <c r="D3" i="5"/>
  <c r="E3" i="5"/>
  <c r="F3" i="5"/>
  <c r="G3" i="5"/>
  <c r="R3" i="5"/>
  <c r="C21" i="2" l="1"/>
  <c r="C14" i="2"/>
  <c r="P12" i="5" l="1"/>
  <c r="D17" i="2"/>
  <c r="E17" i="2"/>
  <c r="F17" i="2"/>
  <c r="G17" i="2"/>
  <c r="C22" i="2" l="1"/>
  <c r="D22" i="2"/>
  <c r="E22" i="2"/>
  <c r="F22" i="2"/>
  <c r="G22" i="2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C26" i="2"/>
  <c r="D26" i="2"/>
  <c r="E26" i="2"/>
  <c r="F26" i="2"/>
  <c r="G26" i="2"/>
  <c r="C27" i="2"/>
  <c r="D27" i="2"/>
  <c r="E27" i="2"/>
  <c r="F27" i="2"/>
  <c r="G27" i="2"/>
  <c r="G21" i="2"/>
  <c r="F21" i="2"/>
  <c r="E21" i="2"/>
  <c r="D21" i="2"/>
  <c r="C15" i="2"/>
  <c r="D15" i="2"/>
  <c r="E15" i="2"/>
  <c r="F15" i="2"/>
  <c r="G15" i="2"/>
  <c r="C16" i="2"/>
  <c r="D16" i="2"/>
  <c r="E16" i="2"/>
  <c r="F16" i="2"/>
  <c r="G16" i="2"/>
  <c r="C17" i="2"/>
  <c r="C18" i="2"/>
  <c r="D18" i="2"/>
  <c r="E18" i="2"/>
  <c r="F18" i="2"/>
  <c r="G18" i="2"/>
  <c r="C19" i="2"/>
  <c r="D19" i="2"/>
  <c r="E19" i="2"/>
  <c r="F19" i="2"/>
  <c r="G19" i="2"/>
  <c r="C20" i="2"/>
  <c r="D20" i="2"/>
  <c r="E20" i="2"/>
  <c r="F20" i="2"/>
  <c r="G20" i="2"/>
  <c r="G14" i="2"/>
  <c r="F14" i="2"/>
  <c r="E14" i="2"/>
  <c r="D14" i="2"/>
</calcChain>
</file>

<file path=xl/sharedStrings.xml><?xml version="1.0" encoding="utf-8"?>
<sst xmlns="http://schemas.openxmlformats.org/spreadsheetml/2006/main" count="280" uniqueCount="45">
  <si>
    <t xml:space="preserve"> الاسم</t>
  </si>
  <si>
    <t>A</t>
  </si>
  <si>
    <t>B</t>
  </si>
  <si>
    <t>C</t>
  </si>
  <si>
    <t>D</t>
  </si>
  <si>
    <t>E</t>
  </si>
  <si>
    <t>ح</t>
  </si>
  <si>
    <t>خالد</t>
  </si>
  <si>
    <t xml:space="preserve">بدر </t>
  </si>
  <si>
    <t xml:space="preserve">تحسين </t>
  </si>
  <si>
    <t xml:space="preserve">جبر </t>
  </si>
  <si>
    <t xml:space="preserve">حموده </t>
  </si>
  <si>
    <t xml:space="preserve">خالد </t>
  </si>
  <si>
    <t xml:space="preserve">سوسن </t>
  </si>
  <si>
    <t>شيرين</t>
  </si>
  <si>
    <t xml:space="preserve">صفاء </t>
  </si>
  <si>
    <t xml:space="preserve">عزة </t>
  </si>
  <si>
    <t xml:space="preserve">غادة </t>
  </si>
  <si>
    <t>فريده</t>
  </si>
  <si>
    <t xml:space="preserve">أسامة </t>
  </si>
  <si>
    <t>سوسن</t>
  </si>
  <si>
    <t>صفاء</t>
  </si>
  <si>
    <t>غادة</t>
  </si>
  <si>
    <t>فريدة</t>
  </si>
  <si>
    <t>عزة</t>
  </si>
  <si>
    <t>حموده</t>
  </si>
  <si>
    <t>بدر</t>
  </si>
  <si>
    <t>تحسين</t>
  </si>
  <si>
    <t>أسامة</t>
  </si>
  <si>
    <t>جبر</t>
  </si>
  <si>
    <t xml:space="preserve">رائد </t>
  </si>
  <si>
    <t>كريمة</t>
  </si>
  <si>
    <t>رائد</t>
  </si>
  <si>
    <t>جدول رقم (1)</t>
  </si>
  <si>
    <t>جدول رقم (2)</t>
  </si>
  <si>
    <t>جدول رقم (3) يتم تنفيذ المطلوب عليه</t>
  </si>
  <si>
    <t>السلام عليكم ورحمة الله وبركاته</t>
  </si>
  <si>
    <t>جدول رقم (4) النتيجة النهائية المطلوب
 الوصول إليها</t>
  </si>
  <si>
    <r>
      <rPr>
        <b/>
        <sz val="18"/>
        <color rgb="FF9900CC"/>
        <rFont val="Calibri"/>
        <family val="2"/>
        <scheme val="minor"/>
      </rPr>
      <t>•</t>
    </r>
    <r>
      <rPr>
        <b/>
        <sz val="18"/>
        <color rgb="FFFF0000"/>
        <rFont val="Calibri"/>
        <family val="2"/>
        <scheme val="minor"/>
      </rPr>
      <t xml:space="preserve"> جدول (</t>
    </r>
    <r>
      <rPr>
        <b/>
        <sz val="18"/>
        <color rgb="FF0000FF"/>
        <rFont val="Calibri"/>
        <family val="2"/>
        <scheme val="minor"/>
      </rPr>
      <t>3</t>
    </r>
    <r>
      <rPr>
        <b/>
        <sz val="18"/>
        <color rgb="FFFF0000"/>
        <rFont val="Calibri"/>
        <family val="2"/>
        <scheme val="minor"/>
      </rPr>
      <t>) هو الذي ينفذ عليه المطلوب للوصول إلى</t>
    </r>
    <r>
      <rPr>
        <b/>
        <sz val="18"/>
        <color rgb="FF0000FF"/>
        <rFont val="Calibri"/>
        <family val="2"/>
        <scheme val="minor"/>
      </rPr>
      <t xml:space="preserve"> 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</si>
  <si>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 الصورة التي عليها جدول (</t>
    </r>
    <r>
      <rPr>
        <b/>
        <sz val="18"/>
        <color rgb="FF0000FF"/>
        <rFont val="Calibri"/>
        <family val="2"/>
        <scheme val="minor"/>
      </rPr>
      <t>4</t>
    </r>
    <r>
      <rPr>
        <b/>
        <sz val="18"/>
        <color rgb="FFFF0000"/>
        <rFont val="Calibri"/>
        <family val="2"/>
        <scheme val="minor"/>
      </rPr>
      <t>)</t>
    </r>
    <r>
      <rPr>
        <b/>
        <sz val="18"/>
        <color rgb="FF0000FF"/>
        <rFont val="Calibri"/>
        <family val="2"/>
        <scheme val="minor"/>
      </rPr>
      <t xml:space="preserve"> 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</si>
  <si>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• </t>
    </r>
    <r>
      <rPr>
        <b/>
        <sz val="18"/>
        <color rgb="FF0000FF"/>
        <rFont val="Calibri"/>
        <family val="2"/>
        <scheme val="minor"/>
      </rPr>
      <t>جدول (</t>
    </r>
    <r>
      <rPr>
        <b/>
        <sz val="18"/>
        <color rgb="FFFF0000"/>
        <rFont val="Calibri"/>
        <family val="2"/>
        <scheme val="minor"/>
      </rPr>
      <t>4</t>
    </r>
    <r>
      <rPr>
        <b/>
        <sz val="18"/>
        <color rgb="FF0000FF"/>
        <rFont val="Calibri"/>
        <family val="2"/>
        <scheme val="minor"/>
      </rPr>
      <t xml:space="preserve">) هو الصورة النهائية المطلوب الوصول إليها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</si>
  <si>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rgb="FF0000FF"/>
        <rFont val="Calibri"/>
        <family val="2"/>
        <scheme val="minor"/>
      </rPr>
      <t>وذلك باستخدام جدول (</t>
    </r>
    <r>
      <rPr>
        <b/>
        <sz val="18"/>
        <color rgb="FFFF0000"/>
        <rFont val="Calibri"/>
        <family val="2"/>
        <scheme val="minor"/>
      </rPr>
      <t>1</t>
    </r>
    <r>
      <rPr>
        <b/>
        <sz val="18"/>
        <color rgb="FF0000FF"/>
        <rFont val="Calibri"/>
        <family val="2"/>
        <scheme val="minor"/>
      </rPr>
      <t>) وجدول (</t>
    </r>
    <r>
      <rPr>
        <b/>
        <sz val="18"/>
        <color rgb="FFFF0000"/>
        <rFont val="Calibri"/>
        <family val="2"/>
        <scheme val="minor"/>
      </rPr>
      <t>2</t>
    </r>
    <r>
      <rPr>
        <b/>
        <sz val="18"/>
        <color rgb="FF0000FF"/>
        <rFont val="Calibri"/>
        <family val="2"/>
        <scheme val="minor"/>
      </rPr>
      <t xml:space="preserve">) الموجودان بالورقة </t>
    </r>
    <r>
      <rPr>
        <b/>
        <sz val="18"/>
        <color rgb="FF000000"/>
        <rFont val="Calibri"/>
        <family val="2"/>
        <scheme val="minor"/>
      </rPr>
      <t>رقم (1)</t>
    </r>
    <r>
      <rPr>
        <b/>
        <sz val="18"/>
        <color rgb="FF0000FF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</si>
  <si>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9900CC"/>
        <rFont val="Calibri"/>
        <family val="2"/>
        <scheme val="minor"/>
      </rPr>
      <t>•</t>
    </r>
    <r>
      <rPr>
        <b/>
        <sz val="18"/>
        <color rgb="FFFF0000"/>
        <rFont val="Calibri"/>
        <family val="2"/>
        <scheme val="minor"/>
      </rPr>
      <t xml:space="preserve"> ما هو التعديل الذي سيدخل على المعادلة التالية لكي أصل لنفس النتيجة</t>
    </r>
    <r>
      <rPr>
        <b/>
        <sz val="18"/>
        <color rgb="FF0000FF"/>
        <rFont val="Calibri"/>
        <family val="2"/>
        <scheme val="minor"/>
      </rPr>
      <t xml:space="preserve"> 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</si>
  <si>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التي تم الوصول إليها في الورقة الأولى؟ </t>
    </r>
    <r>
      <rPr>
        <b/>
        <sz val="18"/>
        <color theme="1"/>
        <rFont val="Calibri"/>
        <family val="2"/>
        <scheme val="minor"/>
      </rPr>
      <t xml:space="preserve"> </t>
    </r>
  </si>
  <si>
    <r>
      <rPr>
        <b/>
        <sz val="18"/>
        <color rgb="FFFF0000"/>
        <rFont val="Calibri"/>
        <family val="2"/>
        <scheme val="minor"/>
      </rPr>
      <t xml:space="preserve">• </t>
    </r>
    <r>
      <rPr>
        <b/>
        <sz val="18"/>
        <color rgb="FF6600CC"/>
        <rFont val="Calibri"/>
        <family val="2"/>
        <scheme val="minor"/>
      </rPr>
      <t xml:space="preserve">الأستاذ الفاضل / علي محمد علي </t>
    </r>
    <r>
      <rPr>
        <b/>
        <sz val="18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</si>
</sst>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6600CC"/>
      <name val="Calibri"/>
      <family val="2"/>
      <scheme val="minor"/>
    </font>
    <font>
      <b/>
      <sz val="18"/>
      <color rgb="FF9900CC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2" xfId="0" applyFont="1" applyFill="1" applyBorder="1" applyAlignment="1">
      <alignment horizontal="right" vertical="top"/>
    </xf>
    <xf numFmtId="0" fontId="1" fillId="6" borderId="2" xfId="0" applyFont="1" applyFill="1" applyBorder="1" applyAlignment="1">
      <alignment horizontal="right" vertical="top"/>
    </xf>
    <xf numFmtId="0" fontId="3" fillId="5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0" fillId="5" borderId="0" xfId="0" applyFill="1"/>
    <xf numFmtId="0" fontId="7" fillId="14" borderId="0" xfId="0" applyFont="1" applyFill="1" applyAlignment="1">
      <alignment horizontal="right" vertical="top" readingOrder="2"/>
    </xf>
    <xf numFmtId="0" fontId="7" fillId="13" borderId="0" xfId="0" applyFont="1" applyFill="1" applyAlignment="1">
      <alignment horizontal="right" vertical="top" readingOrder="2"/>
    </xf>
    <xf numFmtId="0" fontId="7" fillId="10" borderId="0" xfId="0" applyFont="1" applyFill="1" applyAlignment="1">
      <alignment horizontal="right" vertical="top" readingOrder="2"/>
    </xf>
    <xf numFmtId="0" fontId="7" fillId="11" borderId="0" xfId="0" applyFont="1" applyFill="1" applyAlignment="1">
      <alignment horizontal="right" vertical="top" readingOrder="2"/>
    </xf>
    <xf numFmtId="0" fontId="8" fillId="12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FF99"/>
      <color rgb="FFFF0066"/>
      <color rgb="FFFFCC99"/>
      <color rgb="FF000000"/>
      <color rgb="FFFFCCFF"/>
      <color rgb="FF990000"/>
      <color rgb="FFFF9900"/>
      <color rgb="FF660066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"/>
  <sheetViews>
    <sheetView rightToLeft="1" zoomScale="75" zoomScaleNormal="75" workbookViewId="0">
      <selection activeCell="J2" sqref="J2:N2"/>
    </sheetView>
  </sheetViews>
  <sheetFormatPr defaultRowHeight="14.4" x14ac:dyDescent="0.3"/>
  <cols>
    <col min="1" max="1" width="3.6640625" customWidth="1"/>
    <col min="2" max="7" width="6.6640625" customWidth="1"/>
    <col min="8" max="8" width="3.6640625" customWidth="1"/>
    <col min="9" max="14" width="6.6640625" customWidth="1"/>
    <col min="15" max="15" width="5.6640625" customWidth="1"/>
    <col min="16" max="16" width="3.6640625" customWidth="1"/>
    <col min="17" max="23" width="6.6640625" customWidth="1"/>
    <col min="25" max="25" width="3.6640625" customWidth="1"/>
    <col min="32" max="32" width="3.6640625" customWidth="1"/>
  </cols>
  <sheetData>
    <row r="1" spans="2:14" ht="19.2" thickTop="1" thickBot="1" x14ac:dyDescent="0.35">
      <c r="B1" s="14" t="s">
        <v>33</v>
      </c>
      <c r="C1" s="15"/>
      <c r="D1" s="15"/>
      <c r="E1" s="15"/>
      <c r="F1" s="15"/>
      <c r="G1" s="16"/>
      <c r="I1" s="14" t="s">
        <v>34</v>
      </c>
      <c r="J1" s="15"/>
      <c r="K1" s="15"/>
      <c r="L1" s="15"/>
      <c r="M1" s="15"/>
      <c r="N1" s="16"/>
    </row>
    <row r="2" spans="2:14" ht="24.9" customHeight="1" thickTop="1" thickBot="1" x14ac:dyDescent="0.35">
      <c r="B2" s="10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I2" s="10" t="s">
        <v>0</v>
      </c>
      <c r="J2" s="9" t="s">
        <v>1</v>
      </c>
      <c r="K2" s="9" t="s">
        <v>2</v>
      </c>
      <c r="L2" s="9" t="s">
        <v>3</v>
      </c>
      <c r="M2" s="9" t="s">
        <v>4</v>
      </c>
      <c r="N2" s="9" t="s">
        <v>5</v>
      </c>
    </row>
    <row r="3" spans="2:14" ht="19.2" thickTop="1" thickBot="1" x14ac:dyDescent="0.35">
      <c r="B3" s="1" t="s">
        <v>19</v>
      </c>
      <c r="C3" s="5">
        <v>4</v>
      </c>
      <c r="D3" s="5">
        <v>2</v>
      </c>
      <c r="E3" s="5">
        <v>3</v>
      </c>
      <c r="F3" s="5">
        <v>5</v>
      </c>
      <c r="G3" s="5">
        <v>1</v>
      </c>
      <c r="I3" s="2" t="s">
        <v>13</v>
      </c>
      <c r="J3" s="6">
        <v>2</v>
      </c>
      <c r="K3" s="6">
        <v>1</v>
      </c>
      <c r="L3" s="6">
        <v>3</v>
      </c>
      <c r="M3" s="3" t="s">
        <v>6</v>
      </c>
      <c r="N3" s="3" t="s">
        <v>6</v>
      </c>
    </row>
    <row r="4" spans="2:14" ht="19.2" thickTop="1" thickBot="1" x14ac:dyDescent="0.35">
      <c r="B4" s="1" t="s">
        <v>8</v>
      </c>
      <c r="C4" s="5">
        <v>2</v>
      </c>
      <c r="D4" s="5">
        <v>4</v>
      </c>
      <c r="E4" s="5">
        <v>5</v>
      </c>
      <c r="F4" s="5">
        <v>1</v>
      </c>
      <c r="G4" s="4" t="s">
        <v>6</v>
      </c>
      <c r="I4" s="2" t="s">
        <v>14</v>
      </c>
      <c r="J4" s="6">
        <v>5</v>
      </c>
      <c r="K4" s="3" t="s">
        <v>6</v>
      </c>
      <c r="L4" s="6">
        <v>1</v>
      </c>
      <c r="M4" s="6">
        <v>5</v>
      </c>
      <c r="N4" s="6">
        <v>3</v>
      </c>
    </row>
    <row r="5" spans="2:14" ht="19.2" thickTop="1" thickBot="1" x14ac:dyDescent="0.35">
      <c r="B5" s="1" t="s">
        <v>9</v>
      </c>
      <c r="C5" s="5">
        <v>5</v>
      </c>
      <c r="D5" s="4" t="s">
        <v>6</v>
      </c>
      <c r="E5" s="5">
        <v>4</v>
      </c>
      <c r="F5" s="5">
        <v>3</v>
      </c>
      <c r="G5" s="4" t="s">
        <v>6</v>
      </c>
      <c r="I5" s="2" t="s">
        <v>15</v>
      </c>
      <c r="J5" s="3" t="s">
        <v>6</v>
      </c>
      <c r="K5" s="6">
        <v>5</v>
      </c>
      <c r="L5" s="6">
        <v>2</v>
      </c>
      <c r="M5" s="6">
        <v>3</v>
      </c>
      <c r="N5" s="6">
        <v>4</v>
      </c>
    </row>
    <row r="6" spans="2:14" ht="19.2" thickTop="1" thickBot="1" x14ac:dyDescent="0.35">
      <c r="B6" s="1" t="s">
        <v>10</v>
      </c>
      <c r="C6" s="4" t="s">
        <v>6</v>
      </c>
      <c r="D6" s="5">
        <v>3</v>
      </c>
      <c r="E6" s="5">
        <v>1</v>
      </c>
      <c r="F6" s="4" t="s">
        <v>6</v>
      </c>
      <c r="G6" s="5">
        <v>2</v>
      </c>
      <c r="I6" s="2" t="s">
        <v>16</v>
      </c>
      <c r="J6" s="6">
        <v>1</v>
      </c>
      <c r="K6" s="6">
        <v>2</v>
      </c>
      <c r="L6" s="6">
        <v>5</v>
      </c>
      <c r="M6" s="3" t="s">
        <v>6</v>
      </c>
      <c r="N6" s="3" t="s">
        <v>6</v>
      </c>
    </row>
    <row r="7" spans="2:14" ht="19.2" thickTop="1" thickBot="1" x14ac:dyDescent="0.35">
      <c r="B7" s="1" t="s">
        <v>11</v>
      </c>
      <c r="C7" s="5">
        <v>3</v>
      </c>
      <c r="D7" s="4" t="s">
        <v>6</v>
      </c>
      <c r="E7" s="4" t="s">
        <v>6</v>
      </c>
      <c r="F7" s="5">
        <v>2</v>
      </c>
      <c r="G7" s="5">
        <v>4</v>
      </c>
      <c r="I7" s="2" t="s">
        <v>17</v>
      </c>
      <c r="J7" s="3" t="s">
        <v>6</v>
      </c>
      <c r="K7" s="6">
        <v>4</v>
      </c>
      <c r="L7" s="3" t="s">
        <v>6</v>
      </c>
      <c r="M7" s="6">
        <v>4</v>
      </c>
      <c r="N7" s="6">
        <v>1</v>
      </c>
    </row>
    <row r="8" spans="2:14" ht="19.2" thickTop="1" thickBot="1" x14ac:dyDescent="0.35">
      <c r="B8" s="1" t="s">
        <v>12</v>
      </c>
      <c r="C8" s="5">
        <v>1</v>
      </c>
      <c r="D8" s="5">
        <v>5</v>
      </c>
      <c r="E8" s="4" t="s">
        <v>6</v>
      </c>
      <c r="F8" s="4" t="s">
        <v>6</v>
      </c>
      <c r="G8" s="5">
        <v>3</v>
      </c>
      <c r="I8" s="2" t="s">
        <v>18</v>
      </c>
      <c r="J8" s="6">
        <v>3</v>
      </c>
      <c r="K8" s="3" t="s">
        <v>6</v>
      </c>
      <c r="L8" s="6">
        <v>4</v>
      </c>
      <c r="M8" s="6">
        <v>1</v>
      </c>
      <c r="N8" s="6">
        <v>2</v>
      </c>
    </row>
    <row r="9" spans="2:14" ht="19.2" thickTop="1" thickBot="1" x14ac:dyDescent="0.35">
      <c r="B9" s="1" t="s">
        <v>30</v>
      </c>
      <c r="C9" s="4" t="s">
        <v>6</v>
      </c>
      <c r="D9" s="5">
        <v>1</v>
      </c>
      <c r="E9" s="5">
        <v>2</v>
      </c>
      <c r="F9" s="5">
        <v>4</v>
      </c>
      <c r="G9" s="5">
        <v>5</v>
      </c>
      <c r="I9" s="2" t="s">
        <v>31</v>
      </c>
      <c r="J9" s="6">
        <v>4</v>
      </c>
      <c r="K9" s="6">
        <v>3</v>
      </c>
      <c r="L9" s="3" t="s">
        <v>6</v>
      </c>
      <c r="M9" s="6">
        <v>2</v>
      </c>
      <c r="N9" s="6">
        <v>5</v>
      </c>
    </row>
    <row r="10" spans="2:14" ht="15" thickTop="1" x14ac:dyDescent="0.3"/>
    <row r="11" spans="2:14" ht="9.9" customHeight="1" thickBot="1" x14ac:dyDescent="0.35"/>
    <row r="12" spans="2:14" ht="39.9" customHeight="1" thickTop="1" thickBot="1" x14ac:dyDescent="0.35">
      <c r="B12" s="17" t="s">
        <v>35</v>
      </c>
      <c r="C12" s="12"/>
      <c r="D12" s="12"/>
      <c r="E12" s="12"/>
      <c r="F12" s="12"/>
      <c r="G12" s="13"/>
      <c r="I12" s="11" t="s">
        <v>37</v>
      </c>
      <c r="J12" s="12"/>
      <c r="K12" s="12"/>
      <c r="L12" s="12"/>
      <c r="M12" s="12"/>
      <c r="N12" s="13"/>
    </row>
    <row r="13" spans="2:14" ht="24.9" customHeight="1" thickTop="1" thickBot="1" x14ac:dyDescent="0.35">
      <c r="B13" s="10" t="s">
        <v>0</v>
      </c>
      <c r="C13" s="9" t="s">
        <v>1</v>
      </c>
      <c r="D13" s="9" t="s">
        <v>2</v>
      </c>
      <c r="E13" s="9" t="s">
        <v>3</v>
      </c>
      <c r="F13" s="9" t="s">
        <v>4</v>
      </c>
      <c r="G13" s="9" t="s">
        <v>5</v>
      </c>
      <c r="I13" s="10" t="s">
        <v>0</v>
      </c>
      <c r="J13" s="9" t="s">
        <v>1</v>
      </c>
      <c r="K13" s="9" t="s">
        <v>2</v>
      </c>
      <c r="L13" s="9" t="s">
        <v>3</v>
      </c>
      <c r="M13" s="9" t="s">
        <v>4</v>
      </c>
      <c r="N13" s="9" t="s">
        <v>5</v>
      </c>
    </row>
    <row r="14" spans="2:14" ht="19.2" thickTop="1" thickBot="1" x14ac:dyDescent="0.35">
      <c r="B14" s="1" t="s">
        <v>19</v>
      </c>
      <c r="C14" s="5" t="str">
        <f>IF(VLOOKUP($B14,$B$3:$G$9,2,0)="ح","ح",INDEX($I$3:$I$9,MATCH(C3,J$3:J$9,0)))</f>
        <v>كريمة</v>
      </c>
      <c r="D14" s="5" t="str">
        <f>IF(VLOOKUP($B14,$B$3:$G$9,3,0)="ح","ح",INDEX($I$3:$I$9,MATCH(D3,K$3:K$9,0)))</f>
        <v xml:space="preserve">عزة </v>
      </c>
      <c r="E14" s="5" t="str">
        <f>IF(VLOOKUP($B14,$B$3:$G$9,4,0)="ح","ح",INDEX($I$3:$I$9,MATCH(E3,L$3:L$9,0)))</f>
        <v xml:space="preserve">سوسن </v>
      </c>
      <c r="F14" s="5" t="str">
        <f>IF(VLOOKUP($B14,$B$3:$G$9,5,0)="ح","ح",INDEX($I$3:$I$9,MATCH(F3,M$3:M$9,0)))</f>
        <v>شيرين</v>
      </c>
      <c r="G14" s="5" t="str">
        <f>IF(VLOOKUP($B14,$B$3:$G$9,6,0)="ح","ح",INDEX($I$3:$I$9,MATCH(G3,N$3:N$9,0)))</f>
        <v xml:space="preserve">غادة </v>
      </c>
      <c r="I14" s="1" t="s">
        <v>19</v>
      </c>
      <c r="J14" s="5" t="s">
        <v>31</v>
      </c>
      <c r="K14" s="5" t="s">
        <v>24</v>
      </c>
      <c r="L14" s="5" t="s">
        <v>20</v>
      </c>
      <c r="M14" s="5" t="s">
        <v>14</v>
      </c>
      <c r="N14" s="5" t="s">
        <v>22</v>
      </c>
    </row>
    <row r="15" spans="2:14" ht="19.2" thickTop="1" thickBot="1" x14ac:dyDescent="0.35">
      <c r="B15" s="1" t="s">
        <v>8</v>
      </c>
      <c r="C15" s="5" t="str">
        <f t="shared" ref="C15:C20" si="0">IF(VLOOKUP($B15,$B$3:$G$9,2,0)="ح","ح",INDEX($I$3:$I$9,MATCH(C4,J$3:J$9,0)))</f>
        <v xml:space="preserve">سوسن </v>
      </c>
      <c r="D15" s="5" t="str">
        <f t="shared" ref="D15:D20" si="1">IF(VLOOKUP($B15,$B$3:$G$9,3,0)="ح","ح",INDEX($I$3:$I$9,MATCH(D4,K$3:K$9,0)))</f>
        <v xml:space="preserve">غادة </v>
      </c>
      <c r="E15" s="5" t="str">
        <f t="shared" ref="E15:E20" si="2">IF(VLOOKUP($B15,$B$3:$G$9,4,0)="ح","ح",INDEX($I$3:$I$9,MATCH(E4,L$3:L$9,0)))</f>
        <v xml:space="preserve">عزة </v>
      </c>
      <c r="F15" s="5" t="str">
        <f t="shared" ref="F15:F20" si="3">IF(VLOOKUP($B15,$B$3:$G$9,5,0)="ح","ح",INDEX($I$3:$I$9,MATCH(F4,M$3:M$9,0)))</f>
        <v>فريده</v>
      </c>
      <c r="G15" s="5" t="str">
        <f t="shared" ref="G15:G20" si="4">IF(VLOOKUP($B15,$B$3:$G$9,6,0)="ح","ح",INDEX($I$3:$I$9,MATCH(G4,N$3:N$9,0)))</f>
        <v>ح</v>
      </c>
      <c r="I15" s="1" t="s">
        <v>8</v>
      </c>
      <c r="J15" s="5" t="s">
        <v>20</v>
      </c>
      <c r="K15" s="5" t="s">
        <v>22</v>
      </c>
      <c r="L15" s="5" t="s">
        <v>24</v>
      </c>
      <c r="M15" s="5" t="s">
        <v>18</v>
      </c>
      <c r="N15" s="7" t="s">
        <v>6</v>
      </c>
    </row>
    <row r="16" spans="2:14" ht="19.2" thickTop="1" thickBot="1" x14ac:dyDescent="0.35">
      <c r="B16" s="1" t="s">
        <v>9</v>
      </c>
      <c r="C16" s="5" t="str">
        <f t="shared" si="0"/>
        <v>شيرين</v>
      </c>
      <c r="D16" s="5" t="str">
        <f t="shared" si="1"/>
        <v>ح</v>
      </c>
      <c r="E16" s="5" t="str">
        <f t="shared" si="2"/>
        <v>فريده</v>
      </c>
      <c r="F16" s="5" t="str">
        <f t="shared" si="3"/>
        <v xml:space="preserve">صفاء </v>
      </c>
      <c r="G16" s="5" t="str">
        <f t="shared" si="4"/>
        <v>ح</v>
      </c>
      <c r="I16" s="1" t="s">
        <v>9</v>
      </c>
      <c r="J16" s="5" t="s">
        <v>14</v>
      </c>
      <c r="K16" s="7" t="s">
        <v>6</v>
      </c>
      <c r="L16" s="5" t="s">
        <v>18</v>
      </c>
      <c r="M16" s="5" t="s">
        <v>21</v>
      </c>
      <c r="N16" s="7" t="s">
        <v>6</v>
      </c>
    </row>
    <row r="17" spans="2:14" ht="19.2" thickTop="1" thickBot="1" x14ac:dyDescent="0.35">
      <c r="B17" s="1" t="s">
        <v>10</v>
      </c>
      <c r="C17" s="5" t="str">
        <f t="shared" si="0"/>
        <v>ح</v>
      </c>
      <c r="D17" s="5" t="str">
        <f t="shared" si="1"/>
        <v>كريمة</v>
      </c>
      <c r="E17" s="5" t="str">
        <f t="shared" si="2"/>
        <v>شيرين</v>
      </c>
      <c r="F17" s="5" t="str">
        <f t="shared" si="3"/>
        <v>ح</v>
      </c>
      <c r="G17" s="5" t="str">
        <f t="shared" si="4"/>
        <v>فريده</v>
      </c>
      <c r="I17" s="1" t="s">
        <v>10</v>
      </c>
      <c r="J17" s="7" t="s">
        <v>6</v>
      </c>
      <c r="K17" s="5" t="s">
        <v>31</v>
      </c>
      <c r="L17" s="5" t="s">
        <v>14</v>
      </c>
      <c r="M17" s="7" t="s">
        <v>6</v>
      </c>
      <c r="N17" s="5" t="s">
        <v>23</v>
      </c>
    </row>
    <row r="18" spans="2:14" ht="19.2" thickTop="1" thickBot="1" x14ac:dyDescent="0.35">
      <c r="B18" s="1" t="s">
        <v>11</v>
      </c>
      <c r="C18" s="5" t="str">
        <f t="shared" si="0"/>
        <v>فريده</v>
      </c>
      <c r="D18" s="5" t="str">
        <f t="shared" si="1"/>
        <v>ح</v>
      </c>
      <c r="E18" s="5" t="str">
        <f t="shared" si="2"/>
        <v>ح</v>
      </c>
      <c r="F18" s="5" t="str">
        <f t="shared" si="3"/>
        <v>كريمة</v>
      </c>
      <c r="G18" s="5" t="str">
        <f t="shared" si="4"/>
        <v xml:space="preserve">صفاء </v>
      </c>
      <c r="I18" s="1" t="s">
        <v>11</v>
      </c>
      <c r="J18" s="5" t="s">
        <v>23</v>
      </c>
      <c r="K18" s="7" t="s">
        <v>6</v>
      </c>
      <c r="L18" s="7" t="s">
        <v>6</v>
      </c>
      <c r="M18" s="5" t="s">
        <v>31</v>
      </c>
      <c r="N18" s="5" t="s">
        <v>21</v>
      </c>
    </row>
    <row r="19" spans="2:14" ht="19.2" thickTop="1" thickBot="1" x14ac:dyDescent="0.35">
      <c r="B19" s="1" t="s">
        <v>12</v>
      </c>
      <c r="C19" s="5" t="str">
        <f t="shared" si="0"/>
        <v xml:space="preserve">عزة </v>
      </c>
      <c r="D19" s="5" t="str">
        <f t="shared" si="1"/>
        <v xml:space="preserve">صفاء </v>
      </c>
      <c r="E19" s="5" t="str">
        <f t="shared" si="2"/>
        <v>ح</v>
      </c>
      <c r="F19" s="5" t="str">
        <f t="shared" si="3"/>
        <v>ح</v>
      </c>
      <c r="G19" s="5" t="str">
        <f t="shared" si="4"/>
        <v>شيرين</v>
      </c>
      <c r="I19" s="1" t="s">
        <v>12</v>
      </c>
      <c r="J19" s="5" t="s">
        <v>24</v>
      </c>
      <c r="K19" s="5" t="s">
        <v>21</v>
      </c>
      <c r="L19" s="7" t="s">
        <v>6</v>
      </c>
      <c r="M19" s="7" t="s">
        <v>6</v>
      </c>
      <c r="N19" s="5" t="s">
        <v>14</v>
      </c>
    </row>
    <row r="20" spans="2:14" ht="19.2" thickTop="1" thickBot="1" x14ac:dyDescent="0.35">
      <c r="B20" s="1" t="s">
        <v>30</v>
      </c>
      <c r="C20" s="5" t="str">
        <f t="shared" si="0"/>
        <v>ح</v>
      </c>
      <c r="D20" s="5" t="str">
        <f t="shared" si="1"/>
        <v xml:space="preserve">سوسن </v>
      </c>
      <c r="E20" s="5" t="str">
        <f t="shared" si="2"/>
        <v xml:space="preserve">صفاء </v>
      </c>
      <c r="F20" s="5" t="str">
        <f t="shared" si="3"/>
        <v xml:space="preserve">غادة </v>
      </c>
      <c r="G20" s="5" t="str">
        <f t="shared" si="4"/>
        <v>كريمة</v>
      </c>
      <c r="I20" s="1" t="s">
        <v>30</v>
      </c>
      <c r="J20" s="7" t="s">
        <v>6</v>
      </c>
      <c r="K20" s="5" t="s">
        <v>20</v>
      </c>
      <c r="L20" s="5" t="s">
        <v>21</v>
      </c>
      <c r="M20" s="5" t="s">
        <v>22</v>
      </c>
      <c r="N20" s="5" t="s">
        <v>31</v>
      </c>
    </row>
    <row r="21" spans="2:14" ht="19.2" thickTop="1" thickBot="1" x14ac:dyDescent="0.35">
      <c r="B21" s="2" t="s">
        <v>13</v>
      </c>
      <c r="C21" s="5" t="str">
        <f>IF(VLOOKUP($B21,$I$3:$N$9,2,0)="ح","ح",INDEX($B$3:$B$9,MATCH(J3,C$3:C$9,0)))</f>
        <v xml:space="preserve">بدر </v>
      </c>
      <c r="D21" s="5" t="str">
        <f>IF(VLOOKUP($B21,$I$3:$N$9,3,0)="ح","ح",INDEX($B$3:$B$9,MATCH(K3,D$3:D$9,0)))</f>
        <v xml:space="preserve">رائد </v>
      </c>
      <c r="E21" s="5" t="str">
        <f>IF(VLOOKUP($B21,$I$3:$N$9,4,0)="ح","ح",INDEX($B$3:$B$9,MATCH(L3,E$3:E$9,0)))</f>
        <v xml:space="preserve">أسامة </v>
      </c>
      <c r="F21" s="5" t="str">
        <f>IF(VLOOKUP($B21,$I$3:$N$9,5,0)="ح","ح",INDEX($B$3:$B$9,MATCH(M3,F$3:F$9,0)))</f>
        <v>ح</v>
      </c>
      <c r="G21" s="5" t="str">
        <f>IF(VLOOKUP($B21,$I$3:$N$9,6,0)="ح","ح",INDEX($B$3:$B$9,MATCH(N3,G$3:G$9,0)))</f>
        <v>ح</v>
      </c>
      <c r="I21" s="2" t="s">
        <v>13</v>
      </c>
      <c r="J21" s="6" t="s">
        <v>26</v>
      </c>
      <c r="K21" s="6" t="s">
        <v>32</v>
      </c>
      <c r="L21" s="6" t="s">
        <v>28</v>
      </c>
      <c r="M21" s="8" t="s">
        <v>6</v>
      </c>
      <c r="N21" s="8" t="s">
        <v>6</v>
      </c>
    </row>
    <row r="22" spans="2:14" ht="19.2" thickTop="1" thickBot="1" x14ac:dyDescent="0.35">
      <c r="B22" s="2" t="s">
        <v>14</v>
      </c>
      <c r="C22" s="5" t="str">
        <f t="shared" ref="C22:C27" si="5">IF(VLOOKUP($B22,$I$3:$N$9,2,0)="ح","ح",INDEX($B$3:$B$9,MATCH(J4,C$3:C$9,0)))</f>
        <v xml:space="preserve">تحسين </v>
      </c>
      <c r="D22" s="5" t="str">
        <f t="shared" ref="D22:D27" si="6">IF(VLOOKUP($B22,$I$3:$N$9,3,0)="ح","ح",INDEX($B$3:$B$9,MATCH(K4,D$3:D$9,0)))</f>
        <v>ح</v>
      </c>
      <c r="E22" s="5" t="str">
        <f t="shared" ref="E22:E27" si="7">IF(VLOOKUP($B22,$I$3:$N$9,4,0)="ح","ح",INDEX($B$3:$B$9,MATCH(L4,E$3:E$9,0)))</f>
        <v xml:space="preserve">جبر </v>
      </c>
      <c r="F22" s="5" t="str">
        <f t="shared" ref="F22:F27" si="8">IF(VLOOKUP($B22,$I$3:$N$9,5,0)="ح","ح",INDEX($B$3:$B$9,MATCH(M4,F$3:F$9,0)))</f>
        <v xml:space="preserve">أسامة </v>
      </c>
      <c r="G22" s="5" t="str">
        <f t="shared" ref="G22:G27" si="9">IF(VLOOKUP($B22,$I$3:$N$9,6,0)="ح","ح",INDEX($B$3:$B$9,MATCH(N4,G$3:G$9,0)))</f>
        <v xml:space="preserve">خالد </v>
      </c>
      <c r="I22" s="2" t="s">
        <v>14</v>
      </c>
      <c r="J22" s="6" t="s">
        <v>27</v>
      </c>
      <c r="K22" s="8" t="s">
        <v>6</v>
      </c>
      <c r="L22" s="6" t="s">
        <v>29</v>
      </c>
      <c r="M22" s="6" t="s">
        <v>28</v>
      </c>
      <c r="N22" s="6" t="s">
        <v>7</v>
      </c>
    </row>
    <row r="23" spans="2:14" ht="19.2" thickTop="1" thickBot="1" x14ac:dyDescent="0.35">
      <c r="B23" s="2" t="s">
        <v>15</v>
      </c>
      <c r="C23" s="5" t="str">
        <f t="shared" si="5"/>
        <v>ح</v>
      </c>
      <c r="D23" s="5" t="str">
        <f t="shared" si="6"/>
        <v xml:space="preserve">خالد </v>
      </c>
      <c r="E23" s="5" t="str">
        <f t="shared" si="7"/>
        <v xml:space="preserve">رائد </v>
      </c>
      <c r="F23" s="5" t="str">
        <f t="shared" si="8"/>
        <v xml:space="preserve">تحسين </v>
      </c>
      <c r="G23" s="5" t="str">
        <f t="shared" si="9"/>
        <v xml:space="preserve">حموده </v>
      </c>
      <c r="I23" s="2" t="s">
        <v>15</v>
      </c>
      <c r="J23" s="8" t="s">
        <v>6</v>
      </c>
      <c r="K23" s="6" t="s">
        <v>7</v>
      </c>
      <c r="L23" s="6" t="s">
        <v>32</v>
      </c>
      <c r="M23" s="6" t="s">
        <v>27</v>
      </c>
      <c r="N23" s="6" t="s">
        <v>25</v>
      </c>
    </row>
    <row r="24" spans="2:14" ht="19.2" thickTop="1" thickBot="1" x14ac:dyDescent="0.35">
      <c r="B24" s="2" t="s">
        <v>16</v>
      </c>
      <c r="C24" s="5" t="str">
        <f t="shared" si="5"/>
        <v xml:space="preserve">خالد </v>
      </c>
      <c r="D24" s="5" t="str">
        <f t="shared" si="6"/>
        <v xml:space="preserve">أسامة </v>
      </c>
      <c r="E24" s="5" t="str">
        <f t="shared" si="7"/>
        <v xml:space="preserve">بدر </v>
      </c>
      <c r="F24" s="5" t="str">
        <f t="shared" si="8"/>
        <v>ح</v>
      </c>
      <c r="G24" s="5" t="str">
        <f t="shared" si="9"/>
        <v>ح</v>
      </c>
      <c r="I24" s="2" t="s">
        <v>16</v>
      </c>
      <c r="J24" s="6" t="s">
        <v>7</v>
      </c>
      <c r="K24" s="6" t="s">
        <v>28</v>
      </c>
      <c r="L24" s="6" t="s">
        <v>26</v>
      </c>
      <c r="M24" s="8" t="s">
        <v>6</v>
      </c>
      <c r="N24" s="8" t="s">
        <v>6</v>
      </c>
    </row>
    <row r="25" spans="2:14" ht="19.2" thickTop="1" thickBot="1" x14ac:dyDescent="0.35">
      <c r="B25" s="2" t="s">
        <v>17</v>
      </c>
      <c r="C25" s="5" t="str">
        <f t="shared" si="5"/>
        <v>ح</v>
      </c>
      <c r="D25" s="5" t="str">
        <f t="shared" si="6"/>
        <v xml:space="preserve">بدر </v>
      </c>
      <c r="E25" s="5" t="str">
        <f t="shared" si="7"/>
        <v>ح</v>
      </c>
      <c r="F25" s="5" t="str">
        <f t="shared" si="8"/>
        <v xml:space="preserve">رائد </v>
      </c>
      <c r="G25" s="5" t="str">
        <f t="shared" si="9"/>
        <v xml:space="preserve">أسامة </v>
      </c>
      <c r="I25" s="2" t="s">
        <v>17</v>
      </c>
      <c r="J25" s="8" t="s">
        <v>6</v>
      </c>
      <c r="K25" s="6" t="s">
        <v>26</v>
      </c>
      <c r="L25" s="8" t="s">
        <v>6</v>
      </c>
      <c r="M25" s="6" t="s">
        <v>32</v>
      </c>
      <c r="N25" s="6" t="s">
        <v>28</v>
      </c>
    </row>
    <row r="26" spans="2:14" ht="19.2" thickTop="1" thickBot="1" x14ac:dyDescent="0.35">
      <c r="B26" s="2" t="s">
        <v>18</v>
      </c>
      <c r="C26" s="5" t="str">
        <f t="shared" si="5"/>
        <v xml:space="preserve">حموده </v>
      </c>
      <c r="D26" s="5" t="str">
        <f t="shared" si="6"/>
        <v>ح</v>
      </c>
      <c r="E26" s="5" t="str">
        <f t="shared" si="7"/>
        <v xml:space="preserve">تحسين </v>
      </c>
      <c r="F26" s="5" t="str">
        <f t="shared" si="8"/>
        <v xml:space="preserve">بدر </v>
      </c>
      <c r="G26" s="5" t="str">
        <f t="shared" si="9"/>
        <v xml:space="preserve">جبر </v>
      </c>
      <c r="I26" s="2" t="s">
        <v>18</v>
      </c>
      <c r="J26" s="6" t="s">
        <v>25</v>
      </c>
      <c r="K26" s="8" t="s">
        <v>6</v>
      </c>
      <c r="L26" s="6" t="s">
        <v>27</v>
      </c>
      <c r="M26" s="6" t="s">
        <v>26</v>
      </c>
      <c r="N26" s="6" t="s">
        <v>29</v>
      </c>
    </row>
    <row r="27" spans="2:14" ht="19.2" thickTop="1" thickBot="1" x14ac:dyDescent="0.35">
      <c r="B27" s="2" t="s">
        <v>31</v>
      </c>
      <c r="C27" s="5" t="str">
        <f t="shared" si="5"/>
        <v xml:space="preserve">أسامة </v>
      </c>
      <c r="D27" s="5" t="str">
        <f t="shared" si="6"/>
        <v xml:space="preserve">جبر </v>
      </c>
      <c r="E27" s="5" t="str">
        <f t="shared" si="7"/>
        <v>ح</v>
      </c>
      <c r="F27" s="5" t="str">
        <f t="shared" si="8"/>
        <v xml:space="preserve">حموده </v>
      </c>
      <c r="G27" s="5" t="str">
        <f t="shared" si="9"/>
        <v xml:space="preserve">رائد </v>
      </c>
      <c r="I27" s="2" t="s">
        <v>31</v>
      </c>
      <c r="J27" s="6" t="s">
        <v>28</v>
      </c>
      <c r="K27" s="6" t="s">
        <v>29</v>
      </c>
      <c r="L27" s="8" t="s">
        <v>6</v>
      </c>
      <c r="M27" s="6" t="s">
        <v>25</v>
      </c>
      <c r="N27" s="6" t="s">
        <v>32</v>
      </c>
    </row>
    <row r="28" spans="2:14" ht="15" thickTop="1" x14ac:dyDescent="0.3"/>
  </sheetData>
  <mergeCells count="4">
    <mergeCell ref="I12:N12"/>
    <mergeCell ref="I1:N1"/>
    <mergeCell ref="B12:G12"/>
    <mergeCell ref="B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17"/>
  <sheetViews>
    <sheetView rightToLeft="1" tabSelected="1" workbookViewId="0">
      <selection activeCell="P10" sqref="P10:X10"/>
    </sheetView>
  </sheetViews>
  <sheetFormatPr defaultRowHeight="14.4" x14ac:dyDescent="0.3"/>
  <cols>
    <col min="1" max="1" width="2.6640625" customWidth="1"/>
    <col min="2" max="2" width="7.109375" customWidth="1"/>
    <col min="3" max="7" width="6.6640625" customWidth="1"/>
    <col min="8" max="8" width="2.6640625" customWidth="1"/>
    <col min="9" max="9" width="7.109375" customWidth="1"/>
    <col min="10" max="14" width="6.6640625" customWidth="1"/>
    <col min="15" max="15" width="2.6640625" customWidth="1"/>
  </cols>
  <sheetData>
    <row r="1" spans="2:24" ht="39.9" customHeight="1" thickTop="1" thickBot="1" x14ac:dyDescent="0.35">
      <c r="B1" s="17" t="s">
        <v>35</v>
      </c>
      <c r="C1" s="12"/>
      <c r="D1" s="12"/>
      <c r="E1" s="12"/>
      <c r="F1" s="12"/>
      <c r="G1" s="13"/>
      <c r="I1" s="11" t="s">
        <v>37</v>
      </c>
      <c r="J1" s="12"/>
      <c r="K1" s="12"/>
      <c r="L1" s="12"/>
      <c r="M1" s="12"/>
      <c r="N1" s="13"/>
    </row>
    <row r="2" spans="2:24" ht="24.9" customHeight="1" thickTop="1" thickBot="1" x14ac:dyDescent="0.35">
      <c r="B2" s="10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I2" s="10" t="s">
        <v>0</v>
      </c>
      <c r="J2" s="9" t="s">
        <v>1</v>
      </c>
      <c r="K2" s="9" t="s">
        <v>2</v>
      </c>
      <c r="L2" s="9" t="s">
        <v>3</v>
      </c>
      <c r="M2" s="9" t="s">
        <v>4</v>
      </c>
      <c r="N2" s="9" t="s">
        <v>5</v>
      </c>
      <c r="R2">
        <f>VLOOKUP($B10,ورقة1!$I$3:$N$9,MATCH(C$2,ورقة1!$I$2:$N$2,0),FALSE)</f>
        <v>2</v>
      </c>
    </row>
    <row r="3" spans="2:24" ht="19.2" thickTop="1" thickBot="1" x14ac:dyDescent="0.35">
      <c r="B3" s="1" t="s">
        <v>19</v>
      </c>
      <c r="C3" s="5" t="str">
        <f>IF(VLOOKUP($B3,ورقة1!$B$3:$G$9,MATCH(C$2,ورقة1!$B$2:$G$2,0),FALSE)="ح","ح",INDEX(ورقة1!$I$3:$I$9,MATCH(ورقة1!C3,ورقة1!J$3:J$9,0)))</f>
        <v>كريمة</v>
      </c>
      <c r="D3" s="5" t="str">
        <f>IF(VLOOKUP($B3,ورقة1!$B$3:$G$9,MATCH(D$2,ورقة1!$B$2:$G$2,0),FALSE)="ح","ح",INDEX(ورقة1!$I$3:$I$9,MATCH(ورقة1!D3,ورقة1!K$3:K$9,0)))</f>
        <v xml:space="preserve">عزة </v>
      </c>
      <c r="E3" s="5" t="str">
        <f>IF(VLOOKUP($B3,ورقة1!$B$3:$G$9,MATCH(E$2,ورقة1!$B$2:$G$2,0),FALSE)="ح","ح",INDEX(ورقة1!$I$3:$I$9,MATCH(ورقة1!E3,ورقة1!L$3:L$9,0)))</f>
        <v xml:space="preserve">سوسن </v>
      </c>
      <c r="F3" s="5" t="str">
        <f>IF(VLOOKUP($B3,ورقة1!$B$3:$G$9,MATCH(F$2,ورقة1!$B$2:$G$2,0),FALSE)="ح","ح",INDEX(ورقة1!$I$3:$I$9,MATCH(ورقة1!F3,ورقة1!M$3:M$9,0)))</f>
        <v>شيرين</v>
      </c>
      <c r="G3" s="5" t="str">
        <f>IF(VLOOKUP($B3,ورقة1!$B$3:$G$9,MATCH(G$2,ورقة1!$B$2:$G$2,0),FALSE)="ح","ح",INDEX(ورقة1!$I$3:$I$9,MATCH(ورقة1!G3,ورقة1!N$3:N$9,0)))</f>
        <v xml:space="preserve">غادة </v>
      </c>
      <c r="I3" s="1" t="s">
        <v>19</v>
      </c>
      <c r="J3" s="5" t="s">
        <v>31</v>
      </c>
      <c r="K3" s="5" t="s">
        <v>24</v>
      </c>
      <c r="L3" s="5" t="s">
        <v>20</v>
      </c>
      <c r="M3" s="5" t="s">
        <v>14</v>
      </c>
      <c r="N3" s="5" t="s">
        <v>22</v>
      </c>
      <c r="R3">
        <f>VLOOKUP($B3,ورقة1!$B$3:$G$9,COLUMNS(ورقة1!B3:B3)+1,0)</f>
        <v>4</v>
      </c>
    </row>
    <row r="4" spans="2:24" ht="24.6" thickTop="1" thickBot="1" x14ac:dyDescent="0.35">
      <c r="B4" s="1" t="s">
        <v>8</v>
      </c>
      <c r="C4" s="5" t="str">
        <f>IF(VLOOKUP($B4,ورقة1!$B$3:$G$9,MATCH(C$2,ورقة1!$B$2:$G$2,0),FALSE)="ح","ح",INDEX(ورقة1!$I$3:$I$9,MATCH(ورقة1!C4,ورقة1!J$3:J$9,0)))</f>
        <v xml:space="preserve">سوسن </v>
      </c>
      <c r="D4" s="5" t="str">
        <f>IF(VLOOKUP($B4,ورقة1!$B$3:$G$9,MATCH(D$2,ورقة1!$B$2:$G$2,0),FALSE)="ح","ح",INDEX(ورقة1!$I$3:$I$9,MATCH(ورقة1!D4,ورقة1!K$3:K$9,0)))</f>
        <v xml:space="preserve">غادة </v>
      </c>
      <c r="E4" s="5" t="str">
        <f>IF(VLOOKUP($B4,ورقة1!$B$3:$G$9,MATCH(E$2,ورقة1!$B$2:$G$2,0),FALSE)="ح","ح",INDEX(ورقة1!$I$3:$I$9,MATCH(ورقة1!E4,ورقة1!L$3:L$9,0)))</f>
        <v xml:space="preserve">عزة </v>
      </c>
      <c r="F4" s="5" t="str">
        <f>IF(VLOOKUP($B4,ورقة1!$B$3:$G$9,MATCH(F$2,ورقة1!$B$2:$G$2,0),FALSE)="ح","ح",INDEX(ورقة1!$I$3:$I$9,MATCH(ورقة1!F4,ورقة1!M$3:M$9,0)))</f>
        <v>فريده</v>
      </c>
      <c r="G4" s="5" t="str">
        <f>IF(VLOOKUP($B4,ورقة1!$B$3:$G$9,MATCH(G$2,ورقة1!$B$2:$G$2,0),FALSE)="ح","ح",INDEX(ورقة1!$I$3:$I$9,MATCH(ورقة1!G4,ورقة1!N$3:N$9,0)))</f>
        <v>ح</v>
      </c>
      <c r="I4" s="1" t="s">
        <v>8</v>
      </c>
      <c r="J4" s="5" t="s">
        <v>20</v>
      </c>
      <c r="K4" s="5" t="s">
        <v>22</v>
      </c>
      <c r="L4" s="5" t="s">
        <v>24</v>
      </c>
      <c r="M4" s="5" t="s">
        <v>18</v>
      </c>
      <c r="N4" s="7" t="s">
        <v>6</v>
      </c>
      <c r="P4" s="23" t="s">
        <v>36</v>
      </c>
      <c r="Q4" s="23"/>
      <c r="R4" s="23"/>
      <c r="S4" s="23"/>
      <c r="T4" s="23"/>
      <c r="U4" s="23"/>
      <c r="V4" s="23"/>
      <c r="W4" s="23"/>
      <c r="X4" s="23"/>
    </row>
    <row r="5" spans="2:24" ht="24.6" thickTop="1" thickBot="1" x14ac:dyDescent="0.35">
      <c r="B5" s="1" t="s">
        <v>9</v>
      </c>
      <c r="C5" s="5" t="str">
        <f>IF(VLOOKUP($B5,ورقة1!$B$3:$G$9,MATCH(C$2,ورقة1!$B$2:$G$2,0),FALSE)="ح","ح",INDEX(ورقة1!$I$3:$I$9,MATCH(ورقة1!C5,ورقة1!J$3:J$9,0)))</f>
        <v>شيرين</v>
      </c>
      <c r="D5" s="5" t="str">
        <f>IF(VLOOKUP($B5,ورقة1!$B$3:$G$9,MATCH(D$2,ورقة1!$B$2:$G$2,0),FALSE)="ح","ح",INDEX(ورقة1!$I$3:$I$9,MATCH(ورقة1!D5,ورقة1!K$3:K$9,0)))</f>
        <v>ح</v>
      </c>
      <c r="E5" s="5" t="str">
        <f>IF(VLOOKUP($B5,ورقة1!$B$3:$G$9,MATCH(E$2,ورقة1!$B$2:$G$2,0),FALSE)="ح","ح",INDEX(ورقة1!$I$3:$I$9,MATCH(ورقة1!E5,ورقة1!L$3:L$9,0)))</f>
        <v>فريده</v>
      </c>
      <c r="F5" s="5" t="str">
        <f>IF(VLOOKUP($B5,ورقة1!$B$3:$G$9,MATCH(F$2,ورقة1!$B$2:$G$2,0),FALSE)="ح","ح",INDEX(ورقة1!$I$3:$I$9,MATCH(ورقة1!F5,ورقة1!M$3:M$9,0)))</f>
        <v xml:space="preserve">صفاء </v>
      </c>
      <c r="G5" s="5" t="str">
        <f>IF(VLOOKUP($B5,ورقة1!$B$3:$G$9,MATCH(G$2,ورقة1!$B$2:$G$2,0),FALSE)="ح","ح",INDEX(ورقة1!$I$3:$I$9,MATCH(ورقة1!G5,ورقة1!N$3:N$9,0)))</f>
        <v>ح</v>
      </c>
      <c r="I5" s="1" t="s">
        <v>9</v>
      </c>
      <c r="J5" s="5" t="s">
        <v>14</v>
      </c>
      <c r="K5" s="7" t="s">
        <v>6</v>
      </c>
      <c r="L5" s="5" t="s">
        <v>18</v>
      </c>
      <c r="M5" s="5" t="s">
        <v>21</v>
      </c>
      <c r="N5" s="7" t="s">
        <v>6</v>
      </c>
      <c r="P5" s="22" t="s">
        <v>44</v>
      </c>
      <c r="Q5" s="22"/>
      <c r="R5" s="22"/>
      <c r="S5" s="22"/>
      <c r="T5" s="22"/>
      <c r="U5" s="22"/>
      <c r="V5" s="22"/>
      <c r="W5" s="22"/>
      <c r="X5" s="22"/>
    </row>
    <row r="6" spans="2:24" ht="24.6" thickTop="1" thickBot="1" x14ac:dyDescent="0.35">
      <c r="B6" s="1" t="s">
        <v>10</v>
      </c>
      <c r="C6" s="5" t="str">
        <f>IF(VLOOKUP($B6,ورقة1!$B$3:$G$9,MATCH(C$2,ورقة1!$B$2:$G$2,0),FALSE)="ح","ح",INDEX(ورقة1!$I$3:$I$9,MATCH(ورقة1!C6,ورقة1!J$3:J$9,0)))</f>
        <v>ح</v>
      </c>
      <c r="D6" s="5" t="str">
        <f>IF(VLOOKUP($B6,ورقة1!$B$3:$G$9,MATCH(D$2,ورقة1!$B$2:$G$2,0),FALSE)="ح","ح",INDEX(ورقة1!$I$3:$I$9,MATCH(ورقة1!D6,ورقة1!K$3:K$9,0)))</f>
        <v>كريمة</v>
      </c>
      <c r="E6" s="5" t="str">
        <f>IF(VLOOKUP($B6,ورقة1!$B$3:$G$9,MATCH(E$2,ورقة1!$B$2:$G$2,0),FALSE)="ح","ح",INDEX(ورقة1!$I$3:$I$9,MATCH(ورقة1!E6,ورقة1!L$3:L$9,0)))</f>
        <v>شيرين</v>
      </c>
      <c r="F6" s="5" t="str">
        <f>IF(VLOOKUP($B6,ورقة1!$B$3:$G$9,MATCH(F$2,ورقة1!$B$2:$G$2,0),FALSE)="ح","ح",INDEX(ورقة1!$I$3:$I$9,MATCH(ورقة1!F6,ورقة1!M$3:M$9,0)))</f>
        <v>ح</v>
      </c>
      <c r="G6" s="5" t="str">
        <f>IF(VLOOKUP($B6,ورقة1!$B$3:$G$9,MATCH(G$2,ورقة1!$B$2:$G$2,0),FALSE)="ح","ح",INDEX(ورقة1!$I$3:$I$9,MATCH(ورقة1!G6,ورقة1!N$3:N$9,0)))</f>
        <v>فريده</v>
      </c>
      <c r="I6" s="1" t="s">
        <v>10</v>
      </c>
      <c r="J6" s="7" t="s">
        <v>6</v>
      </c>
      <c r="K6" s="5" t="s">
        <v>31</v>
      </c>
      <c r="L6" s="5" t="s">
        <v>14</v>
      </c>
      <c r="M6" s="7" t="s">
        <v>6</v>
      </c>
      <c r="N6" s="5" t="s">
        <v>23</v>
      </c>
      <c r="P6" s="21" t="s">
        <v>40</v>
      </c>
      <c r="Q6" s="21"/>
      <c r="R6" s="21"/>
      <c r="S6" s="21"/>
      <c r="T6" s="21"/>
      <c r="U6" s="21"/>
      <c r="V6" s="21"/>
      <c r="W6" s="21"/>
      <c r="X6" s="21"/>
    </row>
    <row r="7" spans="2:24" ht="24.6" thickTop="1" thickBot="1" x14ac:dyDescent="0.35">
      <c r="B7" s="1" t="s">
        <v>11</v>
      </c>
      <c r="C7" s="5" t="str">
        <f>IF(VLOOKUP($B7,ورقة1!$B$3:$G$9,MATCH(C$2,ورقة1!$B$2:$G$2,0),FALSE)="ح","ح",INDEX(ورقة1!$I$3:$I$9,MATCH(ورقة1!C7,ورقة1!J$3:J$9,0)))</f>
        <v>فريده</v>
      </c>
      <c r="D7" s="5" t="str">
        <f>IF(VLOOKUP($B7,ورقة1!$B$3:$G$9,MATCH(D$2,ورقة1!$B$2:$G$2,0),FALSE)="ح","ح",INDEX(ورقة1!$I$3:$I$9,MATCH(ورقة1!D7,ورقة1!K$3:K$9,0)))</f>
        <v>ح</v>
      </c>
      <c r="E7" s="5" t="str">
        <f>IF(VLOOKUP($B7,ورقة1!$B$3:$G$9,MATCH(E$2,ورقة1!$B$2:$G$2,0),FALSE)="ح","ح",INDEX(ورقة1!$I$3:$I$9,MATCH(ورقة1!E7,ورقة1!L$3:L$9,0)))</f>
        <v>ح</v>
      </c>
      <c r="F7" s="5" t="str">
        <f>IF(VLOOKUP($B7,ورقة1!$B$3:$G$9,MATCH(F$2,ورقة1!$B$2:$G$2,0),FALSE)="ح","ح",INDEX(ورقة1!$I$3:$I$9,MATCH(ورقة1!F7,ورقة1!M$3:M$9,0)))</f>
        <v>كريمة</v>
      </c>
      <c r="G7" s="5" t="str">
        <f>IF(VLOOKUP($B7,ورقة1!$B$3:$G$9,MATCH(G$2,ورقة1!$B$2:$G$2,0),FALSE)="ح","ح",INDEX(ورقة1!$I$3:$I$9,MATCH(ورقة1!G7,ورقة1!N$3:N$9,0)))</f>
        <v xml:space="preserve">صفاء </v>
      </c>
      <c r="I7" s="1" t="s">
        <v>11</v>
      </c>
      <c r="J7" s="5" t="s">
        <v>23</v>
      </c>
      <c r="K7" s="7" t="s">
        <v>6</v>
      </c>
      <c r="L7" s="7" t="s">
        <v>6</v>
      </c>
      <c r="M7" s="5" t="s">
        <v>31</v>
      </c>
      <c r="N7" s="5" t="s">
        <v>21</v>
      </c>
      <c r="P7" s="21" t="s">
        <v>41</v>
      </c>
      <c r="Q7" s="21"/>
      <c r="R7" s="21"/>
      <c r="S7" s="21"/>
      <c r="T7" s="21"/>
      <c r="U7" s="21"/>
      <c r="V7" s="21"/>
      <c r="W7" s="21"/>
      <c r="X7" s="21"/>
    </row>
    <row r="8" spans="2:24" ht="24.6" thickTop="1" thickBot="1" x14ac:dyDescent="0.35">
      <c r="B8" s="1" t="s">
        <v>12</v>
      </c>
      <c r="C8" s="5" t="str">
        <f>IF(VLOOKUP($B8,ورقة1!$B$3:$G$9,MATCH(C$2,ورقة1!$B$2:$G$2,0),FALSE)="ح","ح",INDEX(ورقة1!$I$3:$I$9,MATCH(ورقة1!C8,ورقة1!J$3:J$9,0)))</f>
        <v xml:space="preserve">عزة </v>
      </c>
      <c r="D8" s="5" t="str">
        <f>IF(VLOOKUP($B8,ورقة1!$B$3:$G$9,MATCH(D$2,ورقة1!$B$2:$G$2,0),FALSE)="ح","ح",INDEX(ورقة1!$I$3:$I$9,MATCH(ورقة1!D8,ورقة1!K$3:K$9,0)))</f>
        <v xml:space="preserve">صفاء </v>
      </c>
      <c r="E8" s="5" t="str">
        <f>IF(VLOOKUP($B8,ورقة1!$B$3:$G$9,MATCH(E$2,ورقة1!$B$2:$G$2,0),FALSE)="ح","ح",INDEX(ورقة1!$I$3:$I$9,MATCH(ورقة1!E8,ورقة1!L$3:L$9,0)))</f>
        <v>ح</v>
      </c>
      <c r="F8" s="5" t="str">
        <f>IF(VLOOKUP($B8,ورقة1!$B$3:$G$9,MATCH(F$2,ورقة1!$B$2:$G$2,0),FALSE)="ح","ح",INDEX(ورقة1!$I$3:$I$9,MATCH(ورقة1!F8,ورقة1!M$3:M$9,0)))</f>
        <v>ح</v>
      </c>
      <c r="G8" s="5" t="str">
        <f>IF(VLOOKUP($B8,ورقة1!$B$3:$G$9,MATCH(G$2,ورقة1!$B$2:$G$2,0),FALSE)="ح","ح",INDEX(ورقة1!$I$3:$I$9,MATCH(ورقة1!G8,ورقة1!N$3:N$9,0)))</f>
        <v>شيرين</v>
      </c>
      <c r="I8" s="1" t="s">
        <v>12</v>
      </c>
      <c r="J8" s="5" t="s">
        <v>24</v>
      </c>
      <c r="K8" s="5" t="s">
        <v>21</v>
      </c>
      <c r="L8" s="7" t="s">
        <v>6</v>
      </c>
      <c r="M8" s="7" t="s">
        <v>6</v>
      </c>
      <c r="N8" s="5" t="s">
        <v>14</v>
      </c>
      <c r="P8" s="20" t="s">
        <v>38</v>
      </c>
      <c r="Q8" s="20"/>
      <c r="R8" s="20"/>
      <c r="S8" s="20"/>
      <c r="T8" s="20"/>
      <c r="U8" s="20"/>
      <c r="V8" s="20"/>
      <c r="W8" s="20"/>
      <c r="X8" s="20"/>
    </row>
    <row r="9" spans="2:24" ht="24.6" thickTop="1" thickBot="1" x14ac:dyDescent="0.35">
      <c r="B9" s="1" t="s">
        <v>30</v>
      </c>
      <c r="C9" s="5" t="str">
        <f>IF(VLOOKUP($B9,ورقة1!$B$3:$G$9,MATCH(C$2,ورقة1!$B$2:$G$2,0),FALSE)="ح","ح",INDEX(ورقة1!$I$3:$I$9,MATCH(ورقة1!C9,ورقة1!J$3:J$9,0)))</f>
        <v>ح</v>
      </c>
      <c r="D9" s="5" t="str">
        <f>IF(VLOOKUP($B9,ورقة1!$B$3:$G$9,MATCH(D$2,ورقة1!$B$2:$G$2,0),FALSE)="ح","ح",INDEX(ورقة1!$I$3:$I$9,MATCH(ورقة1!D9,ورقة1!K$3:K$9,0)))</f>
        <v xml:space="preserve">سوسن </v>
      </c>
      <c r="E9" s="5" t="str">
        <f>IF(VLOOKUP($B9,ورقة1!$B$3:$G$9,MATCH(E$2,ورقة1!$B$2:$G$2,0),FALSE)="ح","ح",INDEX(ورقة1!$I$3:$I$9,MATCH(ورقة1!E9,ورقة1!L$3:L$9,0)))</f>
        <v xml:space="preserve">صفاء </v>
      </c>
      <c r="F9" s="5" t="str">
        <f>IF(VLOOKUP($B9,ورقة1!$B$3:$G$9,MATCH(F$2,ورقة1!$B$2:$G$2,0),FALSE)="ح","ح",INDEX(ورقة1!$I$3:$I$9,MATCH(ورقة1!F9,ورقة1!M$3:M$9,0)))</f>
        <v xml:space="preserve">غادة </v>
      </c>
      <c r="G9" s="5" t="str">
        <f>IF(VLOOKUP($B9,ورقة1!$B$3:$G$9,MATCH(G$2,ورقة1!$B$2:$G$2,0),FALSE)="ح","ح",INDEX(ورقة1!$I$3:$I$9,MATCH(ورقة1!G9,ورقة1!N$3:N$9,0)))</f>
        <v>كريمة</v>
      </c>
      <c r="I9" s="1" t="s">
        <v>30</v>
      </c>
      <c r="J9" s="7" t="s">
        <v>6</v>
      </c>
      <c r="K9" s="5" t="s">
        <v>20</v>
      </c>
      <c r="L9" s="5" t="s">
        <v>21</v>
      </c>
      <c r="M9" s="5" t="s">
        <v>22</v>
      </c>
      <c r="N9" s="5" t="s">
        <v>31</v>
      </c>
      <c r="P9" s="20" t="s">
        <v>39</v>
      </c>
      <c r="Q9" s="20"/>
      <c r="R9" s="20"/>
      <c r="S9" s="20"/>
      <c r="T9" s="20"/>
      <c r="U9" s="20"/>
      <c r="V9" s="20"/>
      <c r="W9" s="20"/>
      <c r="X9" s="20"/>
    </row>
    <row r="10" spans="2:24" ht="24.6" thickTop="1" thickBot="1" x14ac:dyDescent="0.35">
      <c r="B10" s="2" t="s">
        <v>13</v>
      </c>
      <c r="C10" s="5" t="str">
        <f>IF(VLOOKUP($B10,ورقة1!$I$3:$N$9,MATCH(C$2,ورقة1!$I$2:$N$2,0),FALSE)="ح","ح",INDEX(ورقة1!$B$3:$B$9,MATCH(ورقة1!J3,ورقة1!C$3:C$9,0)))</f>
        <v xml:space="preserve">بدر </v>
      </c>
      <c r="D10" s="5" t="str">
        <f>IF(VLOOKUP($B10,ورقة1!$I$3:$N$9,MATCH(D$2,ورقة1!$I$2:$N$2,0),FALSE)="ح","ح",INDEX(ورقة1!$B$3:$B$9,MATCH(ورقة1!K3,ورقة1!D$3:D$9,0)))</f>
        <v xml:space="preserve">رائد </v>
      </c>
      <c r="E10" s="5" t="str">
        <f>IF(VLOOKUP($B10,ورقة1!$I$3:$N$9,MATCH(E$2,ورقة1!$I$2:$N$2,0),FALSE)="ح","ح",INDEX(ورقة1!$B$3:$B$9,MATCH(ورقة1!L3,ورقة1!E$3:E$9,0)))</f>
        <v xml:space="preserve">أسامة </v>
      </c>
      <c r="F10" s="5" t="str">
        <f>IF(VLOOKUP($B10,ورقة1!$I$3:$N$9,MATCH(F$2,ورقة1!$I$2:$N$2,0),FALSE)="ح","ح",INDEX(ورقة1!$B$3:$B$9,MATCH(ورقة1!M3,ورقة1!F$3:F$9,0)))</f>
        <v>ح</v>
      </c>
      <c r="G10" s="5" t="str">
        <f>IF(VLOOKUP($B10,ورقة1!$I$3:$N$9,MATCH(G$2,ورقة1!$I$2:$N$2,0),FALSE)="ح","ح",INDEX(ورقة1!$B$3:$B$9,MATCH(ورقة1!N3,ورقة1!G$3:G$9,0)))</f>
        <v>ح</v>
      </c>
      <c r="I10" s="2" t="s">
        <v>13</v>
      </c>
      <c r="J10" s="6" t="s">
        <v>26</v>
      </c>
      <c r="K10" s="6" t="s">
        <v>32</v>
      </c>
      <c r="L10" s="6" t="s">
        <v>28</v>
      </c>
      <c r="M10" s="8" t="s">
        <v>6</v>
      </c>
      <c r="N10" s="8" t="s">
        <v>6</v>
      </c>
      <c r="P10" s="19" t="s">
        <v>42</v>
      </c>
      <c r="Q10" s="19"/>
      <c r="R10" s="19"/>
      <c r="S10" s="19"/>
      <c r="T10" s="19"/>
      <c r="U10" s="19"/>
      <c r="V10" s="19"/>
      <c r="W10" s="19"/>
      <c r="X10" s="19"/>
    </row>
    <row r="11" spans="2:24" ht="24.6" thickTop="1" thickBot="1" x14ac:dyDescent="0.35">
      <c r="B11" s="2" t="s">
        <v>14</v>
      </c>
      <c r="C11" s="5" t="str">
        <f>IF(VLOOKUP($B11,ورقة1!$I$3:$N$9,MATCH(C$2,ورقة1!$I$2:$N$2,0),FALSE)="ح","ح",INDEX(ورقة1!$B$3:$B$9,MATCH(ورقة1!J4,ورقة1!C$3:C$9,0)))</f>
        <v xml:space="preserve">تحسين </v>
      </c>
      <c r="D11" s="5" t="str">
        <f>IF(VLOOKUP($B11,ورقة1!$I$3:$N$9,MATCH(D$2,ورقة1!$I$2:$N$2,0),FALSE)="ح","ح",INDEX(ورقة1!$B$3:$B$9,MATCH(ورقة1!K4,ورقة1!D$3:D$9,0)))</f>
        <v>ح</v>
      </c>
      <c r="E11" s="5" t="str">
        <f>IF(VLOOKUP($B11,ورقة1!$I$3:$N$9,MATCH(E$2,ورقة1!$I$2:$N$2,0),FALSE)="ح","ح",INDEX(ورقة1!$B$3:$B$9,MATCH(ورقة1!L4,ورقة1!E$3:E$9,0)))</f>
        <v xml:space="preserve">جبر </v>
      </c>
      <c r="F11" s="5" t="str">
        <f>IF(VLOOKUP($B11,ورقة1!$I$3:$N$9,MATCH(F$2,ورقة1!$I$2:$N$2,0),FALSE)="ح","ح",INDEX(ورقة1!$B$3:$B$9,MATCH(ورقة1!M4,ورقة1!F$3:F$9,0)))</f>
        <v xml:space="preserve">أسامة </v>
      </c>
      <c r="G11" s="5" t="str">
        <f>IF(VLOOKUP($B11,ورقة1!$I$3:$N$9,MATCH(G$2,ورقة1!$I$2:$N$2,0),FALSE)="ح","ح",INDEX(ورقة1!$B$3:$B$9,MATCH(ورقة1!N4,ورقة1!G$3:G$9,0)))</f>
        <v xml:space="preserve">خالد </v>
      </c>
      <c r="I11" s="2" t="s">
        <v>14</v>
      </c>
      <c r="J11" s="6" t="s">
        <v>27</v>
      </c>
      <c r="K11" s="8" t="s">
        <v>6</v>
      </c>
      <c r="L11" s="6" t="s">
        <v>29</v>
      </c>
      <c r="M11" s="6" t="s">
        <v>28</v>
      </c>
      <c r="N11" s="6" t="s">
        <v>7</v>
      </c>
      <c r="P11" s="19" t="s">
        <v>43</v>
      </c>
      <c r="Q11" s="19"/>
      <c r="R11" s="19"/>
      <c r="S11" s="19"/>
      <c r="T11" s="19"/>
      <c r="U11" s="19"/>
      <c r="V11" s="19"/>
      <c r="W11" s="19"/>
      <c r="X11" s="19"/>
    </row>
    <row r="12" spans="2:24" ht="19.2" thickTop="1" thickBot="1" x14ac:dyDescent="0.35">
      <c r="B12" s="2" t="s">
        <v>15</v>
      </c>
      <c r="C12" s="5" t="str">
        <f>IF(VLOOKUP($B12,ورقة1!$I$3:$N$9,MATCH(C$2,ورقة1!$I$2:$N$2,0),FALSE)="ح","ح",INDEX(ورقة1!$B$3:$B$9,MATCH(ورقة1!J5,ورقة1!C$3:C$9,0)))</f>
        <v>ح</v>
      </c>
      <c r="D12" s="5" t="str">
        <f>IF(VLOOKUP($B12,ورقة1!$I$3:$N$9,MATCH(D$2,ورقة1!$I$2:$N$2,0),FALSE)="ح","ح",INDEX(ورقة1!$B$3:$B$9,MATCH(ورقة1!K5,ورقة1!D$3:D$9,0)))</f>
        <v xml:space="preserve">خالد </v>
      </c>
      <c r="E12" s="5" t="str">
        <f>IF(VLOOKUP($B12,ورقة1!$I$3:$N$9,MATCH(E$2,ورقة1!$I$2:$N$2,0),FALSE)="ح","ح",INDEX(ورقة1!$B$3:$B$9,MATCH(ورقة1!L5,ورقة1!E$3:E$9,0)))</f>
        <v xml:space="preserve">رائد </v>
      </c>
      <c r="F12" s="5" t="str">
        <f>IF(VLOOKUP($B12,ورقة1!$I$3:$N$9,MATCH(F$2,ورقة1!$I$2:$N$2,0),FALSE)="ح","ح",INDEX(ورقة1!$B$3:$B$9,MATCH(ورقة1!M5,ورقة1!F$3:F$9,0)))</f>
        <v xml:space="preserve">تحسين </v>
      </c>
      <c r="G12" s="5" t="str">
        <f>IF(VLOOKUP($B12,ورقة1!$I$3:$N$9,MATCH(G$2,ورقة1!$I$2:$N$2,0),FALSE)="ح","ح",INDEX(ورقة1!$B$3:$B$9,MATCH(ورقة1!N5,ورقة1!G$3:G$9,0)))</f>
        <v xml:space="preserve">حموده </v>
      </c>
      <c r="I12" s="2" t="s">
        <v>15</v>
      </c>
      <c r="J12" s="8" t="s">
        <v>6</v>
      </c>
      <c r="K12" s="6" t="s">
        <v>7</v>
      </c>
      <c r="L12" s="6" t="s">
        <v>32</v>
      </c>
      <c r="M12" s="6" t="s">
        <v>27</v>
      </c>
      <c r="N12" s="6" t="s">
        <v>25</v>
      </c>
      <c r="P12" s="18" t="e">
        <f>IF(VLOOKUP($B14,$B$3:$G$9,2,0)="ح","ح",INDEX($I$3:$I$9,MATCH(C3,J$3:J$9,0)))</f>
        <v>#N/A</v>
      </c>
      <c r="Q12" s="18"/>
      <c r="R12" s="18"/>
      <c r="S12" s="18"/>
      <c r="T12" s="18"/>
      <c r="U12" s="18"/>
      <c r="V12" s="18"/>
      <c r="W12" s="18"/>
      <c r="X12" s="18"/>
    </row>
    <row r="13" spans="2:24" ht="19.2" thickTop="1" thickBot="1" x14ac:dyDescent="0.35">
      <c r="B13" s="2" t="s">
        <v>16</v>
      </c>
      <c r="C13" s="5" t="str">
        <f>IF(VLOOKUP($B13,ورقة1!$I$3:$N$9,MATCH(C$2,ورقة1!$I$2:$N$2,0),FALSE)="ح","ح",INDEX(ورقة1!$B$3:$B$9,MATCH(ورقة1!J6,ورقة1!C$3:C$9,0)))</f>
        <v xml:space="preserve">خالد </v>
      </c>
      <c r="D13" s="5" t="str">
        <f>IF(VLOOKUP($B13,ورقة1!$I$3:$N$9,MATCH(D$2,ورقة1!$I$2:$N$2,0),FALSE)="ح","ح",INDEX(ورقة1!$B$3:$B$9,MATCH(ورقة1!K6,ورقة1!D$3:D$9,0)))</f>
        <v xml:space="preserve">أسامة </v>
      </c>
      <c r="E13" s="5" t="str">
        <f>IF(VLOOKUP($B13,ورقة1!$I$3:$N$9,MATCH(E$2,ورقة1!$I$2:$N$2,0),FALSE)="ح","ح",INDEX(ورقة1!$B$3:$B$9,MATCH(ورقة1!L6,ورقة1!E$3:E$9,0)))</f>
        <v xml:space="preserve">بدر </v>
      </c>
      <c r="F13" s="5" t="str">
        <f>IF(VLOOKUP($B13,ورقة1!$I$3:$N$9,MATCH(F$2,ورقة1!$I$2:$N$2,0),FALSE)="ح","ح",INDEX(ورقة1!$B$3:$B$9,MATCH(ورقة1!M6,ورقة1!F$3:F$9,0)))</f>
        <v>ح</v>
      </c>
      <c r="G13" s="5" t="str">
        <f>IF(VLOOKUP($B13,ورقة1!$I$3:$N$9,MATCH(G$2,ورقة1!$I$2:$N$2,0),FALSE)="ح","ح",INDEX(ورقة1!$B$3:$B$9,MATCH(ورقة1!N6,ورقة1!G$3:G$9,0)))</f>
        <v>ح</v>
      </c>
      <c r="I13" s="2" t="s">
        <v>16</v>
      </c>
      <c r="J13" s="6" t="s">
        <v>7</v>
      </c>
      <c r="K13" s="6" t="s">
        <v>28</v>
      </c>
      <c r="L13" s="6" t="s">
        <v>26</v>
      </c>
      <c r="M13" s="8" t="s">
        <v>6</v>
      </c>
      <c r="N13" s="8" t="s">
        <v>6</v>
      </c>
    </row>
    <row r="14" spans="2:24" ht="19.2" thickTop="1" thickBot="1" x14ac:dyDescent="0.35">
      <c r="B14" s="2" t="s">
        <v>17</v>
      </c>
      <c r="C14" s="5" t="str">
        <f>IF(VLOOKUP($B14,ورقة1!$I$3:$N$9,MATCH(C$2,ورقة1!$I$2:$N$2,0),FALSE)="ح","ح",INDEX(ورقة1!$B$3:$B$9,MATCH(ورقة1!J7,ورقة1!C$3:C$9,0)))</f>
        <v>ح</v>
      </c>
      <c r="D14" s="5" t="str">
        <f>IF(VLOOKUP($B14,ورقة1!$I$3:$N$9,MATCH(D$2,ورقة1!$I$2:$N$2,0),FALSE)="ح","ح",INDEX(ورقة1!$B$3:$B$9,MATCH(ورقة1!K7,ورقة1!D$3:D$9,0)))</f>
        <v xml:space="preserve">بدر </v>
      </c>
      <c r="E14" s="5" t="str">
        <f>IF(VLOOKUP($B14,ورقة1!$I$3:$N$9,MATCH(E$2,ورقة1!$I$2:$N$2,0),FALSE)="ح","ح",INDEX(ورقة1!$B$3:$B$9,MATCH(ورقة1!L7,ورقة1!E$3:E$9,0)))</f>
        <v>ح</v>
      </c>
      <c r="F14" s="5" t="str">
        <f>IF(VLOOKUP($B14,ورقة1!$I$3:$N$9,MATCH(F$2,ورقة1!$I$2:$N$2,0),FALSE)="ح","ح",INDEX(ورقة1!$B$3:$B$9,MATCH(ورقة1!M7,ورقة1!F$3:F$9,0)))</f>
        <v xml:space="preserve">رائد </v>
      </c>
      <c r="G14" s="5" t="str">
        <f>IF(VLOOKUP($B14,ورقة1!$I$3:$N$9,MATCH(G$2,ورقة1!$I$2:$N$2,0),FALSE)="ح","ح",INDEX(ورقة1!$B$3:$B$9,MATCH(ورقة1!N7,ورقة1!G$3:G$9,0)))</f>
        <v xml:space="preserve">أسامة </v>
      </c>
      <c r="I14" s="2" t="s">
        <v>17</v>
      </c>
      <c r="J14" s="8" t="s">
        <v>6</v>
      </c>
      <c r="K14" s="6" t="s">
        <v>26</v>
      </c>
      <c r="L14" s="8" t="s">
        <v>6</v>
      </c>
      <c r="M14" s="6" t="s">
        <v>32</v>
      </c>
      <c r="N14" s="6" t="s">
        <v>28</v>
      </c>
    </row>
    <row r="15" spans="2:24" ht="19.2" thickTop="1" thickBot="1" x14ac:dyDescent="0.35">
      <c r="B15" s="2" t="s">
        <v>18</v>
      </c>
      <c r="C15" s="5" t="str">
        <f>IF(VLOOKUP($B15,ورقة1!$I$3:$N$9,MATCH(C$2,ورقة1!$I$2:$N$2,0),FALSE)="ح","ح",INDEX(ورقة1!$B$3:$B$9,MATCH(ورقة1!J8,ورقة1!C$3:C$9,0)))</f>
        <v xml:space="preserve">حموده </v>
      </c>
      <c r="D15" s="5" t="str">
        <f>IF(VLOOKUP($B15,ورقة1!$I$3:$N$9,MATCH(D$2,ورقة1!$I$2:$N$2,0),FALSE)="ح","ح",INDEX(ورقة1!$B$3:$B$9,MATCH(ورقة1!K8,ورقة1!D$3:D$9,0)))</f>
        <v>ح</v>
      </c>
      <c r="E15" s="5" t="str">
        <f>IF(VLOOKUP($B15,ورقة1!$I$3:$N$9,MATCH(E$2,ورقة1!$I$2:$N$2,0),FALSE)="ح","ح",INDEX(ورقة1!$B$3:$B$9,MATCH(ورقة1!L8,ورقة1!E$3:E$9,0)))</f>
        <v xml:space="preserve">تحسين </v>
      </c>
      <c r="F15" s="5" t="str">
        <f>IF(VLOOKUP($B15,ورقة1!$I$3:$N$9,MATCH(F$2,ورقة1!$I$2:$N$2,0),FALSE)="ح","ح",INDEX(ورقة1!$B$3:$B$9,MATCH(ورقة1!M8,ورقة1!F$3:F$9,0)))</f>
        <v xml:space="preserve">بدر </v>
      </c>
      <c r="G15" s="5" t="str">
        <f>IF(VLOOKUP($B15,ورقة1!$I$3:$N$9,MATCH(G$2,ورقة1!$I$2:$N$2,0),FALSE)="ح","ح",INDEX(ورقة1!$B$3:$B$9,MATCH(ورقة1!N8,ورقة1!G$3:G$9,0)))</f>
        <v xml:space="preserve">جبر </v>
      </c>
      <c r="I15" s="2" t="s">
        <v>18</v>
      </c>
      <c r="J15" s="6" t="s">
        <v>25</v>
      </c>
      <c r="K15" s="8" t="s">
        <v>6</v>
      </c>
      <c r="L15" s="6" t="s">
        <v>27</v>
      </c>
      <c r="M15" s="6" t="s">
        <v>26</v>
      </c>
      <c r="N15" s="6" t="s">
        <v>29</v>
      </c>
    </row>
    <row r="16" spans="2:24" ht="19.2" thickTop="1" thickBot="1" x14ac:dyDescent="0.35">
      <c r="B16" s="2" t="s">
        <v>31</v>
      </c>
      <c r="C16" s="5" t="str">
        <f>IF(VLOOKUP($B16,ورقة1!$I$3:$N$9,MATCH(C$2,ورقة1!$I$2:$N$2,0),FALSE)="ح","ح",INDEX(ورقة1!$B$3:$B$9,MATCH(ورقة1!J9,ورقة1!C$3:C$9,0)))</f>
        <v xml:space="preserve">أسامة </v>
      </c>
      <c r="D16" s="5" t="str">
        <f>IF(VLOOKUP($B16,ورقة1!$I$3:$N$9,MATCH(D$2,ورقة1!$I$2:$N$2,0),FALSE)="ح","ح",INDEX(ورقة1!$B$3:$B$9,MATCH(ورقة1!K9,ورقة1!D$3:D$9,0)))</f>
        <v xml:space="preserve">جبر </v>
      </c>
      <c r="E16" s="5" t="str">
        <f>IF(VLOOKUP($B16,ورقة1!$I$3:$N$9,MATCH(E$2,ورقة1!$I$2:$N$2,0),FALSE)="ح","ح",INDEX(ورقة1!$B$3:$B$9,MATCH(ورقة1!L9,ورقة1!E$3:E$9,0)))</f>
        <v>ح</v>
      </c>
      <c r="F16" s="5" t="str">
        <f>IF(VLOOKUP($B16,ورقة1!$I$3:$N$9,MATCH(F$2,ورقة1!$I$2:$N$2,0),FALSE)="ح","ح",INDEX(ورقة1!$B$3:$B$9,MATCH(ورقة1!M9,ورقة1!F$3:F$9,0)))</f>
        <v xml:space="preserve">حموده </v>
      </c>
      <c r="G16" s="5" t="str">
        <f>IF(VLOOKUP($B16,ورقة1!$I$3:$N$9,MATCH(G$2,ورقة1!$I$2:$N$2,0),FALSE)="ح","ح",INDEX(ورقة1!$B$3:$B$9,MATCH(ورقة1!N9,ورقة1!G$3:G$9,0)))</f>
        <v xml:space="preserve">رائد </v>
      </c>
      <c r="I16" s="2" t="s">
        <v>31</v>
      </c>
      <c r="J16" s="6" t="s">
        <v>28</v>
      </c>
      <c r="K16" s="6" t="s">
        <v>29</v>
      </c>
      <c r="L16" s="8" t="s">
        <v>6</v>
      </c>
      <c r="M16" s="6" t="s">
        <v>25</v>
      </c>
      <c r="N16" s="6" t="s">
        <v>32</v>
      </c>
    </row>
    <row r="17" ht="15" thickTop="1" x14ac:dyDescent="0.3"/>
  </sheetData>
  <mergeCells count="11">
    <mergeCell ref="P12:X12"/>
    <mergeCell ref="P10:X10"/>
    <mergeCell ref="P9:X9"/>
    <mergeCell ref="P8:X8"/>
    <mergeCell ref="B1:G1"/>
    <mergeCell ref="I1:N1"/>
    <mergeCell ref="P7:X7"/>
    <mergeCell ref="P6:X6"/>
    <mergeCell ref="P5:X5"/>
    <mergeCell ref="P4:X4"/>
    <mergeCell ref="P11:X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Ail</cp:lastModifiedBy>
  <dcterms:created xsi:type="dcterms:W3CDTF">2022-06-12T20:34:09Z</dcterms:created>
  <dcterms:modified xsi:type="dcterms:W3CDTF">2022-06-19T20:41:51Z</dcterms:modified>
</cp:coreProperties>
</file>