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\OneDrive\سطح المكتب\test\"/>
    </mc:Choice>
  </mc:AlternateContent>
  <xr:revisionPtr revIDLastSave="0" documentId="13_ncr:1_{E751B62A-A82F-4A9A-9534-E63946F46E82}" xr6:coauthVersionLast="47" xr6:coauthVersionMax="47" xr10:uidLastSave="{00000000-0000-0000-0000-000000000000}"/>
  <bookViews>
    <workbookView xWindow="810" yWindow="-120" windowWidth="28110" windowHeight="18240" xr2:uid="{00000000-000D-0000-FFFF-FFFF00000000}"/>
  </bookViews>
  <sheets>
    <sheet name="ورقة1" sheetId="1" r:id="rId1"/>
  </sheets>
  <externalReferences>
    <externalReference r:id="rId2"/>
  </externalReferences>
  <definedNames>
    <definedName name="cli">[1]ورقة1!$E$2:$F$650</definedName>
    <definedName name="data">[1]ورقة1!$E$2:$M$4200</definedName>
    <definedName name="or">[1]ورقة1!$A$2:$B$650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8" i="1" l="1"/>
  <c r="B89" i="1"/>
  <c r="B90" i="1"/>
  <c r="B95" i="1"/>
  <c r="E95" i="1"/>
  <c r="B96" i="1"/>
  <c r="E96" i="1"/>
  <c r="B97" i="1"/>
  <c r="E97" i="1"/>
  <c r="B98" i="1"/>
  <c r="E98" i="1"/>
  <c r="B99" i="1"/>
  <c r="E99" i="1"/>
  <c r="B100" i="1"/>
  <c r="E100" i="1"/>
  <c r="B101" i="1"/>
  <c r="E101" i="1"/>
  <c r="B102" i="1"/>
  <c r="E102" i="1"/>
  <c r="B103" i="1"/>
  <c r="E103" i="1"/>
  <c r="B104" i="1"/>
  <c r="E104" i="1"/>
  <c r="B105" i="1"/>
  <c r="E105" i="1"/>
  <c r="B106" i="1"/>
  <c r="E106" i="1"/>
  <c r="B107" i="1"/>
  <c r="E107" i="1"/>
  <c r="F111" i="1"/>
  <c r="B127" i="1"/>
  <c r="B128" i="1"/>
  <c r="B129" i="1"/>
  <c r="B134" i="1"/>
  <c r="E134" i="1"/>
  <c r="B135" i="1"/>
  <c r="E135" i="1"/>
  <c r="B136" i="1"/>
  <c r="E136" i="1"/>
  <c r="B137" i="1"/>
  <c r="E137" i="1"/>
  <c r="B138" i="1"/>
  <c r="E138" i="1"/>
  <c r="B139" i="1"/>
  <c r="E139" i="1"/>
  <c r="B140" i="1"/>
  <c r="E140" i="1"/>
  <c r="B141" i="1"/>
  <c r="E141" i="1"/>
  <c r="B142" i="1"/>
  <c r="E142" i="1"/>
  <c r="B143" i="1"/>
  <c r="E143" i="1"/>
  <c r="B144" i="1"/>
  <c r="E144" i="1"/>
  <c r="B145" i="1"/>
  <c r="E145" i="1"/>
  <c r="B146" i="1"/>
  <c r="E146" i="1"/>
  <c r="F150" i="1"/>
  <c r="B166" i="1"/>
  <c r="B167" i="1"/>
  <c r="B168" i="1"/>
  <c r="B173" i="1"/>
  <c r="E173" i="1"/>
  <c r="B174" i="1"/>
  <c r="E174" i="1"/>
  <c r="B175" i="1"/>
  <c r="E175" i="1"/>
  <c r="B176" i="1"/>
  <c r="E176" i="1"/>
  <c r="B177" i="1"/>
  <c r="E177" i="1"/>
  <c r="B178" i="1"/>
  <c r="E178" i="1"/>
  <c r="B179" i="1"/>
  <c r="E179" i="1"/>
  <c r="B180" i="1"/>
  <c r="E180" i="1"/>
  <c r="B181" i="1"/>
  <c r="E181" i="1"/>
  <c r="B182" i="1"/>
  <c r="E182" i="1"/>
  <c r="B183" i="1"/>
  <c r="E183" i="1"/>
  <c r="B184" i="1"/>
  <c r="E184" i="1"/>
  <c r="B185" i="1"/>
  <c r="E185" i="1"/>
  <c r="F189" i="1"/>
  <c r="B205" i="1"/>
  <c r="B206" i="1"/>
  <c r="B207" i="1"/>
  <c r="B212" i="1"/>
  <c r="E212" i="1"/>
  <c r="B213" i="1"/>
  <c r="E213" i="1"/>
  <c r="B214" i="1"/>
  <c r="E214" i="1"/>
  <c r="B215" i="1"/>
  <c r="E215" i="1"/>
  <c r="B216" i="1"/>
  <c r="E216" i="1"/>
  <c r="B217" i="1"/>
  <c r="E217" i="1"/>
  <c r="B218" i="1"/>
  <c r="E218" i="1"/>
  <c r="B219" i="1"/>
  <c r="E219" i="1"/>
  <c r="B220" i="1"/>
  <c r="E220" i="1"/>
  <c r="B221" i="1"/>
  <c r="E221" i="1"/>
  <c r="B222" i="1"/>
  <c r="E222" i="1"/>
  <c r="B223" i="1"/>
  <c r="E223" i="1"/>
  <c r="B224" i="1"/>
  <c r="E224" i="1"/>
  <c r="F228" i="1"/>
  <c r="B244" i="1"/>
  <c r="B245" i="1"/>
  <c r="B246" i="1"/>
  <c r="B251" i="1"/>
  <c r="E251" i="1"/>
  <c r="B252" i="1"/>
  <c r="E252" i="1"/>
  <c r="B253" i="1"/>
  <c r="E253" i="1"/>
  <c r="B254" i="1"/>
  <c r="E254" i="1"/>
  <c r="B255" i="1"/>
  <c r="E255" i="1"/>
  <c r="B256" i="1"/>
  <c r="E256" i="1"/>
  <c r="B257" i="1"/>
  <c r="E257" i="1"/>
  <c r="B258" i="1"/>
  <c r="E258" i="1"/>
  <c r="B259" i="1"/>
  <c r="E259" i="1"/>
  <c r="B260" i="1"/>
  <c r="E260" i="1"/>
  <c r="B261" i="1"/>
  <c r="E261" i="1"/>
  <c r="B262" i="1"/>
  <c r="E262" i="1"/>
  <c r="B263" i="1"/>
  <c r="E263" i="1"/>
  <c r="F267" i="1"/>
  <c r="B283" i="1"/>
  <c r="B284" i="1"/>
  <c r="B285" i="1"/>
  <c r="B290" i="1"/>
  <c r="E290" i="1"/>
  <c r="B291" i="1"/>
  <c r="E291" i="1"/>
  <c r="B292" i="1"/>
  <c r="E292" i="1"/>
  <c r="B293" i="1"/>
  <c r="E293" i="1"/>
  <c r="B294" i="1"/>
  <c r="E294" i="1"/>
  <c r="B295" i="1"/>
  <c r="E295" i="1"/>
  <c r="B296" i="1"/>
  <c r="E296" i="1"/>
  <c r="B297" i="1"/>
  <c r="E297" i="1"/>
  <c r="B298" i="1"/>
  <c r="E298" i="1"/>
  <c r="B299" i="1"/>
  <c r="E299" i="1"/>
  <c r="B300" i="1"/>
  <c r="E300" i="1"/>
  <c r="B301" i="1"/>
  <c r="E301" i="1"/>
  <c r="B302" i="1"/>
  <c r="E302" i="1"/>
  <c r="F306" i="1"/>
  <c r="B322" i="1"/>
  <c r="B323" i="1"/>
  <c r="B324" i="1"/>
  <c r="B329" i="1"/>
  <c r="E329" i="1"/>
  <c r="B330" i="1"/>
  <c r="E330" i="1"/>
  <c r="B331" i="1"/>
  <c r="E331" i="1"/>
  <c r="B332" i="1"/>
  <c r="E332" i="1"/>
  <c r="B333" i="1"/>
  <c r="E333" i="1"/>
  <c r="B334" i="1"/>
  <c r="E334" i="1"/>
  <c r="B335" i="1"/>
  <c r="E335" i="1"/>
  <c r="B336" i="1"/>
  <c r="E336" i="1"/>
  <c r="B337" i="1"/>
  <c r="E337" i="1"/>
  <c r="B338" i="1"/>
  <c r="E338" i="1"/>
  <c r="B339" i="1"/>
  <c r="E339" i="1"/>
  <c r="B340" i="1"/>
  <c r="E340" i="1"/>
  <c r="B341" i="1"/>
  <c r="E341" i="1"/>
  <c r="F345" i="1"/>
  <c r="B361" i="1"/>
  <c r="B362" i="1"/>
  <c r="B363" i="1"/>
  <c r="B368" i="1"/>
  <c r="E368" i="1"/>
  <c r="B369" i="1"/>
  <c r="E369" i="1"/>
  <c r="B370" i="1"/>
  <c r="E370" i="1"/>
  <c r="B371" i="1"/>
  <c r="E371" i="1"/>
  <c r="B372" i="1"/>
  <c r="E372" i="1"/>
  <c r="B373" i="1"/>
  <c r="E373" i="1"/>
  <c r="B374" i="1"/>
  <c r="E374" i="1"/>
  <c r="B375" i="1"/>
  <c r="E375" i="1"/>
  <c r="B376" i="1"/>
  <c r="E376" i="1"/>
  <c r="B377" i="1"/>
  <c r="E377" i="1"/>
  <c r="B378" i="1"/>
  <c r="E378" i="1"/>
  <c r="B379" i="1"/>
  <c r="E379" i="1"/>
  <c r="B380" i="1"/>
  <c r="E380" i="1"/>
  <c r="F384" i="1"/>
  <c r="B400" i="1"/>
  <c r="B401" i="1"/>
  <c r="B402" i="1"/>
  <c r="B407" i="1"/>
  <c r="E407" i="1"/>
  <c r="B408" i="1"/>
  <c r="E408" i="1"/>
  <c r="B409" i="1"/>
  <c r="E409" i="1"/>
  <c r="B410" i="1"/>
  <c r="E410" i="1"/>
  <c r="B411" i="1"/>
  <c r="E411" i="1"/>
  <c r="B412" i="1"/>
  <c r="E412" i="1"/>
  <c r="B413" i="1"/>
  <c r="E413" i="1"/>
  <c r="B414" i="1"/>
  <c r="E414" i="1"/>
  <c r="B415" i="1"/>
  <c r="E415" i="1"/>
  <c r="B416" i="1"/>
  <c r="E416" i="1"/>
  <c r="B417" i="1"/>
  <c r="E417" i="1"/>
  <c r="B418" i="1"/>
  <c r="E418" i="1"/>
  <c r="B419" i="1"/>
  <c r="E419" i="1"/>
  <c r="F423" i="1"/>
  <c r="B439" i="1"/>
  <c r="B440" i="1"/>
  <c r="B441" i="1"/>
  <c r="B446" i="1"/>
  <c r="E446" i="1"/>
  <c r="B447" i="1"/>
  <c r="E447" i="1"/>
  <c r="B448" i="1"/>
  <c r="E448" i="1"/>
  <c r="B449" i="1"/>
  <c r="E449" i="1"/>
  <c r="B450" i="1"/>
  <c r="E450" i="1"/>
  <c r="B451" i="1"/>
  <c r="E451" i="1"/>
  <c r="B452" i="1"/>
  <c r="E452" i="1"/>
  <c r="B453" i="1"/>
  <c r="E453" i="1"/>
  <c r="B454" i="1"/>
  <c r="E454" i="1"/>
  <c r="B455" i="1"/>
  <c r="E455" i="1"/>
  <c r="B456" i="1"/>
  <c r="E456" i="1"/>
  <c r="B457" i="1"/>
  <c r="E457" i="1"/>
  <c r="B458" i="1"/>
  <c r="E458" i="1"/>
  <c r="F462" i="1"/>
  <c r="B478" i="1"/>
  <c r="B479" i="1"/>
  <c r="B480" i="1"/>
  <c r="B485" i="1"/>
  <c r="E485" i="1"/>
  <c r="B486" i="1"/>
  <c r="E486" i="1"/>
  <c r="B487" i="1"/>
  <c r="E487" i="1"/>
  <c r="B488" i="1"/>
  <c r="E488" i="1"/>
  <c r="B489" i="1"/>
  <c r="E489" i="1"/>
  <c r="B490" i="1"/>
  <c r="E490" i="1"/>
  <c r="B491" i="1"/>
  <c r="E491" i="1"/>
  <c r="B492" i="1"/>
  <c r="E492" i="1"/>
  <c r="B493" i="1"/>
  <c r="E493" i="1"/>
  <c r="B494" i="1"/>
  <c r="E494" i="1"/>
  <c r="B495" i="1"/>
  <c r="E495" i="1"/>
  <c r="B496" i="1"/>
  <c r="E496" i="1"/>
  <c r="B497" i="1"/>
  <c r="E497" i="1"/>
  <c r="F501" i="1"/>
  <c r="B517" i="1"/>
  <c r="B518" i="1"/>
  <c r="B519" i="1"/>
  <c r="B524" i="1"/>
  <c r="E524" i="1"/>
  <c r="B525" i="1"/>
  <c r="E525" i="1"/>
  <c r="B526" i="1"/>
  <c r="E526" i="1"/>
  <c r="B527" i="1"/>
  <c r="E527" i="1"/>
  <c r="B528" i="1"/>
  <c r="E528" i="1"/>
  <c r="B529" i="1"/>
  <c r="E529" i="1"/>
  <c r="B530" i="1"/>
  <c r="E530" i="1"/>
  <c r="B531" i="1"/>
  <c r="E531" i="1"/>
  <c r="B532" i="1"/>
  <c r="E532" i="1"/>
  <c r="B533" i="1"/>
  <c r="E533" i="1"/>
  <c r="B534" i="1"/>
  <c r="E534" i="1"/>
  <c r="B535" i="1"/>
  <c r="E535" i="1"/>
  <c r="B536" i="1"/>
  <c r="E536" i="1"/>
  <c r="F540" i="1"/>
  <c r="B556" i="1"/>
  <c r="B557" i="1"/>
  <c r="B558" i="1"/>
  <c r="B563" i="1"/>
  <c r="E563" i="1"/>
  <c r="B564" i="1"/>
  <c r="E564" i="1"/>
  <c r="B565" i="1"/>
  <c r="E565" i="1"/>
  <c r="B566" i="1"/>
  <c r="E566" i="1"/>
  <c r="B567" i="1"/>
  <c r="E567" i="1"/>
  <c r="B568" i="1"/>
  <c r="E568" i="1"/>
  <c r="B569" i="1"/>
  <c r="E569" i="1"/>
  <c r="B570" i="1"/>
  <c r="E570" i="1"/>
  <c r="B571" i="1"/>
  <c r="E571" i="1"/>
  <c r="B572" i="1"/>
  <c r="E572" i="1"/>
  <c r="B573" i="1"/>
  <c r="E573" i="1"/>
  <c r="B574" i="1"/>
  <c r="E574" i="1"/>
  <c r="B575" i="1"/>
  <c r="E575" i="1"/>
  <c r="F579" i="1"/>
  <c r="B595" i="1"/>
  <c r="B596" i="1"/>
  <c r="B597" i="1"/>
  <c r="B602" i="1"/>
  <c r="E602" i="1"/>
  <c r="B603" i="1"/>
  <c r="E603" i="1"/>
  <c r="B604" i="1"/>
  <c r="E604" i="1"/>
  <c r="B605" i="1"/>
  <c r="E605" i="1"/>
  <c r="B606" i="1"/>
  <c r="E606" i="1"/>
  <c r="B607" i="1"/>
  <c r="E607" i="1"/>
  <c r="B608" i="1"/>
  <c r="E608" i="1"/>
  <c r="B609" i="1"/>
  <c r="E609" i="1"/>
  <c r="B610" i="1"/>
  <c r="E610" i="1"/>
  <c r="B611" i="1"/>
  <c r="E611" i="1"/>
  <c r="B612" i="1"/>
  <c r="E612" i="1"/>
  <c r="B613" i="1"/>
  <c r="E613" i="1"/>
  <c r="B614" i="1"/>
  <c r="E614" i="1"/>
  <c r="F618" i="1"/>
  <c r="B634" i="1"/>
  <c r="B635" i="1"/>
  <c r="B636" i="1"/>
  <c r="B641" i="1"/>
  <c r="E641" i="1"/>
  <c r="B642" i="1"/>
  <c r="E642" i="1"/>
  <c r="B643" i="1"/>
  <c r="E643" i="1"/>
  <c r="B644" i="1"/>
  <c r="E644" i="1"/>
  <c r="B645" i="1"/>
  <c r="E645" i="1"/>
  <c r="B646" i="1"/>
  <c r="E646" i="1"/>
  <c r="B647" i="1"/>
  <c r="E647" i="1"/>
  <c r="B648" i="1"/>
  <c r="E648" i="1"/>
  <c r="B649" i="1"/>
  <c r="E649" i="1"/>
  <c r="B650" i="1"/>
  <c r="E650" i="1"/>
  <c r="B651" i="1"/>
  <c r="E651" i="1"/>
  <c r="B652" i="1"/>
  <c r="E652" i="1"/>
  <c r="B653" i="1"/>
  <c r="E653" i="1"/>
  <c r="F657" i="1"/>
  <c r="B673" i="1"/>
  <c r="B674" i="1"/>
  <c r="B675" i="1"/>
  <c r="B680" i="1"/>
  <c r="E680" i="1"/>
  <c r="B681" i="1"/>
  <c r="E681" i="1"/>
  <c r="B682" i="1"/>
  <c r="E682" i="1"/>
  <c r="B683" i="1"/>
  <c r="E683" i="1"/>
  <c r="B684" i="1"/>
  <c r="E684" i="1"/>
  <c r="B685" i="1"/>
  <c r="E685" i="1"/>
  <c r="B686" i="1"/>
  <c r="E686" i="1"/>
  <c r="B687" i="1"/>
  <c r="E687" i="1"/>
  <c r="B688" i="1"/>
  <c r="E688" i="1"/>
  <c r="B689" i="1"/>
  <c r="E689" i="1"/>
  <c r="B690" i="1"/>
  <c r="E690" i="1"/>
  <c r="B691" i="1"/>
  <c r="E691" i="1"/>
  <c r="B692" i="1"/>
  <c r="E692" i="1"/>
  <c r="F696" i="1"/>
  <c r="B712" i="1"/>
  <c r="B713" i="1"/>
  <c r="B714" i="1"/>
  <c r="B719" i="1"/>
  <c r="E719" i="1"/>
  <c r="B720" i="1"/>
  <c r="E720" i="1"/>
  <c r="B721" i="1"/>
  <c r="E721" i="1"/>
  <c r="B722" i="1"/>
  <c r="E722" i="1"/>
  <c r="B723" i="1"/>
  <c r="E723" i="1"/>
  <c r="B724" i="1"/>
  <c r="E724" i="1"/>
  <c r="B725" i="1"/>
  <c r="E725" i="1"/>
  <c r="B726" i="1"/>
  <c r="E726" i="1"/>
  <c r="B727" i="1"/>
  <c r="E727" i="1"/>
  <c r="B728" i="1"/>
  <c r="E728" i="1"/>
  <c r="B729" i="1"/>
  <c r="E729" i="1"/>
  <c r="B730" i="1"/>
  <c r="E730" i="1"/>
  <c r="B731" i="1"/>
  <c r="E731" i="1"/>
  <c r="F735" i="1"/>
  <c r="B751" i="1"/>
  <c r="B752" i="1"/>
  <c r="B753" i="1"/>
  <c r="B758" i="1"/>
  <c r="E758" i="1"/>
  <c r="B759" i="1"/>
  <c r="E759" i="1"/>
  <c r="B760" i="1"/>
  <c r="E760" i="1"/>
  <c r="B761" i="1"/>
  <c r="E761" i="1"/>
  <c r="B762" i="1"/>
  <c r="E762" i="1"/>
  <c r="B763" i="1"/>
  <c r="E763" i="1"/>
  <c r="B764" i="1"/>
  <c r="E764" i="1"/>
  <c r="B765" i="1"/>
  <c r="E765" i="1"/>
  <c r="B766" i="1"/>
  <c r="E766" i="1"/>
  <c r="B767" i="1"/>
  <c r="E767" i="1"/>
  <c r="B768" i="1"/>
  <c r="E768" i="1"/>
  <c r="B769" i="1"/>
  <c r="E769" i="1"/>
  <c r="B770" i="1"/>
  <c r="E770" i="1"/>
  <c r="F774" i="1"/>
  <c r="B790" i="1"/>
  <c r="B791" i="1"/>
  <c r="B792" i="1"/>
  <c r="B797" i="1"/>
  <c r="E797" i="1"/>
  <c r="B798" i="1"/>
  <c r="E798" i="1"/>
  <c r="B799" i="1"/>
  <c r="E799" i="1"/>
  <c r="B800" i="1"/>
  <c r="E800" i="1"/>
  <c r="B801" i="1"/>
  <c r="E801" i="1"/>
  <c r="B802" i="1"/>
  <c r="E802" i="1"/>
  <c r="B803" i="1"/>
  <c r="E803" i="1"/>
  <c r="B804" i="1"/>
  <c r="E804" i="1"/>
  <c r="B805" i="1"/>
  <c r="E805" i="1"/>
  <c r="B806" i="1"/>
  <c r="E806" i="1"/>
  <c r="B807" i="1"/>
  <c r="E807" i="1"/>
  <c r="B808" i="1"/>
  <c r="E808" i="1"/>
  <c r="B809" i="1"/>
  <c r="E809" i="1"/>
  <c r="F813" i="1"/>
  <c r="B829" i="1"/>
  <c r="B830" i="1"/>
  <c r="B831" i="1"/>
  <c r="B836" i="1"/>
  <c r="E836" i="1"/>
  <c r="B837" i="1"/>
  <c r="E837" i="1"/>
  <c r="B838" i="1"/>
  <c r="E838" i="1"/>
  <c r="B839" i="1"/>
  <c r="E839" i="1"/>
  <c r="B840" i="1"/>
  <c r="E840" i="1"/>
  <c r="B841" i="1"/>
  <c r="E841" i="1"/>
  <c r="B842" i="1"/>
  <c r="E842" i="1"/>
  <c r="B843" i="1"/>
  <c r="E843" i="1"/>
  <c r="B844" i="1"/>
  <c r="E844" i="1"/>
  <c r="B845" i="1"/>
  <c r="E845" i="1"/>
  <c r="B846" i="1"/>
  <c r="E846" i="1"/>
  <c r="B847" i="1"/>
  <c r="E847" i="1"/>
  <c r="B848" i="1"/>
  <c r="E848" i="1"/>
  <c r="F852" i="1"/>
  <c r="B868" i="1"/>
  <c r="B869" i="1"/>
  <c r="B870" i="1"/>
  <c r="B875" i="1"/>
  <c r="E875" i="1"/>
  <c r="B876" i="1"/>
  <c r="E876" i="1"/>
  <c r="B877" i="1"/>
  <c r="E877" i="1"/>
  <c r="B878" i="1"/>
  <c r="E878" i="1"/>
  <c r="B879" i="1"/>
  <c r="E879" i="1"/>
  <c r="B880" i="1"/>
  <c r="E880" i="1"/>
  <c r="B881" i="1"/>
  <c r="E881" i="1"/>
  <c r="B882" i="1"/>
  <c r="E882" i="1"/>
  <c r="B883" i="1"/>
  <c r="E883" i="1"/>
  <c r="B884" i="1"/>
  <c r="E884" i="1"/>
  <c r="B885" i="1"/>
  <c r="E885" i="1"/>
  <c r="B886" i="1"/>
  <c r="E886" i="1"/>
  <c r="B887" i="1"/>
  <c r="E887" i="1"/>
  <c r="F891" i="1"/>
  <c r="B907" i="1"/>
  <c r="B908" i="1"/>
  <c r="B909" i="1"/>
  <c r="B914" i="1"/>
  <c r="E914" i="1"/>
  <c r="B915" i="1"/>
  <c r="E915" i="1"/>
  <c r="B916" i="1"/>
  <c r="E916" i="1"/>
  <c r="B917" i="1"/>
  <c r="E917" i="1"/>
  <c r="B918" i="1"/>
  <c r="E918" i="1"/>
  <c r="B919" i="1"/>
  <c r="E919" i="1"/>
  <c r="B920" i="1"/>
  <c r="E920" i="1"/>
  <c r="B921" i="1"/>
  <c r="E921" i="1"/>
  <c r="B922" i="1"/>
  <c r="E922" i="1"/>
  <c r="B923" i="1"/>
  <c r="E923" i="1"/>
  <c r="B924" i="1"/>
  <c r="E924" i="1"/>
  <c r="B925" i="1"/>
  <c r="E925" i="1"/>
  <c r="B926" i="1"/>
  <c r="E926" i="1"/>
  <c r="F930" i="1"/>
  <c r="B946" i="1"/>
  <c r="B947" i="1"/>
  <c r="B948" i="1"/>
  <c r="B953" i="1"/>
  <c r="E953" i="1"/>
  <c r="B954" i="1"/>
  <c r="E954" i="1"/>
  <c r="B955" i="1"/>
  <c r="E955" i="1"/>
  <c r="B956" i="1"/>
  <c r="E956" i="1"/>
  <c r="B957" i="1"/>
  <c r="E957" i="1"/>
  <c r="B958" i="1"/>
  <c r="E958" i="1"/>
  <c r="B959" i="1"/>
  <c r="E959" i="1"/>
  <c r="B960" i="1"/>
  <c r="E960" i="1"/>
  <c r="B961" i="1"/>
  <c r="E961" i="1"/>
  <c r="B962" i="1"/>
  <c r="E962" i="1"/>
  <c r="B963" i="1"/>
  <c r="E963" i="1"/>
  <c r="B964" i="1"/>
  <c r="E964" i="1"/>
  <c r="B965" i="1"/>
  <c r="E965" i="1"/>
  <c r="F969" i="1"/>
  <c r="B985" i="1"/>
  <c r="B986" i="1"/>
  <c r="B987" i="1"/>
  <c r="B992" i="1"/>
  <c r="E992" i="1"/>
  <c r="B993" i="1"/>
  <c r="E993" i="1"/>
  <c r="B994" i="1"/>
  <c r="E994" i="1"/>
  <c r="B995" i="1"/>
  <c r="E995" i="1"/>
  <c r="B996" i="1"/>
  <c r="E996" i="1"/>
  <c r="B997" i="1"/>
  <c r="E997" i="1"/>
  <c r="B998" i="1"/>
  <c r="E998" i="1"/>
  <c r="B999" i="1"/>
  <c r="E999" i="1"/>
  <c r="B1000" i="1"/>
  <c r="E1000" i="1"/>
  <c r="B1001" i="1"/>
  <c r="E1001" i="1"/>
  <c r="B1002" i="1"/>
  <c r="E1002" i="1"/>
  <c r="B1003" i="1"/>
  <c r="E1003" i="1"/>
  <c r="B1004" i="1"/>
  <c r="E1004" i="1"/>
  <c r="F1008" i="1"/>
  <c r="B1024" i="1"/>
  <c r="B1025" i="1"/>
  <c r="B1026" i="1"/>
  <c r="B1031" i="1"/>
  <c r="E1031" i="1"/>
  <c r="B1032" i="1"/>
  <c r="E1032" i="1"/>
  <c r="B1033" i="1"/>
  <c r="E1033" i="1"/>
  <c r="B1034" i="1"/>
  <c r="E1034" i="1"/>
  <c r="B1035" i="1"/>
  <c r="E1035" i="1"/>
  <c r="B1036" i="1"/>
  <c r="E1036" i="1"/>
  <c r="B1037" i="1"/>
  <c r="E1037" i="1"/>
  <c r="B1038" i="1"/>
  <c r="E1038" i="1"/>
  <c r="B1039" i="1"/>
  <c r="E1039" i="1"/>
  <c r="B1040" i="1"/>
  <c r="E1040" i="1"/>
  <c r="B1041" i="1"/>
  <c r="E1041" i="1"/>
  <c r="B1042" i="1"/>
  <c r="E1042" i="1"/>
  <c r="B1043" i="1"/>
  <c r="E1043" i="1"/>
  <c r="F1047" i="1"/>
  <c r="B1063" i="1"/>
  <c r="B1064" i="1"/>
  <c r="B1065" i="1"/>
  <c r="B1070" i="1"/>
  <c r="E1070" i="1"/>
  <c r="B1071" i="1"/>
  <c r="E1071" i="1"/>
  <c r="B1072" i="1"/>
  <c r="E1072" i="1"/>
  <c r="B1073" i="1"/>
  <c r="E1073" i="1"/>
  <c r="B1074" i="1"/>
  <c r="E1074" i="1"/>
  <c r="B1075" i="1"/>
  <c r="E1075" i="1"/>
  <c r="B1076" i="1"/>
  <c r="E1076" i="1"/>
  <c r="B1077" i="1"/>
  <c r="E1077" i="1"/>
  <c r="B1078" i="1"/>
  <c r="E1078" i="1"/>
  <c r="B1079" i="1"/>
  <c r="E1079" i="1"/>
  <c r="B1080" i="1"/>
  <c r="E1080" i="1"/>
  <c r="B1081" i="1"/>
  <c r="E1081" i="1"/>
  <c r="B1082" i="1"/>
  <c r="E1082" i="1"/>
  <c r="F1086" i="1"/>
  <c r="F72" i="1"/>
  <c r="E68" i="1"/>
  <c r="B68" i="1"/>
  <c r="E67" i="1"/>
  <c r="B67" i="1"/>
  <c r="E66" i="1"/>
  <c r="B66" i="1"/>
  <c r="E65" i="1"/>
  <c r="B65" i="1"/>
  <c r="E64" i="1"/>
  <c r="B64" i="1"/>
  <c r="E63" i="1"/>
  <c r="B63" i="1"/>
  <c r="E62" i="1"/>
  <c r="B62" i="1"/>
  <c r="E61" i="1"/>
  <c r="B61" i="1"/>
  <c r="E60" i="1"/>
  <c r="B60" i="1"/>
  <c r="E59" i="1"/>
  <c r="B59" i="1"/>
  <c r="E58" i="1"/>
  <c r="B58" i="1"/>
  <c r="E57" i="1"/>
  <c r="B57" i="1"/>
  <c r="E56" i="1"/>
  <c r="B56" i="1"/>
  <c r="B51" i="1"/>
  <c r="B50" i="1"/>
  <c r="B49" i="1"/>
  <c r="F33" i="1"/>
  <c r="E29" i="1"/>
  <c r="B29" i="1"/>
  <c r="E28" i="1"/>
  <c r="B28" i="1"/>
  <c r="E27" i="1"/>
  <c r="B27" i="1"/>
  <c r="E26" i="1"/>
  <c r="B26" i="1"/>
  <c r="E25" i="1"/>
  <c r="B25" i="1"/>
  <c r="E24" i="1"/>
  <c r="B24" i="1"/>
  <c r="E23" i="1"/>
  <c r="B23" i="1"/>
  <c r="E22" i="1"/>
  <c r="B22" i="1"/>
  <c r="E21" i="1"/>
  <c r="B21" i="1"/>
  <c r="E20" i="1"/>
  <c r="B20" i="1"/>
  <c r="E19" i="1"/>
  <c r="B19" i="1"/>
  <c r="E18" i="1"/>
  <c r="B18" i="1"/>
  <c r="E17" i="1"/>
  <c r="B17" i="1"/>
  <c r="B12" i="1"/>
  <c r="B11" i="1"/>
  <c r="B10" i="1"/>
</calcChain>
</file>

<file path=xl/sharedStrings.xml><?xml version="1.0" encoding="utf-8"?>
<sst xmlns="http://schemas.openxmlformats.org/spreadsheetml/2006/main" count="1176" uniqueCount="39">
  <si>
    <t>التاريخ</t>
  </si>
  <si>
    <t>رقم البوليصة</t>
  </si>
  <si>
    <t>رقم أمر التوريد</t>
  </si>
  <si>
    <t>كود العميل</t>
  </si>
  <si>
    <t>بيانات العميل</t>
  </si>
  <si>
    <t>شـركـة /</t>
  </si>
  <si>
    <t>الرجاء إعادة البالتات الفارغة من الموقع</t>
  </si>
  <si>
    <t>الموقع /</t>
  </si>
  <si>
    <t>عدم إستكمال بيانات إستلام السائق من العميل يعنى عدم وجود بالتات مرتجع</t>
  </si>
  <si>
    <t>رقم الهاتف/</t>
  </si>
  <si>
    <t>إستلام السائق من العميل</t>
  </si>
  <si>
    <t>إستلام مخازن الشركة</t>
  </si>
  <si>
    <t>عدد البالتات المرتجع</t>
  </si>
  <si>
    <t>توقيع السائق</t>
  </si>
  <si>
    <t>توقيع المخازن</t>
  </si>
  <si>
    <t>كود المنتج</t>
  </si>
  <si>
    <t>اسم المنتج</t>
  </si>
  <si>
    <t>عدد البالتات</t>
  </si>
  <si>
    <t>محتوى البالتة</t>
  </si>
  <si>
    <t>إجمالي الكمية</t>
  </si>
  <si>
    <t>ملاحظات &amp;
 تاريخ الإنتاج</t>
  </si>
  <si>
    <t xml:space="preserve">إستلمت أنا الموقع أدناه البضاعة الموضحة أعلاه في عهدتى بصفة أمانة بحالة جيدة وأتعهد بتسليمها إلى جهة الوصول بحالتها </t>
  </si>
  <si>
    <t>وأقر تضامنى مع مالك السيارة  لتحمل أي مسئولية تقع على البضاعة من عجز أو تلف أو فقدان أو حوادث أو تأخير في تسليم</t>
  </si>
  <si>
    <t xml:space="preserve"> البضاعة المشحونة بالسيارة قيادتى مسئولية تامة وتوقيعى على هذا إقرار منى بذلك.</t>
  </si>
  <si>
    <t>إجمالي عدد البالتات المستلمة</t>
  </si>
  <si>
    <t>خشب بلدى</t>
  </si>
  <si>
    <t>إدارة المخازن</t>
  </si>
  <si>
    <r>
      <rPr>
        <b/>
        <u/>
        <sz val="14"/>
        <rFont val="Trebuchet MS"/>
        <family val="2"/>
      </rPr>
      <t>الأمن</t>
    </r>
    <r>
      <rPr>
        <b/>
        <sz val="14"/>
        <rFont val="Trebuchet MS"/>
        <family val="2"/>
      </rPr>
      <t xml:space="preserve">
تم مراجعة الكميات والأصناف المنصرفة</t>
    </r>
  </si>
  <si>
    <t>إدارة الجودة</t>
  </si>
  <si>
    <t>مالك السيارة</t>
  </si>
  <si>
    <t xml:space="preserve">          الإسم :</t>
  </si>
  <si>
    <t>الإسم :</t>
  </si>
  <si>
    <t>إسم السائق</t>
  </si>
  <si>
    <t>التوقيع :</t>
  </si>
  <si>
    <t xml:space="preserve">         التوقيع :</t>
  </si>
  <si>
    <t>رقم السيارة</t>
  </si>
  <si>
    <t>خاص بالعميل</t>
  </si>
  <si>
    <t>توقيع المستلم /</t>
  </si>
  <si>
    <r>
      <t>يــعــتــمــد</t>
    </r>
    <r>
      <rPr>
        <b/>
        <sz val="18"/>
        <rFont val="Trebuchet MS"/>
        <family val="2"/>
      </rPr>
      <t xml:space="preserve"> ،،،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</si>
</sst>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6"/>
      <name val="Monotype Koufi"/>
      <charset val="178"/>
    </font>
    <font>
      <b/>
      <sz val="26"/>
      <name val="Arial"/>
      <family val="2"/>
    </font>
    <font>
      <b/>
      <sz val="22"/>
      <color indexed="57"/>
      <name val="Times New Roman"/>
      <family val="2"/>
    </font>
    <font>
      <b/>
      <sz val="11"/>
      <name val="Trebuchet MS"/>
      <family val="2"/>
    </font>
    <font>
      <b/>
      <sz val="11"/>
      <name val="Arial"/>
      <family val="2"/>
    </font>
    <font>
      <sz val="11"/>
      <name val="Trebuchet MS"/>
      <family val="2"/>
    </font>
    <font>
      <b/>
      <sz val="16"/>
      <color indexed="8"/>
      <name val="Times New Roman"/>
      <family val="2"/>
    </font>
    <font>
      <b/>
      <sz val="16"/>
      <name val="Trebuchet MS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4"/>
      <color indexed="8"/>
      <name val="Times New Roman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name val="Trebuchet MS"/>
      <family val="2"/>
      <charset val="178"/>
    </font>
    <font>
      <b/>
      <u/>
      <sz val="14"/>
      <name val="Trebuchet MS"/>
      <family val="2"/>
    </font>
    <font>
      <sz val="14"/>
      <name val="Trebuchet MS"/>
      <family val="2"/>
    </font>
    <font>
      <b/>
      <u/>
      <sz val="16"/>
      <name val="Trebuchet MS"/>
      <family val="2"/>
    </font>
    <font>
      <b/>
      <u val="double"/>
      <sz val="18"/>
      <name val="Trebuchet MS"/>
      <family val="2"/>
    </font>
    <font>
      <b/>
      <sz val="1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1" xfId="0" applyFont="1" applyFill="1" applyBorder="1" applyAlignment="1" applyProtection="1">
      <alignment horizontal="right" vertical="center" readingOrder="2"/>
      <protection locked="0"/>
    </xf>
    <xf numFmtId="0" fontId="2" fillId="2" borderId="2" xfId="0" applyFont="1" applyFill="1" applyBorder="1" applyAlignment="1" applyProtection="1">
      <alignment horizontal="right" vertical="center" readingOrder="2"/>
      <protection locked="0"/>
    </xf>
    <xf numFmtId="0" fontId="3" fillId="3" borderId="0" xfId="0" applyFont="1" applyFill="1" applyAlignment="1" applyProtection="1">
      <alignment vertical="center" readingOrder="2"/>
      <protection locked="0"/>
    </xf>
    <xf numFmtId="0" fontId="0" fillId="0" borderId="0" xfId="0" applyAlignment="1">
      <alignment horizontal="right" readingOrder="2"/>
    </xf>
    <xf numFmtId="0" fontId="4" fillId="0" borderId="0" xfId="0" applyFont="1" applyAlignment="1">
      <alignment horizontal="center" vertical="center" readingOrder="2"/>
    </xf>
    <xf numFmtId="0" fontId="5" fillId="0" borderId="0" xfId="0" applyFont="1" applyAlignment="1" applyProtection="1">
      <alignment horizontal="right" readingOrder="2"/>
      <protection locked="0"/>
    </xf>
    <xf numFmtId="0" fontId="0" fillId="0" borderId="0" xfId="0" applyAlignment="1" applyProtection="1">
      <alignment horizontal="right" readingOrder="2"/>
      <protection locked="0"/>
    </xf>
    <xf numFmtId="0" fontId="5" fillId="0" borderId="0" xfId="0" applyFont="1" applyAlignment="1">
      <alignment horizontal="right" readingOrder="2"/>
    </xf>
    <xf numFmtId="0" fontId="6" fillId="2" borderId="3" xfId="0" applyFont="1" applyFill="1" applyBorder="1" applyAlignment="1">
      <alignment horizontal="right" readingOrder="2"/>
    </xf>
    <xf numFmtId="14" fontId="7" fillId="0" borderId="3" xfId="0" applyNumberFormat="1" applyFont="1" applyBorder="1" applyAlignment="1" applyProtection="1">
      <alignment horizontal="right" readingOrder="2"/>
      <protection locked="0"/>
    </xf>
    <xf numFmtId="0" fontId="5" fillId="0" borderId="0" xfId="0" quotePrefix="1" applyFont="1" applyAlignment="1">
      <alignment horizontal="right" readingOrder="2"/>
    </xf>
    <xf numFmtId="0" fontId="7" fillId="0" borderId="3" xfId="0" applyFont="1" applyBorder="1" applyAlignment="1" applyProtection="1">
      <alignment horizontal="right" readingOrder="2"/>
      <protection locked="0"/>
    </xf>
    <xf numFmtId="0" fontId="8" fillId="2" borderId="1" xfId="0" applyFont="1" applyFill="1" applyBorder="1" applyAlignment="1">
      <alignment horizontal="right" readingOrder="2"/>
    </xf>
    <xf numFmtId="0" fontId="8" fillId="2" borderId="2" xfId="0" applyFont="1" applyFill="1" applyBorder="1" applyAlignment="1">
      <alignment horizontal="right" readingOrder="2"/>
    </xf>
    <xf numFmtId="0" fontId="9" fillId="0" borderId="0" xfId="0" applyFont="1" applyAlignment="1" applyProtection="1">
      <alignment horizontal="right" readingOrder="2"/>
      <protection locked="0"/>
    </xf>
    <xf numFmtId="0" fontId="9" fillId="0" borderId="0" xfId="0" applyFont="1" applyAlignment="1">
      <alignment horizontal="right" readingOrder="2"/>
    </xf>
    <xf numFmtId="0" fontId="10" fillId="0" borderId="4" xfId="0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 readingOrder="2"/>
    </xf>
    <xf numFmtId="0" fontId="10" fillId="0" borderId="6" xfId="0" applyFont="1" applyBorder="1" applyAlignment="1">
      <alignment horizontal="center" vertical="center" readingOrder="2"/>
    </xf>
    <xf numFmtId="0" fontId="10" fillId="0" borderId="0" xfId="0" applyFont="1" applyAlignment="1">
      <alignment horizontal="right" readingOrder="2"/>
    </xf>
    <xf numFmtId="0" fontId="11" fillId="0" borderId="4" xfId="0" applyFont="1" applyBorder="1" applyAlignment="1">
      <alignment horizontal="center" vertical="center" readingOrder="2"/>
    </xf>
    <xf numFmtId="0" fontId="11" fillId="0" borderId="5" xfId="0" applyFont="1" applyBorder="1" applyAlignment="1">
      <alignment horizontal="center" vertical="center" readingOrder="2"/>
    </xf>
    <xf numFmtId="0" fontId="11" fillId="0" borderId="6" xfId="0" applyFont="1" applyBorder="1" applyAlignment="1">
      <alignment horizontal="center" vertical="center" readingOrder="2"/>
    </xf>
    <xf numFmtId="0" fontId="11" fillId="0" borderId="0" xfId="0" applyFont="1" applyAlignment="1" applyProtection="1">
      <alignment horizontal="right" readingOrder="2"/>
      <protection locked="0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readingOrder="2"/>
    </xf>
    <xf numFmtId="0" fontId="11" fillId="0" borderId="8" xfId="0" applyFont="1" applyBorder="1" applyAlignment="1">
      <alignment horizontal="center" vertical="center" readingOrder="2"/>
    </xf>
    <xf numFmtId="49" fontId="0" fillId="0" borderId="0" xfId="0" applyNumberFormat="1" applyAlignment="1">
      <alignment horizontal="right" readingOrder="2"/>
    </xf>
    <xf numFmtId="0" fontId="12" fillId="0" borderId="3" xfId="0" applyFont="1" applyBorder="1" applyAlignment="1">
      <alignment horizontal="center" vertical="center" readingOrder="2"/>
    </xf>
    <xf numFmtId="0" fontId="12" fillId="0" borderId="3" xfId="0" applyFont="1" applyBorder="1" applyAlignment="1">
      <alignment horizontal="right" readingOrder="2"/>
    </xf>
    <xf numFmtId="0" fontId="15" fillId="0" borderId="20" xfId="0" applyFont="1" applyBorder="1" applyAlignment="1" applyProtection="1">
      <alignment vertical="center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43" fontId="11" fillId="5" borderId="1" xfId="1" applyFont="1" applyFill="1" applyBorder="1" applyAlignment="1" applyProtection="1">
      <alignment horizontal="center" readingOrder="2"/>
      <protection locked="0"/>
    </xf>
    <xf numFmtId="43" fontId="11" fillId="5" borderId="2" xfId="1" applyFont="1" applyFill="1" applyBorder="1" applyAlignment="1" applyProtection="1">
      <alignment horizontal="center" readingOrder="2"/>
      <protection locked="0"/>
    </xf>
    <xf numFmtId="1" fontId="16" fillId="5" borderId="3" xfId="0" applyNumberFormat="1" applyFont="1" applyFill="1" applyBorder="1" applyAlignment="1">
      <alignment horizontal="center" vertical="center" readingOrder="2"/>
    </xf>
    <xf numFmtId="1" fontId="16" fillId="5" borderId="3" xfId="0" applyNumberFormat="1" applyFont="1" applyFill="1" applyBorder="1" applyAlignment="1">
      <alignment vertical="center" readingOrder="2"/>
    </xf>
    <xf numFmtId="0" fontId="1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3" fontId="11" fillId="3" borderId="3" xfId="1" applyFont="1" applyFill="1" applyBorder="1" applyAlignment="1" applyProtection="1">
      <alignment horizontal="center" vertical="center" readingOrder="2"/>
      <protection locked="0"/>
    </xf>
    <xf numFmtId="2" fontId="16" fillId="0" borderId="21" xfId="0" applyNumberFormat="1" applyFont="1" applyBorder="1" applyAlignment="1" applyProtection="1">
      <alignment horizontal="right" vertical="center" readingOrder="2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right" vertical="center"/>
    </xf>
    <xf numFmtId="0" fontId="18" fillId="0" borderId="23" xfId="0" applyFont="1" applyBorder="1" applyAlignment="1">
      <alignment horizontal="right" vertical="center"/>
    </xf>
    <xf numFmtId="0" fontId="0" fillId="0" borderId="24" xfId="0" applyBorder="1"/>
    <xf numFmtId="2" fontId="16" fillId="0" borderId="2" xfId="0" applyNumberFormat="1" applyFont="1" applyBorder="1" applyAlignment="1" applyProtection="1">
      <alignment horizontal="right" vertical="center" readingOrder="2"/>
      <protection locked="0"/>
    </xf>
    <xf numFmtId="0" fontId="10" fillId="0" borderId="25" xfId="0" applyFont="1" applyBorder="1" applyAlignment="1">
      <alignment vertical="center"/>
    </xf>
    <xf numFmtId="0" fontId="18" fillId="0" borderId="26" xfId="0" applyFont="1" applyBorder="1" applyAlignment="1">
      <alignment horizontal="right" vertical="center"/>
    </xf>
    <xf numFmtId="0" fontId="0" fillId="0" borderId="21" xfId="0" applyBorder="1"/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6" borderId="0" xfId="0" applyFill="1"/>
    <xf numFmtId="0" fontId="13" fillId="7" borderId="3" xfId="0" applyFont="1" applyFill="1" applyBorder="1" applyAlignment="1">
      <alignment horizontal="center" vertical="center" readingOrder="2"/>
    </xf>
    <xf numFmtId="0" fontId="13" fillId="7" borderId="3" xfId="0" applyFont="1" applyFill="1" applyBorder="1" applyAlignment="1">
      <alignment horizontal="center" vertical="center" shrinkToFit="1" readingOrder="2"/>
    </xf>
    <xf numFmtId="0" fontId="13" fillId="7" borderId="9" xfId="0" applyFont="1" applyFill="1" applyBorder="1" applyAlignment="1">
      <alignment horizontal="center" vertical="center" wrapText="1" shrinkToFit="1" readingOrder="2"/>
    </xf>
    <xf numFmtId="0" fontId="13" fillId="7" borderId="3" xfId="0" applyFont="1" applyFill="1" applyBorder="1" applyAlignment="1">
      <alignment horizontal="center" vertical="center" wrapText="1" readingOrder="2"/>
    </xf>
    <xf numFmtId="0" fontId="13" fillId="7" borderId="2" xfId="0" applyFont="1" applyFill="1" applyBorder="1" applyAlignment="1">
      <alignment horizontal="center" vertical="center" wrapText="1" readingOrder="2"/>
    </xf>
    <xf numFmtId="0" fontId="14" fillId="7" borderId="10" xfId="0" applyFont="1" applyFill="1" applyBorder="1" applyAlignment="1" applyProtection="1">
      <alignment horizontal="center" vertical="center"/>
      <protection locked="0"/>
    </xf>
    <xf numFmtId="0" fontId="14" fillId="7" borderId="11" xfId="0" applyFont="1" applyFill="1" applyBorder="1" applyAlignment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  <protection locked="0"/>
    </xf>
    <xf numFmtId="0" fontId="14" fillId="7" borderId="12" xfId="0" applyFont="1" applyFill="1" applyBorder="1" applyAlignment="1" applyProtection="1">
      <alignment horizontal="center" vertical="center"/>
      <protection locked="0"/>
    </xf>
    <xf numFmtId="0" fontId="14" fillId="7" borderId="13" xfId="0" applyFont="1" applyFill="1" applyBorder="1" applyAlignment="1" applyProtection="1">
      <alignment horizontal="center" vertical="center"/>
      <protection locked="0"/>
    </xf>
    <xf numFmtId="0" fontId="14" fillId="7" borderId="14" xfId="0" applyFont="1" applyFill="1" applyBorder="1" applyAlignment="1">
      <alignment horizontal="center" vertical="center"/>
    </xf>
    <xf numFmtId="0" fontId="14" fillId="7" borderId="14" xfId="0" applyFont="1" applyFill="1" applyBorder="1" applyAlignment="1" applyProtection="1">
      <alignment horizontal="center" vertical="center"/>
      <protection locked="0"/>
    </xf>
    <xf numFmtId="0" fontId="14" fillId="7" borderId="15" xfId="0" applyFont="1" applyFill="1" applyBorder="1" applyAlignment="1" applyProtection="1">
      <alignment horizontal="center" vertical="center"/>
      <protection locked="0"/>
    </xf>
    <xf numFmtId="0" fontId="14" fillId="7" borderId="16" xfId="0" applyFont="1" applyFill="1" applyBorder="1" applyAlignment="1" applyProtection="1">
      <alignment horizontal="center" vertical="center"/>
      <protection locked="0"/>
    </xf>
    <xf numFmtId="0" fontId="14" fillId="7" borderId="17" xfId="0" applyFont="1" applyFill="1" applyBorder="1" applyAlignment="1">
      <alignment horizontal="center" vertical="center"/>
    </xf>
    <xf numFmtId="0" fontId="14" fillId="7" borderId="17" xfId="0" applyFont="1" applyFill="1" applyBorder="1" applyAlignment="1" applyProtection="1">
      <alignment horizontal="center" vertical="center"/>
      <protection locked="0"/>
    </xf>
    <xf numFmtId="0" fontId="14" fillId="7" borderId="18" xfId="0" applyFont="1" applyFill="1" applyBorder="1" applyAlignment="1">
      <alignment horizontal="center" vertical="center"/>
    </xf>
    <xf numFmtId="0" fontId="14" fillId="7" borderId="19" xfId="0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عادي" xfId="0" builtinId="0"/>
  </cellStyles>
  <dxfs count="1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2438400</xdr:colOff>
      <xdr:row>2</xdr:row>
      <xdr:rowOff>0</xdr:rowOff>
    </xdr:from>
    <xdr:to>
      <xdr:col>2</xdr:col>
      <xdr:colOff>895350</xdr:colOff>
      <xdr:row>6</xdr:row>
      <xdr:rowOff>200025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5796687F-A069-44CE-AE16-B4263F1DC2E2}"/>
            </a:ext>
          </a:extLst>
        </xdr:cNvPr>
        <xdr:cNvSpPr/>
      </xdr:nvSpPr>
      <xdr:spPr>
        <a:xfrm>
          <a:off x="9989791425" y="847725"/>
          <a:ext cx="2381250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41</xdr:row>
      <xdr:rowOff>0</xdr:rowOff>
    </xdr:from>
    <xdr:to>
      <xdr:col>2</xdr:col>
      <xdr:colOff>895350</xdr:colOff>
      <xdr:row>45</xdr:row>
      <xdr:rowOff>200025</xdr:rowOff>
    </xdr:to>
    <xdr:sp macro="" textlink="">
      <xdr:nvSpPr>
        <xdr:cNvPr id="3" name="مستطيل: زوايا مستديرة 2">
          <a:extLst>
            <a:ext uri="{FF2B5EF4-FFF2-40B4-BE49-F238E27FC236}">
              <a16:creationId xmlns:a16="http://schemas.microsoft.com/office/drawing/2014/main" id="{646ADE73-B5C6-49BC-973A-8F5E2DDE0F3D}"/>
            </a:ext>
          </a:extLst>
        </xdr:cNvPr>
        <xdr:cNvSpPr/>
      </xdr:nvSpPr>
      <xdr:spPr>
        <a:xfrm>
          <a:off x="11240471550" y="847725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80</xdr:row>
      <xdr:rowOff>0</xdr:rowOff>
    </xdr:from>
    <xdr:to>
      <xdr:col>2</xdr:col>
      <xdr:colOff>895350</xdr:colOff>
      <xdr:row>84</xdr:row>
      <xdr:rowOff>200025</xdr:rowOff>
    </xdr:to>
    <xdr:sp macro="" textlink="">
      <xdr:nvSpPr>
        <xdr:cNvPr id="4" name="مستطيل: زوايا مستديرة 3">
          <a:extLst>
            <a:ext uri="{FF2B5EF4-FFF2-40B4-BE49-F238E27FC236}">
              <a16:creationId xmlns:a16="http://schemas.microsoft.com/office/drawing/2014/main" id="{49EEC63C-6847-480E-8120-6097F08176FD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119</xdr:row>
      <xdr:rowOff>0</xdr:rowOff>
    </xdr:from>
    <xdr:to>
      <xdr:col>2</xdr:col>
      <xdr:colOff>895350</xdr:colOff>
      <xdr:row>123</xdr:row>
      <xdr:rowOff>200025</xdr:rowOff>
    </xdr:to>
    <xdr:sp macro="" textlink="">
      <xdr:nvSpPr>
        <xdr:cNvPr id="5" name="مستطيل: زوايا مستديرة 4">
          <a:extLst>
            <a:ext uri="{FF2B5EF4-FFF2-40B4-BE49-F238E27FC236}">
              <a16:creationId xmlns:a16="http://schemas.microsoft.com/office/drawing/2014/main" id="{28EE35D5-BC2C-4DCB-87C0-BF9AA1C04C6E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158</xdr:row>
      <xdr:rowOff>0</xdr:rowOff>
    </xdr:from>
    <xdr:to>
      <xdr:col>2</xdr:col>
      <xdr:colOff>895350</xdr:colOff>
      <xdr:row>162</xdr:row>
      <xdr:rowOff>200025</xdr:rowOff>
    </xdr:to>
    <xdr:sp macro="" textlink="">
      <xdr:nvSpPr>
        <xdr:cNvPr id="6" name="مستطيل: زوايا مستديرة 5">
          <a:extLst>
            <a:ext uri="{FF2B5EF4-FFF2-40B4-BE49-F238E27FC236}">
              <a16:creationId xmlns:a16="http://schemas.microsoft.com/office/drawing/2014/main" id="{6EF56C9D-5AF3-4268-8159-BE22B3D16FD6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197</xdr:row>
      <xdr:rowOff>0</xdr:rowOff>
    </xdr:from>
    <xdr:to>
      <xdr:col>2</xdr:col>
      <xdr:colOff>895350</xdr:colOff>
      <xdr:row>201</xdr:row>
      <xdr:rowOff>200025</xdr:rowOff>
    </xdr:to>
    <xdr:sp macro="" textlink="">
      <xdr:nvSpPr>
        <xdr:cNvPr id="7" name="مستطيل: زوايا مستديرة 6">
          <a:extLst>
            <a:ext uri="{FF2B5EF4-FFF2-40B4-BE49-F238E27FC236}">
              <a16:creationId xmlns:a16="http://schemas.microsoft.com/office/drawing/2014/main" id="{93E10108-22F3-4DB3-A07B-42179CA996E7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236</xdr:row>
      <xdr:rowOff>0</xdr:rowOff>
    </xdr:from>
    <xdr:to>
      <xdr:col>2</xdr:col>
      <xdr:colOff>895350</xdr:colOff>
      <xdr:row>240</xdr:row>
      <xdr:rowOff>200025</xdr:rowOff>
    </xdr:to>
    <xdr:sp macro="" textlink="">
      <xdr:nvSpPr>
        <xdr:cNvPr id="8" name="مستطيل: زوايا مستديرة 7">
          <a:extLst>
            <a:ext uri="{FF2B5EF4-FFF2-40B4-BE49-F238E27FC236}">
              <a16:creationId xmlns:a16="http://schemas.microsoft.com/office/drawing/2014/main" id="{D31D0266-77EB-4F0A-86AD-A559A4CF6275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275</xdr:row>
      <xdr:rowOff>0</xdr:rowOff>
    </xdr:from>
    <xdr:to>
      <xdr:col>2</xdr:col>
      <xdr:colOff>895350</xdr:colOff>
      <xdr:row>279</xdr:row>
      <xdr:rowOff>200025</xdr:rowOff>
    </xdr:to>
    <xdr:sp macro="" textlink="">
      <xdr:nvSpPr>
        <xdr:cNvPr id="9" name="مستطيل: زوايا مستديرة 8">
          <a:extLst>
            <a:ext uri="{FF2B5EF4-FFF2-40B4-BE49-F238E27FC236}">
              <a16:creationId xmlns:a16="http://schemas.microsoft.com/office/drawing/2014/main" id="{37107BD0-BA6C-4A25-B685-3C36690FEA59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314</xdr:row>
      <xdr:rowOff>0</xdr:rowOff>
    </xdr:from>
    <xdr:to>
      <xdr:col>2</xdr:col>
      <xdr:colOff>895350</xdr:colOff>
      <xdr:row>318</xdr:row>
      <xdr:rowOff>200025</xdr:rowOff>
    </xdr:to>
    <xdr:sp macro="" textlink="">
      <xdr:nvSpPr>
        <xdr:cNvPr id="10" name="مستطيل: زوايا مستديرة 9">
          <a:extLst>
            <a:ext uri="{FF2B5EF4-FFF2-40B4-BE49-F238E27FC236}">
              <a16:creationId xmlns:a16="http://schemas.microsoft.com/office/drawing/2014/main" id="{AEE50771-741A-4B10-B246-D95087160A5A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353</xdr:row>
      <xdr:rowOff>0</xdr:rowOff>
    </xdr:from>
    <xdr:to>
      <xdr:col>2</xdr:col>
      <xdr:colOff>895350</xdr:colOff>
      <xdr:row>357</xdr:row>
      <xdr:rowOff>200025</xdr:rowOff>
    </xdr:to>
    <xdr:sp macro="" textlink="">
      <xdr:nvSpPr>
        <xdr:cNvPr id="11" name="مستطيل: زوايا مستديرة 10">
          <a:extLst>
            <a:ext uri="{FF2B5EF4-FFF2-40B4-BE49-F238E27FC236}">
              <a16:creationId xmlns:a16="http://schemas.microsoft.com/office/drawing/2014/main" id="{D9FB1E89-03CD-4B9A-AD7A-34A0EE18B11E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392</xdr:row>
      <xdr:rowOff>0</xdr:rowOff>
    </xdr:from>
    <xdr:to>
      <xdr:col>2</xdr:col>
      <xdr:colOff>895350</xdr:colOff>
      <xdr:row>396</xdr:row>
      <xdr:rowOff>200025</xdr:rowOff>
    </xdr:to>
    <xdr:sp macro="" textlink="">
      <xdr:nvSpPr>
        <xdr:cNvPr id="12" name="مستطيل: زوايا مستديرة 11">
          <a:extLst>
            <a:ext uri="{FF2B5EF4-FFF2-40B4-BE49-F238E27FC236}">
              <a16:creationId xmlns:a16="http://schemas.microsoft.com/office/drawing/2014/main" id="{1EE3EA25-5192-43F2-843A-9F14B3B31382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431</xdr:row>
      <xdr:rowOff>0</xdr:rowOff>
    </xdr:from>
    <xdr:to>
      <xdr:col>2</xdr:col>
      <xdr:colOff>895350</xdr:colOff>
      <xdr:row>435</xdr:row>
      <xdr:rowOff>200025</xdr:rowOff>
    </xdr:to>
    <xdr:sp macro="" textlink="">
      <xdr:nvSpPr>
        <xdr:cNvPr id="13" name="مستطيل: زوايا مستديرة 12">
          <a:extLst>
            <a:ext uri="{FF2B5EF4-FFF2-40B4-BE49-F238E27FC236}">
              <a16:creationId xmlns:a16="http://schemas.microsoft.com/office/drawing/2014/main" id="{34EF0E71-ABEE-4A35-BCF7-3EDEFA638B4B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470</xdr:row>
      <xdr:rowOff>0</xdr:rowOff>
    </xdr:from>
    <xdr:to>
      <xdr:col>2</xdr:col>
      <xdr:colOff>895350</xdr:colOff>
      <xdr:row>474</xdr:row>
      <xdr:rowOff>200025</xdr:rowOff>
    </xdr:to>
    <xdr:sp macro="" textlink="">
      <xdr:nvSpPr>
        <xdr:cNvPr id="14" name="مستطيل: زوايا مستديرة 13">
          <a:extLst>
            <a:ext uri="{FF2B5EF4-FFF2-40B4-BE49-F238E27FC236}">
              <a16:creationId xmlns:a16="http://schemas.microsoft.com/office/drawing/2014/main" id="{5F935945-27A2-49C3-A6CF-6D0D20393E07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509</xdr:row>
      <xdr:rowOff>0</xdr:rowOff>
    </xdr:from>
    <xdr:to>
      <xdr:col>2</xdr:col>
      <xdr:colOff>895350</xdr:colOff>
      <xdr:row>513</xdr:row>
      <xdr:rowOff>200025</xdr:rowOff>
    </xdr:to>
    <xdr:sp macro="" textlink="">
      <xdr:nvSpPr>
        <xdr:cNvPr id="15" name="مستطيل: زوايا مستديرة 14">
          <a:extLst>
            <a:ext uri="{FF2B5EF4-FFF2-40B4-BE49-F238E27FC236}">
              <a16:creationId xmlns:a16="http://schemas.microsoft.com/office/drawing/2014/main" id="{19291C42-E939-4E81-8CF7-BCBC1A8A54E8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548</xdr:row>
      <xdr:rowOff>0</xdr:rowOff>
    </xdr:from>
    <xdr:to>
      <xdr:col>2</xdr:col>
      <xdr:colOff>895350</xdr:colOff>
      <xdr:row>552</xdr:row>
      <xdr:rowOff>200025</xdr:rowOff>
    </xdr:to>
    <xdr:sp macro="" textlink="">
      <xdr:nvSpPr>
        <xdr:cNvPr id="16" name="مستطيل: زوايا مستديرة 15">
          <a:extLst>
            <a:ext uri="{FF2B5EF4-FFF2-40B4-BE49-F238E27FC236}">
              <a16:creationId xmlns:a16="http://schemas.microsoft.com/office/drawing/2014/main" id="{714B5700-2F47-440D-ABA0-1FB7D739B6FD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587</xdr:row>
      <xdr:rowOff>0</xdr:rowOff>
    </xdr:from>
    <xdr:to>
      <xdr:col>2</xdr:col>
      <xdr:colOff>895350</xdr:colOff>
      <xdr:row>591</xdr:row>
      <xdr:rowOff>200025</xdr:rowOff>
    </xdr:to>
    <xdr:sp macro="" textlink="">
      <xdr:nvSpPr>
        <xdr:cNvPr id="17" name="مستطيل: زوايا مستديرة 16">
          <a:extLst>
            <a:ext uri="{FF2B5EF4-FFF2-40B4-BE49-F238E27FC236}">
              <a16:creationId xmlns:a16="http://schemas.microsoft.com/office/drawing/2014/main" id="{233CC2BC-1C2A-493B-9837-0EAA3A2CCA6B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626</xdr:row>
      <xdr:rowOff>0</xdr:rowOff>
    </xdr:from>
    <xdr:to>
      <xdr:col>2</xdr:col>
      <xdr:colOff>895350</xdr:colOff>
      <xdr:row>630</xdr:row>
      <xdr:rowOff>200025</xdr:rowOff>
    </xdr:to>
    <xdr:sp macro="" textlink="">
      <xdr:nvSpPr>
        <xdr:cNvPr id="18" name="مستطيل: زوايا مستديرة 17">
          <a:extLst>
            <a:ext uri="{FF2B5EF4-FFF2-40B4-BE49-F238E27FC236}">
              <a16:creationId xmlns:a16="http://schemas.microsoft.com/office/drawing/2014/main" id="{081D143E-1B4C-4F49-B4F1-6517411C4A20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665</xdr:row>
      <xdr:rowOff>0</xdr:rowOff>
    </xdr:from>
    <xdr:to>
      <xdr:col>2</xdr:col>
      <xdr:colOff>895350</xdr:colOff>
      <xdr:row>669</xdr:row>
      <xdr:rowOff>200025</xdr:rowOff>
    </xdr:to>
    <xdr:sp macro="" textlink="">
      <xdr:nvSpPr>
        <xdr:cNvPr id="19" name="مستطيل: زوايا مستديرة 18">
          <a:extLst>
            <a:ext uri="{FF2B5EF4-FFF2-40B4-BE49-F238E27FC236}">
              <a16:creationId xmlns:a16="http://schemas.microsoft.com/office/drawing/2014/main" id="{8E9D03B5-4C5D-4848-B44B-773BAA099A54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704</xdr:row>
      <xdr:rowOff>0</xdr:rowOff>
    </xdr:from>
    <xdr:to>
      <xdr:col>2</xdr:col>
      <xdr:colOff>895350</xdr:colOff>
      <xdr:row>708</xdr:row>
      <xdr:rowOff>200025</xdr:rowOff>
    </xdr:to>
    <xdr:sp macro="" textlink="">
      <xdr:nvSpPr>
        <xdr:cNvPr id="20" name="مستطيل: زوايا مستديرة 19">
          <a:extLst>
            <a:ext uri="{FF2B5EF4-FFF2-40B4-BE49-F238E27FC236}">
              <a16:creationId xmlns:a16="http://schemas.microsoft.com/office/drawing/2014/main" id="{C26D616C-3787-4C97-9FB9-C6A649913397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743</xdr:row>
      <xdr:rowOff>0</xdr:rowOff>
    </xdr:from>
    <xdr:to>
      <xdr:col>2</xdr:col>
      <xdr:colOff>895350</xdr:colOff>
      <xdr:row>747</xdr:row>
      <xdr:rowOff>200025</xdr:rowOff>
    </xdr:to>
    <xdr:sp macro="" textlink="">
      <xdr:nvSpPr>
        <xdr:cNvPr id="21" name="مستطيل: زوايا مستديرة 20">
          <a:extLst>
            <a:ext uri="{FF2B5EF4-FFF2-40B4-BE49-F238E27FC236}">
              <a16:creationId xmlns:a16="http://schemas.microsoft.com/office/drawing/2014/main" id="{AAA27D31-7C59-47DA-8C00-59BE8132C6D9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782</xdr:row>
      <xdr:rowOff>0</xdr:rowOff>
    </xdr:from>
    <xdr:to>
      <xdr:col>2</xdr:col>
      <xdr:colOff>895350</xdr:colOff>
      <xdr:row>786</xdr:row>
      <xdr:rowOff>200025</xdr:rowOff>
    </xdr:to>
    <xdr:sp macro="" textlink="">
      <xdr:nvSpPr>
        <xdr:cNvPr id="22" name="مستطيل: زوايا مستديرة 21">
          <a:extLst>
            <a:ext uri="{FF2B5EF4-FFF2-40B4-BE49-F238E27FC236}">
              <a16:creationId xmlns:a16="http://schemas.microsoft.com/office/drawing/2014/main" id="{C919F02D-2FA2-4E73-8150-B4EDB8540F3B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821</xdr:row>
      <xdr:rowOff>0</xdr:rowOff>
    </xdr:from>
    <xdr:to>
      <xdr:col>2</xdr:col>
      <xdr:colOff>895350</xdr:colOff>
      <xdr:row>825</xdr:row>
      <xdr:rowOff>200025</xdr:rowOff>
    </xdr:to>
    <xdr:sp macro="" textlink="">
      <xdr:nvSpPr>
        <xdr:cNvPr id="23" name="مستطيل: زوايا مستديرة 22">
          <a:extLst>
            <a:ext uri="{FF2B5EF4-FFF2-40B4-BE49-F238E27FC236}">
              <a16:creationId xmlns:a16="http://schemas.microsoft.com/office/drawing/2014/main" id="{6A5252B4-EE66-40DE-BED1-A93D5C4BB961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860</xdr:row>
      <xdr:rowOff>0</xdr:rowOff>
    </xdr:from>
    <xdr:to>
      <xdr:col>2</xdr:col>
      <xdr:colOff>895350</xdr:colOff>
      <xdr:row>864</xdr:row>
      <xdr:rowOff>200025</xdr:rowOff>
    </xdr:to>
    <xdr:sp macro="" textlink="">
      <xdr:nvSpPr>
        <xdr:cNvPr id="24" name="مستطيل: زوايا مستديرة 23">
          <a:extLst>
            <a:ext uri="{FF2B5EF4-FFF2-40B4-BE49-F238E27FC236}">
              <a16:creationId xmlns:a16="http://schemas.microsoft.com/office/drawing/2014/main" id="{65A7FF7C-91BB-4F93-B7DA-65ACC0C09150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899</xdr:row>
      <xdr:rowOff>0</xdr:rowOff>
    </xdr:from>
    <xdr:to>
      <xdr:col>2</xdr:col>
      <xdr:colOff>895350</xdr:colOff>
      <xdr:row>903</xdr:row>
      <xdr:rowOff>200025</xdr:rowOff>
    </xdr:to>
    <xdr:sp macro="" textlink="">
      <xdr:nvSpPr>
        <xdr:cNvPr id="25" name="مستطيل: زوايا مستديرة 24">
          <a:extLst>
            <a:ext uri="{FF2B5EF4-FFF2-40B4-BE49-F238E27FC236}">
              <a16:creationId xmlns:a16="http://schemas.microsoft.com/office/drawing/2014/main" id="{B46586A5-69BE-4A88-BE1D-6965279B90F9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938</xdr:row>
      <xdr:rowOff>0</xdr:rowOff>
    </xdr:from>
    <xdr:to>
      <xdr:col>2</xdr:col>
      <xdr:colOff>895350</xdr:colOff>
      <xdr:row>942</xdr:row>
      <xdr:rowOff>200025</xdr:rowOff>
    </xdr:to>
    <xdr:sp macro="" textlink="">
      <xdr:nvSpPr>
        <xdr:cNvPr id="26" name="مستطيل: زوايا مستديرة 25">
          <a:extLst>
            <a:ext uri="{FF2B5EF4-FFF2-40B4-BE49-F238E27FC236}">
              <a16:creationId xmlns:a16="http://schemas.microsoft.com/office/drawing/2014/main" id="{73049C22-2AED-4341-A513-792D1EF7BD62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977</xdr:row>
      <xdr:rowOff>0</xdr:rowOff>
    </xdr:from>
    <xdr:to>
      <xdr:col>2</xdr:col>
      <xdr:colOff>895350</xdr:colOff>
      <xdr:row>981</xdr:row>
      <xdr:rowOff>200025</xdr:rowOff>
    </xdr:to>
    <xdr:sp macro="" textlink="">
      <xdr:nvSpPr>
        <xdr:cNvPr id="27" name="مستطيل: زوايا مستديرة 26">
          <a:extLst>
            <a:ext uri="{FF2B5EF4-FFF2-40B4-BE49-F238E27FC236}">
              <a16:creationId xmlns:a16="http://schemas.microsoft.com/office/drawing/2014/main" id="{2A6A0305-F387-49D3-9375-95CD2F5CD6E1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1016</xdr:row>
      <xdr:rowOff>0</xdr:rowOff>
    </xdr:from>
    <xdr:to>
      <xdr:col>2</xdr:col>
      <xdr:colOff>895350</xdr:colOff>
      <xdr:row>1020</xdr:row>
      <xdr:rowOff>200025</xdr:rowOff>
    </xdr:to>
    <xdr:sp macro="" textlink="">
      <xdr:nvSpPr>
        <xdr:cNvPr id="28" name="مستطيل: زوايا مستديرة 27">
          <a:extLst>
            <a:ext uri="{FF2B5EF4-FFF2-40B4-BE49-F238E27FC236}">
              <a16:creationId xmlns:a16="http://schemas.microsoft.com/office/drawing/2014/main" id="{207E1864-1CAF-4C70-930E-795908954A1B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  <xdr:twoCellAnchor>
    <xdr:from>
      <xdr:col>1</xdr:col>
      <xdr:colOff>2438400</xdr:colOff>
      <xdr:row>1055</xdr:row>
      <xdr:rowOff>0</xdr:rowOff>
    </xdr:from>
    <xdr:to>
      <xdr:col>2</xdr:col>
      <xdr:colOff>895350</xdr:colOff>
      <xdr:row>1059</xdr:row>
      <xdr:rowOff>200025</xdr:rowOff>
    </xdr:to>
    <xdr:sp macro="" textlink="">
      <xdr:nvSpPr>
        <xdr:cNvPr id="29" name="مستطيل: زوايا مستديرة 28">
          <a:extLst>
            <a:ext uri="{FF2B5EF4-FFF2-40B4-BE49-F238E27FC236}">
              <a16:creationId xmlns:a16="http://schemas.microsoft.com/office/drawing/2014/main" id="{5985D55C-DA50-410F-9C74-9B2B1F1FC907}"/>
            </a:ext>
          </a:extLst>
        </xdr:cNvPr>
        <xdr:cNvSpPr/>
      </xdr:nvSpPr>
      <xdr:spPr>
        <a:xfrm>
          <a:off x="11240471550" y="11391900"/>
          <a:ext cx="1876425" cy="1076325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ts val="2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بوليصة شحن</a:t>
          </a:r>
          <a:br>
            <a:rPr lang="ar-EG" sz="1800" b="1" i="1" u="none">
              <a:solidFill>
                <a:schemeClr val="tx1"/>
              </a:solidFill>
              <a:latin typeface="Monotype Koufi" pitchFamily="2" charset="-78"/>
              <a:ea typeface="Monotype Koufi" pitchFamily="2" charset="-78"/>
              <a:cs typeface="Monotype Koufi" pitchFamily="2" charset="-78"/>
            </a:rPr>
          </a:br>
          <a:r>
            <a:rPr lang="en-US" sz="1800" b="1" i="1" u="none">
              <a:solidFill>
                <a:schemeClr val="tx1"/>
              </a:solidFill>
              <a:latin typeface="Baskerville Old Face" panose="02020602080505020303" pitchFamily="18" charset="0"/>
              <a:ea typeface="Monotype Koufi" pitchFamily="2" charset="-78"/>
              <a:cs typeface="Monotype Koufi" pitchFamily="2" charset="-78"/>
            </a:rPr>
            <a:t>Bill of lading</a:t>
          </a:r>
          <a:endParaRPr lang="ar-EG" sz="1800" b="1" i="1" u="none">
            <a:solidFill>
              <a:schemeClr val="tx1"/>
            </a:solidFill>
            <a:latin typeface="Monotype Koufi" pitchFamily="2" charset="-78"/>
            <a:ea typeface="Monotype Koufi" pitchFamily="2" charset="-78"/>
            <a:cs typeface="Monotype Koufi" pitchFamily="2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يناير"/>
      <sheetName val="فبراير"/>
      <sheetName val="مارس"/>
      <sheetName val="ابريل"/>
      <sheetName val="مايو"/>
      <sheetName val="يونيو"/>
      <sheetName val="يوليو"/>
      <sheetName val="أغسطس"/>
      <sheetName val="سيتمبر"/>
      <sheetName val="أكتوبر"/>
      <sheetName val="نوفمبر"/>
      <sheetName val="ديسمبر"/>
      <sheetName val="Pattern"/>
      <sheetName val="f"/>
    </sheetNames>
    <sheetDataSet>
      <sheetData sheetId="0">
        <row r="2">
          <cell r="A2">
            <v>1001</v>
          </cell>
          <cell r="B2" t="str">
            <v>طوب مصمت6×12×25خشن رمادى100</v>
          </cell>
          <cell r="E2">
            <v>1001</v>
          </cell>
          <cell r="F2" t="str">
            <v>محمد مهدى</v>
          </cell>
          <cell r="G2" t="str">
            <v>محمد مهدى</v>
          </cell>
          <cell r="H2" t="str">
            <v>01091404016+1000375851</v>
          </cell>
          <cell r="I2" t="str">
            <v>مدينة السادات</v>
          </cell>
        </row>
        <row r="3">
          <cell r="A3">
            <v>1002</v>
          </cell>
          <cell r="B3" t="str">
            <v>طوب مصمت6×10×20خشن رمادى100</v>
          </cell>
          <cell r="E3">
            <v>1002</v>
          </cell>
          <cell r="F3" t="str">
            <v>مؤسسة المسلمى العميد عصام</v>
          </cell>
          <cell r="G3" t="str">
            <v>الشركة</v>
          </cell>
          <cell r="H3">
            <v>1208963333</v>
          </cell>
          <cell r="I3" t="str">
            <v>مطروح</v>
          </cell>
        </row>
        <row r="4">
          <cell r="A4">
            <v>2001</v>
          </cell>
          <cell r="B4" t="str">
            <v>بلوك عتب20سم أحمر ناعم60</v>
          </cell>
          <cell r="E4">
            <v>1003</v>
          </cell>
          <cell r="F4" t="str">
            <v>محمد هنداوى</v>
          </cell>
          <cell r="G4" t="str">
            <v>الشركة</v>
          </cell>
          <cell r="H4">
            <v>1060802064</v>
          </cell>
          <cell r="I4" t="str">
            <v>مدينة السادات</v>
          </cell>
        </row>
        <row r="5">
          <cell r="A5">
            <v>2002</v>
          </cell>
          <cell r="B5" t="str">
            <v>بلوك عتب20سم أحمر ناعم130</v>
          </cell>
          <cell r="E5">
            <v>1004</v>
          </cell>
          <cell r="F5" t="str">
            <v>إيجى ستون</v>
          </cell>
          <cell r="G5" t="str">
            <v>عبدالرحمن صفوت</v>
          </cell>
          <cell r="I5" t="str">
            <v>وادي النطرون</v>
          </cell>
        </row>
        <row r="6">
          <cell r="A6">
            <v>2003</v>
          </cell>
          <cell r="B6" t="str">
            <v>بلوك عتب20سم رمادى ناعم130</v>
          </cell>
          <cell r="E6">
            <v>1005</v>
          </cell>
          <cell r="F6" t="str">
            <v>الإتحاد الإستثمارى</v>
          </cell>
          <cell r="G6" t="str">
            <v>الشركة</v>
          </cell>
          <cell r="H6">
            <v>1091488349</v>
          </cell>
          <cell r="I6" t="str">
            <v>مدينة السادات</v>
          </cell>
        </row>
        <row r="7">
          <cell r="A7">
            <v>2004</v>
          </cell>
          <cell r="B7" t="str">
            <v>بلوك عتب20سم رمادى ناعم60</v>
          </cell>
          <cell r="E7">
            <v>1006</v>
          </cell>
          <cell r="F7" t="str">
            <v>جاما رواد</v>
          </cell>
          <cell r="G7" t="str">
            <v>محمد فرحات</v>
          </cell>
          <cell r="H7">
            <v>1202576956</v>
          </cell>
          <cell r="I7" t="str">
            <v>طريق جنيفا</v>
          </cell>
        </row>
        <row r="8">
          <cell r="A8">
            <v>2005</v>
          </cell>
          <cell r="B8" t="str">
            <v>بلوك مفرغ12سم رمادى خشن130</v>
          </cell>
          <cell r="E8">
            <v>1007</v>
          </cell>
          <cell r="F8" t="str">
            <v>مختار موسى</v>
          </cell>
          <cell r="G8" t="str">
            <v>محمد فرحات</v>
          </cell>
          <cell r="H8">
            <v>1000032619</v>
          </cell>
          <cell r="I8" t="str">
            <v>شبين الكوم</v>
          </cell>
        </row>
        <row r="9">
          <cell r="A9">
            <v>2006</v>
          </cell>
          <cell r="B9" t="str">
            <v>بلوك مفرغ12سم رمادى خشن60</v>
          </cell>
          <cell r="E9">
            <v>1008</v>
          </cell>
          <cell r="F9" t="str">
            <v>حمدى عطية</v>
          </cell>
          <cell r="G9" t="str">
            <v>الشركة</v>
          </cell>
        </row>
        <row r="10">
          <cell r="A10">
            <v>2007</v>
          </cell>
          <cell r="B10" t="str">
            <v>بلوك مفرغ12سم أحمر ناعم60</v>
          </cell>
          <cell r="E10">
            <v>1009</v>
          </cell>
          <cell r="F10" t="str">
            <v>ارب تك</v>
          </cell>
          <cell r="G10" t="str">
            <v>محمد فرحات</v>
          </cell>
          <cell r="H10">
            <v>1158472604</v>
          </cell>
          <cell r="I10" t="str">
            <v>الساحل الشمالي</v>
          </cell>
        </row>
        <row r="11">
          <cell r="A11">
            <v>2008</v>
          </cell>
          <cell r="B11" t="str">
            <v>بلوك مفرغ12سم أحمر ناعم130</v>
          </cell>
          <cell r="E11">
            <v>1010</v>
          </cell>
          <cell r="F11" t="str">
            <v>نقدي</v>
          </cell>
          <cell r="G11" t="str">
            <v>الشركة</v>
          </cell>
        </row>
        <row r="12">
          <cell r="A12">
            <v>2009</v>
          </cell>
          <cell r="B12" t="str">
            <v>بلوك مفرغ12سم رمادى ناعم130</v>
          </cell>
          <cell r="E12">
            <v>1011</v>
          </cell>
          <cell r="F12" t="str">
            <v>بالم إيجيبت</v>
          </cell>
          <cell r="G12" t="str">
            <v>الشركة</v>
          </cell>
        </row>
        <row r="13">
          <cell r="A13">
            <v>2010</v>
          </cell>
          <cell r="B13" t="str">
            <v>بلوك مفرغ12سم رمادى ناعم60</v>
          </cell>
          <cell r="E13">
            <v>1012</v>
          </cell>
          <cell r="F13" t="str">
            <v>حسان مسعد</v>
          </cell>
          <cell r="G13" t="str">
            <v>الشركة</v>
          </cell>
          <cell r="I13" t="str">
            <v>مدينة السادات</v>
          </cell>
        </row>
        <row r="14">
          <cell r="A14">
            <v>2011</v>
          </cell>
          <cell r="B14" t="str">
            <v>بلوك مفرغ20سم رمادى خشن60</v>
          </cell>
          <cell r="E14">
            <v>1013</v>
          </cell>
          <cell r="F14" t="str">
            <v>المتحدة للهندسة و الإنشاءات</v>
          </cell>
          <cell r="G14" t="str">
            <v>محمد فرحات</v>
          </cell>
          <cell r="H14">
            <v>1096711811</v>
          </cell>
          <cell r="I14" t="str">
            <v>مدينة السادات</v>
          </cell>
        </row>
        <row r="15">
          <cell r="A15">
            <v>2012</v>
          </cell>
          <cell r="B15" t="str">
            <v>بلوك مفرغ20سم أحمر ناعم130</v>
          </cell>
          <cell r="E15">
            <v>1014</v>
          </cell>
          <cell r="F15" t="str">
            <v>الشرق الأوسط</v>
          </cell>
          <cell r="G15" t="str">
            <v>الشركة</v>
          </cell>
          <cell r="H15">
            <v>1010591305</v>
          </cell>
          <cell r="I15" t="str">
            <v>مدينة السادات</v>
          </cell>
        </row>
        <row r="16">
          <cell r="A16">
            <v>2013</v>
          </cell>
          <cell r="B16" t="str">
            <v>بلوك مفرغ20سم أحمر ناعم60</v>
          </cell>
          <cell r="E16">
            <v>1015</v>
          </cell>
          <cell r="F16" t="str">
            <v>البدر للهندسة و المقولات</v>
          </cell>
          <cell r="G16" t="str">
            <v>عبدالرحمن صفوت</v>
          </cell>
          <cell r="H16">
            <v>11143393137</v>
          </cell>
          <cell r="I16" t="str">
            <v>الإسكندرية - المنتزه</v>
          </cell>
        </row>
        <row r="17">
          <cell r="A17">
            <v>2014</v>
          </cell>
          <cell r="B17" t="str">
            <v>بلوك مفرغ20سم رمادى ناعم60</v>
          </cell>
          <cell r="E17">
            <v>1016</v>
          </cell>
          <cell r="F17" t="str">
            <v>وادي النيل الخطاطبة</v>
          </cell>
          <cell r="G17" t="str">
            <v>الشركة</v>
          </cell>
          <cell r="H17">
            <v>1015298221</v>
          </cell>
          <cell r="I17" t="str">
            <v>الخطاطبة</v>
          </cell>
        </row>
        <row r="18">
          <cell r="A18">
            <v>2015</v>
          </cell>
          <cell r="B18" t="str">
            <v>بلوك مفرغ20سم رمادى ناعم130</v>
          </cell>
          <cell r="E18">
            <v>1017</v>
          </cell>
          <cell r="F18" t="str">
            <v>الدولية للإستثمار إيجي تك</v>
          </cell>
          <cell r="G18" t="str">
            <v>إسلام محروس</v>
          </cell>
          <cell r="H18">
            <v>114335594</v>
          </cell>
          <cell r="I18" t="str">
            <v>السادس من أكتوبر</v>
          </cell>
        </row>
        <row r="19">
          <cell r="A19">
            <v>2016</v>
          </cell>
          <cell r="B19" t="str">
            <v>بلوك مفرغ25سم رمادى خشن60</v>
          </cell>
          <cell r="E19">
            <v>1018</v>
          </cell>
          <cell r="F19" t="str">
            <v>مطاحن التحرير</v>
          </cell>
          <cell r="G19" t="str">
            <v>محمد فرحات</v>
          </cell>
        </row>
        <row r="20">
          <cell r="A20">
            <v>2017</v>
          </cell>
          <cell r="B20" t="str">
            <v>بلوك مفرغ20سم أحمر ناعم100</v>
          </cell>
          <cell r="E20">
            <v>1019</v>
          </cell>
          <cell r="F20" t="str">
            <v>الخليج للتطوير العقاري</v>
          </cell>
          <cell r="G20" t="str">
            <v>إسلام محروس</v>
          </cell>
          <cell r="H20">
            <v>1027074744</v>
          </cell>
          <cell r="I20" t="str">
            <v>السادس من أكتوبر</v>
          </cell>
        </row>
        <row r="21">
          <cell r="A21">
            <v>2018</v>
          </cell>
          <cell r="B21" t="str">
            <v>بلوك مفرغ20سم رمادى ناعم100</v>
          </cell>
          <cell r="E21">
            <v>1020</v>
          </cell>
          <cell r="F21" t="str">
            <v>توتال إيجيبت</v>
          </cell>
          <cell r="G21" t="str">
            <v>محمد مهدى</v>
          </cell>
          <cell r="H21">
            <v>1000375851</v>
          </cell>
          <cell r="I21" t="str">
            <v>مدينة السادات</v>
          </cell>
        </row>
        <row r="22">
          <cell r="A22">
            <v>2019</v>
          </cell>
          <cell r="B22" t="str">
            <v>بلوك مفرغ25سم رمادى ناعم60</v>
          </cell>
          <cell r="E22">
            <v>1021</v>
          </cell>
          <cell r="F22" t="str">
            <v>مصر أسبانيا للبطاطين</v>
          </cell>
          <cell r="G22" t="str">
            <v>عبدالرحمن صفوت</v>
          </cell>
          <cell r="I22" t="str">
            <v>مدينة السادات</v>
          </cell>
        </row>
        <row r="23">
          <cell r="A23">
            <v>2020</v>
          </cell>
          <cell r="B23" t="str">
            <v>بلوك مصمت10سم رمادى خشن60</v>
          </cell>
          <cell r="E23">
            <v>1022</v>
          </cell>
          <cell r="F23" t="str">
            <v>الجسور للتنمية و التعمير</v>
          </cell>
          <cell r="G23" t="str">
            <v>محمد فرحات</v>
          </cell>
          <cell r="I23" t="str">
            <v>مدينة السادات</v>
          </cell>
        </row>
        <row r="24">
          <cell r="A24">
            <v>2021</v>
          </cell>
          <cell r="B24" t="str">
            <v>بلوك سد25سم رمادى خشن60</v>
          </cell>
          <cell r="E24">
            <v>109</v>
          </cell>
          <cell r="F24" t="str">
            <v>ارب تك جريك</v>
          </cell>
          <cell r="G24" t="str">
            <v>محمد فرحات</v>
          </cell>
          <cell r="I24" t="str">
            <v>الساحل الشمالي</v>
          </cell>
        </row>
        <row r="25">
          <cell r="A25">
            <v>2022</v>
          </cell>
          <cell r="B25" t="str">
            <v>بلوك كى ستون20سم رمادى ناعم250</v>
          </cell>
          <cell r="E25">
            <v>1023</v>
          </cell>
          <cell r="F25" t="str">
            <v>أسامه رضوان</v>
          </cell>
          <cell r="G25" t="str">
            <v>الشركة</v>
          </cell>
          <cell r="I25" t="str">
            <v>مدينة السادات</v>
          </cell>
          <cell r="L25" t="str">
            <v>بلوك مفرغ12سم رمادى ناعم100</v>
          </cell>
        </row>
        <row r="26">
          <cell r="A26">
            <v>2023</v>
          </cell>
          <cell r="B26" t="str">
            <v>بلوك مفرغ20سم بيج ناعم100</v>
          </cell>
          <cell r="E26">
            <v>1024</v>
          </cell>
          <cell r="F26" t="str">
            <v>محمود قناوي</v>
          </cell>
          <cell r="G26" t="str">
            <v>الشركة</v>
          </cell>
          <cell r="H26">
            <v>1012296992</v>
          </cell>
          <cell r="I26" t="str">
            <v>مدينة السادات</v>
          </cell>
        </row>
        <row r="27">
          <cell r="A27">
            <v>2024</v>
          </cell>
          <cell r="B27" t="str">
            <v>بلوك مفرغ12سم رمادى ناعم100</v>
          </cell>
          <cell r="E27">
            <v>1025</v>
          </cell>
          <cell r="F27" t="str">
            <v>تكني بيلد</v>
          </cell>
          <cell r="G27" t="str">
            <v>إسلام محروس</v>
          </cell>
          <cell r="H27">
            <v>1226536365</v>
          </cell>
          <cell r="I27" t="str">
            <v>العالمين - الساحل الشمالى</v>
          </cell>
        </row>
        <row r="28">
          <cell r="A28">
            <v>2025</v>
          </cell>
          <cell r="B28" t="str">
            <v>بلوك مفرغ25سم رمادى ناعم130</v>
          </cell>
          <cell r="E28">
            <v>1026</v>
          </cell>
          <cell r="F28" t="str">
            <v>ماس الهندسية للمقاولات</v>
          </cell>
          <cell r="G28" t="str">
            <v>محمد فرحات</v>
          </cell>
          <cell r="H28">
            <v>1009575589</v>
          </cell>
          <cell r="I28" t="str">
            <v>الإسكندرية</v>
          </cell>
        </row>
        <row r="29">
          <cell r="A29">
            <v>2026</v>
          </cell>
          <cell r="B29" t="str">
            <v>بلوك مفرغ10سم رمادى ناعم100</v>
          </cell>
          <cell r="E29">
            <v>1027</v>
          </cell>
          <cell r="F29" t="str">
            <v>أكوا دلتا</v>
          </cell>
          <cell r="G29" t="str">
            <v>الشركة</v>
          </cell>
          <cell r="I29" t="str">
            <v>مدينة السادات</v>
          </cell>
        </row>
        <row r="30">
          <cell r="A30">
            <v>2027</v>
          </cell>
          <cell r="B30" t="str">
            <v>بلوك مصمت20سم رمادى خشن60</v>
          </cell>
          <cell r="E30">
            <v>1028</v>
          </cell>
          <cell r="F30" t="str">
            <v>CCC-HAC</v>
          </cell>
          <cell r="G30" t="str">
            <v>محمد فرحات</v>
          </cell>
          <cell r="H30">
            <v>1271163371</v>
          </cell>
          <cell r="I30" t="str">
            <v>العالمين - الساحل الشمالى</v>
          </cell>
        </row>
        <row r="31">
          <cell r="A31">
            <v>2028</v>
          </cell>
          <cell r="B31" t="str">
            <v>بلوك مصمت20سم رمادى ناعم60</v>
          </cell>
          <cell r="E31">
            <v>1029</v>
          </cell>
          <cell r="F31" t="str">
            <v>المحمدية</v>
          </cell>
          <cell r="G31" t="str">
            <v>محمد فرحات</v>
          </cell>
          <cell r="I31" t="str">
            <v>مركز بدر</v>
          </cell>
        </row>
        <row r="32">
          <cell r="A32">
            <v>2029</v>
          </cell>
          <cell r="B32" t="str">
            <v>بلوك مصمت10سم أحمر ناعم60</v>
          </cell>
          <cell r="E32">
            <v>1030</v>
          </cell>
          <cell r="F32" t="str">
            <v>زيدانكو للمقاولات</v>
          </cell>
          <cell r="G32" t="str">
            <v>محمد فرحات</v>
          </cell>
        </row>
        <row r="33">
          <cell r="A33">
            <v>2030</v>
          </cell>
          <cell r="B33" t="str">
            <v>بلوك مفرغ10سم رمادى خشن60</v>
          </cell>
          <cell r="E33">
            <v>1031</v>
          </cell>
          <cell r="F33" t="str">
            <v>إتش إيه للطرق</v>
          </cell>
          <cell r="G33" t="str">
            <v>إسلام محروس</v>
          </cell>
        </row>
        <row r="34">
          <cell r="A34">
            <v>2031</v>
          </cell>
          <cell r="B34" t="str">
            <v>بلوك مفرغ12سم أحمر ناعم100</v>
          </cell>
          <cell r="E34">
            <v>1032</v>
          </cell>
          <cell r="F34" t="str">
            <v>أسامة سلومة</v>
          </cell>
          <cell r="G34" t="str">
            <v>الشركة</v>
          </cell>
        </row>
        <row r="35">
          <cell r="A35">
            <v>2032</v>
          </cell>
          <cell r="B35" t="str">
            <v>بلوك مفرغ25سم أحمر ناعم100</v>
          </cell>
          <cell r="E35">
            <v>1033</v>
          </cell>
          <cell r="F35" t="str">
            <v>محمد غراف</v>
          </cell>
          <cell r="G35" t="str">
            <v>الشركة</v>
          </cell>
        </row>
        <row r="36">
          <cell r="A36">
            <v>3001</v>
          </cell>
          <cell r="B36" t="str">
            <v>بردورة حدائق رمادى كامل150</v>
          </cell>
          <cell r="E36">
            <v>1034</v>
          </cell>
          <cell r="F36" t="str">
            <v>ريدكون للتعمير</v>
          </cell>
          <cell r="G36" t="str">
            <v>محمد فرحات</v>
          </cell>
          <cell r="H36">
            <v>1065263348</v>
          </cell>
          <cell r="I36" t="str">
            <v>العالمين - الساحل الشمالى</v>
          </cell>
        </row>
        <row r="37">
          <cell r="A37">
            <v>3002</v>
          </cell>
          <cell r="B37" t="str">
            <v>بردورة حدائق أحمركامل150</v>
          </cell>
          <cell r="E37">
            <v>1035</v>
          </cell>
          <cell r="F37" t="str">
            <v>خالد حمدي</v>
          </cell>
          <cell r="G37" t="str">
            <v>الشركة</v>
          </cell>
        </row>
        <row r="38">
          <cell r="A38">
            <v>3003</v>
          </cell>
          <cell r="B38" t="str">
            <v>بردورة حدائق رمادى كامل150-10سم</v>
          </cell>
          <cell r="E38">
            <v>1036</v>
          </cell>
          <cell r="F38" t="str">
            <v>كايرو جرين</v>
          </cell>
          <cell r="G38" t="str">
            <v>محمد فرحات</v>
          </cell>
          <cell r="H38">
            <v>1004663452</v>
          </cell>
          <cell r="I38" t="str">
            <v>وادي النطرون</v>
          </cell>
        </row>
        <row r="39">
          <cell r="A39">
            <v>3004</v>
          </cell>
          <cell r="B39" t="str">
            <v>بردورة متوسطة متداخلة بيج كامل250</v>
          </cell>
          <cell r="E39">
            <v>1037</v>
          </cell>
          <cell r="F39" t="str">
            <v>الرافدين فروت</v>
          </cell>
          <cell r="G39" t="str">
            <v>عبدالرحمن صفوت</v>
          </cell>
        </row>
        <row r="40">
          <cell r="A40">
            <v>3005</v>
          </cell>
          <cell r="B40" t="str">
            <v>بردورة متوسطة متداخلة رمادى كامل250</v>
          </cell>
          <cell r="E40">
            <v>1038</v>
          </cell>
          <cell r="F40" t="str">
            <v>العربية للتشطيبات</v>
          </cell>
          <cell r="G40" t="str">
            <v>إسلام محروس</v>
          </cell>
          <cell r="H40">
            <v>1099891689</v>
          </cell>
          <cell r="I40" t="str">
            <v>السادس من أكتوبر</v>
          </cell>
        </row>
        <row r="41">
          <cell r="A41">
            <v>3006</v>
          </cell>
          <cell r="B41" t="str">
            <v>بردورة حدائق بيج فيس300</v>
          </cell>
          <cell r="E41">
            <v>1039</v>
          </cell>
          <cell r="F41" t="str">
            <v>الخليج للإستثمار العقارى</v>
          </cell>
          <cell r="G41" t="str">
            <v>محمد فرحات</v>
          </cell>
          <cell r="H41">
            <v>1022083228</v>
          </cell>
          <cell r="I41" t="str">
            <v>مدينة السادات</v>
          </cell>
        </row>
        <row r="42">
          <cell r="A42">
            <v>3007</v>
          </cell>
          <cell r="B42" t="str">
            <v>بردورة حدائق بيج كامل300</v>
          </cell>
          <cell r="E42">
            <v>1040</v>
          </cell>
          <cell r="F42" t="str">
            <v>دريمز- مصطفي هارون</v>
          </cell>
          <cell r="G42" t="str">
            <v>إسلام محروس</v>
          </cell>
          <cell r="I42" t="str">
            <v>مدينة السادات</v>
          </cell>
        </row>
        <row r="43">
          <cell r="A43">
            <v>3008</v>
          </cell>
          <cell r="B43" t="str">
            <v>بردروة متوسطة مسح رمادى كامل250</v>
          </cell>
          <cell r="E43">
            <v>1041</v>
          </cell>
          <cell r="F43" t="str">
            <v>النخيل للمقاولات</v>
          </cell>
          <cell r="G43" t="str">
            <v>الشركة</v>
          </cell>
          <cell r="I43" t="str">
            <v>مدينة السادات</v>
          </cell>
        </row>
        <row r="44">
          <cell r="A44">
            <v>3009</v>
          </cell>
          <cell r="B44" t="str">
            <v>بردورة متوسطة مسح1متر رمادى كامل250</v>
          </cell>
          <cell r="E44">
            <v>1042</v>
          </cell>
          <cell r="F44" t="str">
            <v>النيل للهندسة و المقاولات</v>
          </cell>
          <cell r="G44" t="str">
            <v>محمد فرحات</v>
          </cell>
          <cell r="H44">
            <v>1095001141</v>
          </cell>
        </row>
        <row r="45">
          <cell r="A45">
            <v>3010</v>
          </cell>
          <cell r="B45" t="str">
            <v>بردورة متوسطة متداخلة بيج فيس250</v>
          </cell>
          <cell r="E45">
            <v>1043</v>
          </cell>
          <cell r="F45" t="str">
            <v>تبارك للهندسة و المقولات</v>
          </cell>
          <cell r="G45" t="str">
            <v>إسلام محروس</v>
          </cell>
          <cell r="H45">
            <v>1273747085</v>
          </cell>
          <cell r="I45" t="str">
            <v>الصحراوي</v>
          </cell>
        </row>
        <row r="46">
          <cell r="A46">
            <v>3011</v>
          </cell>
          <cell r="B46" t="str">
            <v>بردورة متوسطة مسح رمادى كامل300</v>
          </cell>
          <cell r="E46">
            <v>1044</v>
          </cell>
          <cell r="F46" t="str">
            <v>سنابل الخير</v>
          </cell>
          <cell r="G46" t="str">
            <v>محمد مهدى</v>
          </cell>
        </row>
        <row r="47">
          <cell r="A47">
            <v>3012</v>
          </cell>
          <cell r="B47" t="str">
            <v>بردورة متوسطة متداخلة رمادى كامل300</v>
          </cell>
          <cell r="E47">
            <v>1045</v>
          </cell>
          <cell r="F47" t="str">
            <v>كتوبة للإستثمار العقاري</v>
          </cell>
          <cell r="G47" t="str">
            <v>إسلام محروس</v>
          </cell>
          <cell r="H47">
            <v>1068809151</v>
          </cell>
          <cell r="I47" t="str">
            <v>وادي النطرون</v>
          </cell>
        </row>
        <row r="48">
          <cell r="A48">
            <v>3013</v>
          </cell>
          <cell r="B48" t="str">
            <v xml:space="preserve">بردورة حدائق أحمر كامل150-10سم </v>
          </cell>
          <cell r="E48">
            <v>1046</v>
          </cell>
          <cell r="F48" t="str">
            <v>الإنجازللمقولات</v>
          </cell>
          <cell r="G48" t="str">
            <v>عبدالرحمن صفوت</v>
          </cell>
        </row>
        <row r="49">
          <cell r="A49">
            <v>3014</v>
          </cell>
          <cell r="B49" t="str">
            <v>بردروة متوسطة مسح رمادى كامل200</v>
          </cell>
          <cell r="E49">
            <v>1047</v>
          </cell>
          <cell r="F49" t="str">
            <v>الامل</v>
          </cell>
          <cell r="G49" t="str">
            <v>الشركة</v>
          </cell>
          <cell r="H49">
            <v>1022470740</v>
          </cell>
          <cell r="I49" t="str">
            <v>مدينة السادات</v>
          </cell>
        </row>
        <row r="50">
          <cell r="A50">
            <v>3015</v>
          </cell>
          <cell r="B50" t="str">
            <v>بردورة حدائق رمادى كامل250</v>
          </cell>
          <cell r="E50">
            <v>1048</v>
          </cell>
          <cell r="F50" t="str">
            <v>احمد درويش</v>
          </cell>
          <cell r="G50" t="str">
            <v>الشركة</v>
          </cell>
          <cell r="I50" t="str">
            <v>كتوبة للإستثمار العقاري</v>
          </cell>
        </row>
        <row r="51">
          <cell r="A51">
            <v>3016</v>
          </cell>
          <cell r="B51" t="str">
            <v>بردروة متوسطة مسح أصفر فيس250</v>
          </cell>
          <cell r="E51">
            <v>1049</v>
          </cell>
          <cell r="F51" t="str">
            <v>جمعة عامر</v>
          </cell>
          <cell r="G51" t="str">
            <v>الشركة</v>
          </cell>
        </row>
        <row r="52">
          <cell r="A52">
            <v>3017</v>
          </cell>
          <cell r="B52" t="str">
            <v>بردروة متوسطة مسح رمادى غامق فيس250</v>
          </cell>
          <cell r="E52">
            <v>1050</v>
          </cell>
          <cell r="F52" t="str">
            <v>السعداء للهندسة للمقاولات</v>
          </cell>
          <cell r="G52" t="str">
            <v>عبدالرحمن صفوت</v>
          </cell>
          <cell r="H52" t="str">
            <v>01288259227-01009966477</v>
          </cell>
          <cell r="I52" t="str">
            <v>كوبري المستقبل</v>
          </cell>
        </row>
        <row r="53">
          <cell r="A53">
            <v>3018</v>
          </cell>
          <cell r="B53" t="str">
            <v>بردورة حدائق رمادى كامل300</v>
          </cell>
          <cell r="E53">
            <v>1051</v>
          </cell>
          <cell r="F53" t="str">
            <v>وادي النيل للإنشاء و التعمير</v>
          </cell>
          <cell r="G53" t="str">
            <v>محمد فرحات</v>
          </cell>
          <cell r="H53">
            <v>1061552770</v>
          </cell>
          <cell r="I53" t="str">
            <v>العاشر من رمضان</v>
          </cell>
        </row>
        <row r="54">
          <cell r="A54">
            <v>4001</v>
          </cell>
          <cell r="B54" t="str">
            <v>انترلوك بيهاتون6سم أحمر كامل250</v>
          </cell>
          <cell r="E54">
            <v>1052</v>
          </cell>
          <cell r="F54" t="str">
            <v xml:space="preserve">موجه فود </v>
          </cell>
          <cell r="G54" t="str">
            <v>عبدالرحمن صفوت</v>
          </cell>
          <cell r="H54">
            <v>1220286336</v>
          </cell>
          <cell r="I54" t="str">
            <v>مدينة السادات</v>
          </cell>
        </row>
        <row r="55">
          <cell r="A55">
            <v>4002</v>
          </cell>
          <cell r="B55" t="str">
            <v>انترلوك بيهاتون6سم أحمر كامل350</v>
          </cell>
          <cell r="E55">
            <v>1053</v>
          </cell>
          <cell r="F55" t="str">
            <v>زين سلامة</v>
          </cell>
          <cell r="G55" t="str">
            <v>محمد فرحات</v>
          </cell>
          <cell r="H55">
            <v>1223469199</v>
          </cell>
          <cell r="I55" t="str">
            <v>وادي النطرون</v>
          </cell>
        </row>
        <row r="56">
          <cell r="A56">
            <v>4003</v>
          </cell>
          <cell r="B56" t="str">
            <v>انترلوك بيهاتون6سم رمادى غامق كامل250</v>
          </cell>
          <cell r="E56">
            <v>128</v>
          </cell>
          <cell r="F56" t="str">
            <v>HAC down town</v>
          </cell>
          <cell r="G56" t="str">
            <v>محمد فرحات</v>
          </cell>
          <cell r="H56">
            <v>1013319526</v>
          </cell>
          <cell r="I56" t="str">
            <v>الساحل الشمالي</v>
          </cell>
        </row>
        <row r="57">
          <cell r="A57">
            <v>4004</v>
          </cell>
          <cell r="B57" t="str">
            <v>انترلوك بيهاتون6سم رمادى غامق كامل350</v>
          </cell>
          <cell r="E57">
            <v>1054</v>
          </cell>
          <cell r="F57" t="str">
            <v>إنشاء</v>
          </cell>
          <cell r="G57" t="str">
            <v>إسلام محروس</v>
          </cell>
          <cell r="H57">
            <v>1016982503</v>
          </cell>
          <cell r="I57" t="str">
            <v>مدينة السادات</v>
          </cell>
        </row>
        <row r="58">
          <cell r="A58">
            <v>4005</v>
          </cell>
          <cell r="B58" t="str">
            <v>انترلوك بيهاتون6سم رمادى كامل250</v>
          </cell>
          <cell r="E58">
            <v>1055</v>
          </cell>
          <cell r="F58" t="str">
            <v>ات هوم</v>
          </cell>
          <cell r="G58" t="str">
            <v>محمد فرحات</v>
          </cell>
        </row>
        <row r="59">
          <cell r="A59">
            <v>4006</v>
          </cell>
          <cell r="B59" t="str">
            <v>انترلوك بيهاتون6سم رمادى كامل350</v>
          </cell>
          <cell r="E59">
            <v>1056</v>
          </cell>
          <cell r="F59" t="str">
            <v>إيجيبت للملابس</v>
          </cell>
          <cell r="G59" t="str">
            <v>محمد فرحات</v>
          </cell>
          <cell r="H59">
            <v>1000758653</v>
          </cell>
          <cell r="I59" t="str">
            <v>مدينة السادات</v>
          </cell>
        </row>
        <row r="60">
          <cell r="A60">
            <v>4007</v>
          </cell>
          <cell r="B60" t="str">
            <v>انترلوك بيهاتون8سم أحمر كامل250</v>
          </cell>
          <cell r="E60">
            <v>1057</v>
          </cell>
          <cell r="F60" t="str">
            <v>ناجح للمقولات</v>
          </cell>
          <cell r="G60" t="str">
            <v>الشركة</v>
          </cell>
          <cell r="I60" t="str">
            <v>مدينة السادات</v>
          </cell>
        </row>
        <row r="61">
          <cell r="A61">
            <v>4008</v>
          </cell>
          <cell r="B61" t="str">
            <v>انترلوك بيهاتون8سم أحمر كامل350</v>
          </cell>
          <cell r="E61">
            <v>1058</v>
          </cell>
          <cell r="F61" t="str">
            <v>السعدني</v>
          </cell>
          <cell r="G61" t="str">
            <v>عبدالرحمن صفوت</v>
          </cell>
          <cell r="H61" t="str">
            <v>0127689009-01061338312</v>
          </cell>
          <cell r="I61" t="str">
            <v>مدينة السادات</v>
          </cell>
        </row>
        <row r="62">
          <cell r="A62">
            <v>4009</v>
          </cell>
          <cell r="B62" t="str">
            <v>انترلوك بيهاتون8سم أحمر كامل400</v>
          </cell>
          <cell r="E62">
            <v>1059</v>
          </cell>
          <cell r="F62" t="str">
            <v>البدار للعبوات</v>
          </cell>
          <cell r="G62" t="str">
            <v>محمد فرحات</v>
          </cell>
          <cell r="I62" t="str">
            <v>العاشر من رمضان</v>
          </cell>
        </row>
        <row r="63">
          <cell r="A63">
            <v>4010</v>
          </cell>
          <cell r="B63" t="str">
            <v>انترلوك بيهاتون8سم رمادى كامل250</v>
          </cell>
          <cell r="E63">
            <v>1060</v>
          </cell>
          <cell r="F63" t="str">
            <v>يونايتيد إنجينيريج</v>
          </cell>
          <cell r="G63" t="str">
            <v>محمد فرحات</v>
          </cell>
        </row>
        <row r="64">
          <cell r="A64">
            <v>4011</v>
          </cell>
          <cell r="B64" t="str">
            <v>انترلوك بيهاتون8سم رمادى كامل400</v>
          </cell>
          <cell r="E64">
            <v>1061</v>
          </cell>
          <cell r="F64" t="str">
            <v>العروبة</v>
          </cell>
          <cell r="G64" t="str">
            <v>الشركة</v>
          </cell>
          <cell r="H64">
            <v>1006482349</v>
          </cell>
          <cell r="I64" t="str">
            <v>مدينة السادات</v>
          </cell>
        </row>
        <row r="65">
          <cell r="A65">
            <v>4012</v>
          </cell>
          <cell r="B65" t="str">
            <v>انترلوك بيهاتون8سم رمادى كامل350</v>
          </cell>
          <cell r="E65">
            <v>1062</v>
          </cell>
          <cell r="F65" t="str">
            <v>cbc</v>
          </cell>
          <cell r="G65" t="str">
            <v>محمد فرحات</v>
          </cell>
          <cell r="H65">
            <v>1144010641</v>
          </cell>
          <cell r="I65" t="str">
            <v>السادس من أكتوبر</v>
          </cell>
        </row>
        <row r="66">
          <cell r="A66">
            <v>4013</v>
          </cell>
          <cell r="B66" t="str">
            <v>انترلوك مستطيل6سم بيج كامل250</v>
          </cell>
          <cell r="E66">
            <v>1063</v>
          </cell>
          <cell r="F66" t="str">
            <v>إيجي فيرت</v>
          </cell>
          <cell r="G66" t="str">
            <v>الشركة</v>
          </cell>
          <cell r="H66">
            <v>1050410115</v>
          </cell>
          <cell r="I66" t="str">
            <v>السادس من أكتوبر</v>
          </cell>
        </row>
        <row r="67">
          <cell r="A67">
            <v>4014</v>
          </cell>
          <cell r="B67" t="str">
            <v>انترلوك مستطيل6سم أحمر فيس250</v>
          </cell>
          <cell r="E67">
            <v>1064</v>
          </cell>
          <cell r="F67" t="str">
            <v>مان كرو</v>
          </cell>
          <cell r="G67" t="str">
            <v>محمد فرحات</v>
          </cell>
          <cell r="H67">
            <v>1204005100</v>
          </cell>
          <cell r="I67" t="str">
            <v>الإسكندرية - المنتزه</v>
          </cell>
          <cell r="K67" t="str">
            <v>cbc</v>
          </cell>
        </row>
        <row r="68">
          <cell r="A68">
            <v>4015</v>
          </cell>
          <cell r="B68" t="str">
            <v>انترلوك مستطيل6سم أحمر فيس350</v>
          </cell>
          <cell r="E68">
            <v>1065</v>
          </cell>
          <cell r="F68" t="str">
            <v>مدينة السادات الدولية</v>
          </cell>
          <cell r="G68" t="str">
            <v>عبدالرحمن صفوت</v>
          </cell>
        </row>
        <row r="69">
          <cell r="A69">
            <v>4016</v>
          </cell>
          <cell r="B69" t="str">
            <v>انترلوك مستطيل6سم أحمر كامل250</v>
          </cell>
          <cell r="E69">
            <v>1066</v>
          </cell>
          <cell r="F69" t="str">
            <v>أسونز</v>
          </cell>
          <cell r="G69" t="str">
            <v>الشركة</v>
          </cell>
          <cell r="H69">
            <v>1555554951</v>
          </cell>
          <cell r="I69" t="str">
            <v>مدينة السادات</v>
          </cell>
        </row>
        <row r="70">
          <cell r="A70">
            <v>4017</v>
          </cell>
          <cell r="B70" t="str">
            <v>انترلوك مستطيل6سم رمادى غامق كامل250</v>
          </cell>
          <cell r="E70">
            <v>1067</v>
          </cell>
          <cell r="F70" t="str">
            <v>إتش إم للإنشاءات</v>
          </cell>
          <cell r="G70" t="str">
            <v>إسلام محروس</v>
          </cell>
          <cell r="I70" t="str">
            <v>مدينة السادات</v>
          </cell>
        </row>
        <row r="71">
          <cell r="A71">
            <v>4018</v>
          </cell>
          <cell r="B71" t="str">
            <v>انترلوك مستطيل6سم أصفر فيس250</v>
          </cell>
          <cell r="E71">
            <v>1068</v>
          </cell>
          <cell r="F71" t="str">
            <v>سامكو الوطنية للتشييد</v>
          </cell>
          <cell r="G71" t="str">
            <v>إسلام محروس</v>
          </cell>
          <cell r="H71">
            <v>1015817966</v>
          </cell>
          <cell r="I71" t="str">
            <v>كوبري المستقبل</v>
          </cell>
        </row>
        <row r="72">
          <cell r="A72">
            <v>4019</v>
          </cell>
          <cell r="B72" t="str">
            <v>انترلوك مستطيل6سم أصفر كامل250</v>
          </cell>
          <cell r="E72">
            <v>1069</v>
          </cell>
          <cell r="F72" t="str">
            <v>أساس مصر</v>
          </cell>
          <cell r="G72" t="str">
            <v>عبدالرحمن صفوت</v>
          </cell>
          <cell r="H72">
            <v>1062326300</v>
          </cell>
          <cell r="I72" t="str">
            <v>مدينة السادات</v>
          </cell>
        </row>
        <row r="73">
          <cell r="A73">
            <v>4020</v>
          </cell>
          <cell r="B73" t="str">
            <v>انترلوك مستطيل6سم رمادى كامل250</v>
          </cell>
          <cell r="E73">
            <v>1070</v>
          </cell>
          <cell r="F73" t="str">
            <v>النيل للالومنيوم</v>
          </cell>
          <cell r="G73" t="str">
            <v>عبدالرحمن صفوت</v>
          </cell>
          <cell r="I73" t="str">
            <v>مدينة السادات</v>
          </cell>
        </row>
        <row r="74">
          <cell r="A74">
            <v>4021</v>
          </cell>
          <cell r="B74" t="str">
            <v>انترلوك مستطيل6سم رمادى غامق فيس250</v>
          </cell>
          <cell r="E74">
            <v>1071</v>
          </cell>
          <cell r="F74" t="str">
            <v>سليكشن للمقاولات</v>
          </cell>
          <cell r="G74" t="str">
            <v>محمد فرحات</v>
          </cell>
          <cell r="H74">
            <v>1116633992</v>
          </cell>
          <cell r="I74" t="str">
            <v>العاشر من رمضان</v>
          </cell>
        </row>
        <row r="75">
          <cell r="A75">
            <v>4022</v>
          </cell>
          <cell r="B75" t="str">
            <v>انترلوك مستطيل8سم أحمر كامل500</v>
          </cell>
          <cell r="E75">
            <v>1072</v>
          </cell>
          <cell r="F75" t="str">
            <v>فيلو فارما</v>
          </cell>
          <cell r="G75" t="str">
            <v>الشركة</v>
          </cell>
          <cell r="I75" t="str">
            <v>مدينة السادات</v>
          </cell>
        </row>
        <row r="76">
          <cell r="A76">
            <v>4023</v>
          </cell>
          <cell r="B76" t="str">
            <v>انترلوك مستطيل8سم رمادى غامق كامل500</v>
          </cell>
          <cell r="E76">
            <v>1073</v>
          </cell>
          <cell r="F76" t="str">
            <v>ايرث للمقولات</v>
          </cell>
          <cell r="G76" t="str">
            <v>عبدالرحمن صفوت</v>
          </cell>
          <cell r="H76">
            <v>1060678586</v>
          </cell>
          <cell r="I76" t="str">
            <v>مدينة السادات</v>
          </cell>
        </row>
        <row r="77">
          <cell r="A77">
            <v>4024</v>
          </cell>
          <cell r="B77" t="str">
            <v>انترلوك مستطيل8سم رمادى كامل250</v>
          </cell>
          <cell r="E77">
            <v>1074</v>
          </cell>
          <cell r="F77" t="str">
            <v>الحوفي لتجارة المقولات</v>
          </cell>
          <cell r="G77" t="str">
            <v>عبدالرحمن صفوت</v>
          </cell>
          <cell r="H77">
            <v>1061558170</v>
          </cell>
          <cell r="I77" t="str">
            <v>مدينة بدر</v>
          </cell>
        </row>
        <row r="78">
          <cell r="A78">
            <v>4025</v>
          </cell>
          <cell r="B78" t="str">
            <v>انترلوك مستطيل8سم رمادى كامل350</v>
          </cell>
          <cell r="E78">
            <v>1075</v>
          </cell>
          <cell r="F78" t="str">
            <v>الهدي للمقولات</v>
          </cell>
          <cell r="G78" t="str">
            <v>محمد فرحات</v>
          </cell>
          <cell r="I78" t="str">
            <v>الإسكندرية - المنتزه</v>
          </cell>
        </row>
        <row r="79">
          <cell r="A79">
            <v>4026</v>
          </cell>
          <cell r="B79" t="str">
            <v>انترلوك مستطيل8سم رمادى كامل500</v>
          </cell>
          <cell r="E79">
            <v>1076</v>
          </cell>
          <cell r="F79" t="str">
            <v>عامر جروب</v>
          </cell>
          <cell r="G79" t="str">
            <v>إسلام محروس</v>
          </cell>
          <cell r="H79">
            <v>1014702871</v>
          </cell>
        </row>
        <row r="80">
          <cell r="A80">
            <v>4027</v>
          </cell>
          <cell r="B80" t="str">
            <v>انترلوك مستطيل6سم رمادى كامل350</v>
          </cell>
          <cell r="E80">
            <v>1077</v>
          </cell>
          <cell r="F80" t="str">
            <v>علي الشافعي</v>
          </cell>
          <cell r="G80" t="str">
            <v>الشركة</v>
          </cell>
          <cell r="I80" t="str">
            <v>مدينة السادات</v>
          </cell>
        </row>
        <row r="81">
          <cell r="A81">
            <v>4028</v>
          </cell>
          <cell r="B81" t="str">
            <v>انترلوك سداسى6سم أحمر كامل250</v>
          </cell>
          <cell r="E81">
            <v>1078</v>
          </cell>
          <cell r="F81" t="str">
            <v>نيو فلاش باك</v>
          </cell>
          <cell r="G81" t="str">
            <v>الشركة</v>
          </cell>
          <cell r="H81">
            <v>1116330093</v>
          </cell>
          <cell r="I81" t="str">
            <v>السادس من أكتوبر</v>
          </cell>
        </row>
        <row r="82">
          <cell r="A82">
            <v>4029</v>
          </cell>
          <cell r="B82" t="str">
            <v>انترلوك سداسى6سم أحمر كامل350</v>
          </cell>
          <cell r="E82">
            <v>1079</v>
          </cell>
          <cell r="F82" t="str">
            <v>بروتكشن</v>
          </cell>
          <cell r="G82" t="str">
            <v>محمد فرحات</v>
          </cell>
        </row>
        <row r="83">
          <cell r="A83">
            <v>4030</v>
          </cell>
          <cell r="B83" t="str">
            <v>انترلوك سداسى6سم رمادى غامق كامل250</v>
          </cell>
          <cell r="E83">
            <v>1080</v>
          </cell>
          <cell r="F83" t="str">
            <v>اسلام محروس</v>
          </cell>
          <cell r="G83" t="str">
            <v>الشركة</v>
          </cell>
        </row>
        <row r="84">
          <cell r="A84">
            <v>4031</v>
          </cell>
          <cell r="B84" t="str">
            <v>انترلوك سداسى6سم رمادى غامق كامل350</v>
          </cell>
          <cell r="E84">
            <v>1081</v>
          </cell>
          <cell r="F84" t="str">
            <v>معمار للتعمير و التصنيع</v>
          </cell>
          <cell r="G84" t="str">
            <v>عبدالرحمن صفوت</v>
          </cell>
          <cell r="H84">
            <v>1002164563</v>
          </cell>
          <cell r="I84" t="str">
            <v>السادس من أكتوبر</v>
          </cell>
        </row>
        <row r="85">
          <cell r="A85">
            <v>4032</v>
          </cell>
          <cell r="B85" t="str">
            <v>انترلوك سداسى6سم رمادى كامل250</v>
          </cell>
          <cell r="E85">
            <v>1082</v>
          </cell>
          <cell r="F85" t="str">
            <v>احمد هوليل</v>
          </cell>
          <cell r="G85" t="str">
            <v>إسلام محروس</v>
          </cell>
          <cell r="H85">
            <v>1211435198</v>
          </cell>
          <cell r="I85" t="str">
            <v>مدينة السادات</v>
          </cell>
        </row>
        <row r="86">
          <cell r="A86">
            <v>4033</v>
          </cell>
          <cell r="B86" t="str">
            <v>انترلوك سداسى6سم رمادى كامل350</v>
          </cell>
          <cell r="E86">
            <v>1083</v>
          </cell>
          <cell r="F86" t="str">
            <v>محمد فرحات</v>
          </cell>
          <cell r="G86" t="str">
            <v>الشركة</v>
          </cell>
        </row>
        <row r="87">
          <cell r="A87">
            <v>4034</v>
          </cell>
          <cell r="B87" t="str">
            <v>انترلوك سداسى8سم أحمر كامل250</v>
          </cell>
          <cell r="E87">
            <v>1084</v>
          </cell>
          <cell r="F87" t="str">
            <v>الهندسية للصناعات والتشييد سياك</v>
          </cell>
          <cell r="G87" t="str">
            <v>محمد فرحات</v>
          </cell>
          <cell r="H87">
            <v>1148339249</v>
          </cell>
          <cell r="I87" t="str">
            <v>العالمين - الساحل الشمالى</v>
          </cell>
        </row>
        <row r="88">
          <cell r="A88">
            <v>4035</v>
          </cell>
          <cell r="B88" t="str">
            <v>انترلوك سداسى8سم رمادى كامل250</v>
          </cell>
          <cell r="E88">
            <v>1085</v>
          </cell>
          <cell r="F88" t="str">
            <v>مؤسسة الفارس للإنشات</v>
          </cell>
        </row>
        <row r="89">
          <cell r="A89">
            <v>4036</v>
          </cell>
          <cell r="B89" t="str">
            <v>انترلوك سداسى8سم رمادى كامل550</v>
          </cell>
          <cell r="E89">
            <v>1086</v>
          </cell>
          <cell r="F89" t="str">
            <v>مهدي للمقولات</v>
          </cell>
          <cell r="G89" t="str">
            <v>محمد مهدى</v>
          </cell>
          <cell r="H89">
            <v>1026679970</v>
          </cell>
          <cell r="I89" t="str">
            <v>الشهداء</v>
          </cell>
        </row>
        <row r="90">
          <cell r="A90">
            <v>4037</v>
          </cell>
          <cell r="B90" t="str">
            <v>انترلوك سداسى8سم رمادى كامل400</v>
          </cell>
          <cell r="E90">
            <v>1087</v>
          </cell>
          <cell r="F90" t="str">
            <v>محمد شهاب</v>
          </cell>
          <cell r="H90">
            <v>1004666400</v>
          </cell>
          <cell r="I90" t="str">
            <v>مدينة السادات</v>
          </cell>
        </row>
        <row r="91">
          <cell r="A91">
            <v>4038</v>
          </cell>
          <cell r="B91" t="str">
            <v>انترلوك سداسى8سم أحمر كامل400</v>
          </cell>
          <cell r="E91">
            <v>1088</v>
          </cell>
          <cell r="F91" t="str">
            <v>التلواني</v>
          </cell>
          <cell r="G91" t="str">
            <v>محمد فرحات</v>
          </cell>
          <cell r="H91">
            <v>1096366220</v>
          </cell>
          <cell r="I91" t="str">
            <v>مدينة السادات</v>
          </cell>
        </row>
        <row r="92">
          <cell r="A92">
            <v>4039</v>
          </cell>
          <cell r="B92" t="str">
            <v>انترلوك مستطيل8سم أورانج كامل350</v>
          </cell>
          <cell r="E92">
            <v>1089</v>
          </cell>
          <cell r="F92" t="str">
            <v>النور للمقاولات-غازي</v>
          </cell>
          <cell r="G92" t="str">
            <v>الشركة</v>
          </cell>
          <cell r="I92" t="str">
            <v>مدينة السادات</v>
          </cell>
        </row>
        <row r="93">
          <cell r="A93">
            <v>4040</v>
          </cell>
          <cell r="B93" t="str">
            <v>انترلوك مستطيل8سم كافيه كامل350</v>
          </cell>
          <cell r="E93">
            <v>1090</v>
          </cell>
          <cell r="F93" t="str">
            <v>الدولية للإستثمار العقاري</v>
          </cell>
        </row>
        <row r="94">
          <cell r="A94">
            <v>4041</v>
          </cell>
          <cell r="B94" t="str">
            <v>انترلوك مستطيل8سم أحمر كامل250</v>
          </cell>
          <cell r="E94">
            <v>1091</v>
          </cell>
          <cell r="F94" t="str">
            <v>السامي للمقولات</v>
          </cell>
          <cell r="G94" t="str">
            <v>عبدالرحمن صفوت</v>
          </cell>
          <cell r="H94">
            <v>1004355439</v>
          </cell>
          <cell r="I94" t="str">
            <v>مدينة بدر-الروبيكي</v>
          </cell>
        </row>
        <row r="95">
          <cell r="A95">
            <v>4042</v>
          </cell>
          <cell r="B95" t="str">
            <v>انترلوك مستطيل8سم رمادى غامق كامل250</v>
          </cell>
          <cell r="E95">
            <v>1092</v>
          </cell>
          <cell r="F95" t="str">
            <v>وائل السيد</v>
          </cell>
          <cell r="G95" t="str">
            <v>الشركة</v>
          </cell>
          <cell r="H95">
            <v>1000567223</v>
          </cell>
          <cell r="I95" t="str">
            <v>مدينة السادات</v>
          </cell>
        </row>
        <row r="96">
          <cell r="A96">
            <v>4043</v>
          </cell>
          <cell r="B96" t="str">
            <v>انترلوك مربع6سم رمادى كامل350</v>
          </cell>
          <cell r="E96">
            <v>1093</v>
          </cell>
          <cell r="F96" t="str">
            <v xml:space="preserve">احمد سلومه </v>
          </cell>
          <cell r="G96" t="str">
            <v>محمد فرحات</v>
          </cell>
          <cell r="H96">
            <v>1015159286</v>
          </cell>
          <cell r="I96" t="str">
            <v>مدينة السادات</v>
          </cell>
        </row>
        <row r="97">
          <cell r="A97">
            <v>4044</v>
          </cell>
          <cell r="B97" t="str">
            <v>انترلوك مربع6سم رمادى كامل500</v>
          </cell>
          <cell r="E97">
            <v>1094</v>
          </cell>
          <cell r="F97" t="str">
            <v>المتحدة للمقاولات العامة</v>
          </cell>
          <cell r="G97" t="str">
            <v>عبدالرحمن صفوت</v>
          </cell>
          <cell r="H97">
            <v>11166339992</v>
          </cell>
          <cell r="I97" t="str">
            <v>مدينة بدر-الروبيكي</v>
          </cell>
        </row>
        <row r="98">
          <cell r="A98">
            <v>4045</v>
          </cell>
          <cell r="B98" t="str">
            <v>انترلوك مربع6سم أحمر كامل350</v>
          </cell>
          <cell r="E98">
            <v>1095</v>
          </cell>
          <cell r="F98" t="str">
            <v>محمد ماهر</v>
          </cell>
        </row>
        <row r="99">
          <cell r="A99">
            <v>4046</v>
          </cell>
          <cell r="B99" t="str">
            <v>انترلوك سداسى8سم أحمر كامل500</v>
          </cell>
          <cell r="E99">
            <v>1096</v>
          </cell>
          <cell r="F99" t="str">
            <v>إيهاب مشاحيت</v>
          </cell>
          <cell r="I99" t="str">
            <v>الخطاطبة</v>
          </cell>
          <cell r="L99" t="str">
            <v>انترلوك سداسى8سم أحمر كامل500</v>
          </cell>
        </row>
        <row r="100">
          <cell r="A100">
            <v>4047</v>
          </cell>
          <cell r="B100" t="str">
            <v>انترلوك بيهاتون8سم رمادى كامل600</v>
          </cell>
          <cell r="E100">
            <v>1097</v>
          </cell>
          <cell r="F100" t="str">
            <v xml:space="preserve">الاسراء للمقاولات العامه </v>
          </cell>
          <cell r="G100" t="str">
            <v>عبدالرحمن صفوت</v>
          </cell>
          <cell r="H100">
            <v>1033868844</v>
          </cell>
          <cell r="I100" t="str">
            <v>مدينة بدر-الروبيكي</v>
          </cell>
        </row>
        <row r="101">
          <cell r="A101">
            <v>4048</v>
          </cell>
          <cell r="B101" t="str">
            <v>انترلوك مربع6سم رمادى غامق كامل350</v>
          </cell>
          <cell r="E101">
            <v>1098</v>
          </cell>
          <cell r="F101" t="str">
            <v xml:space="preserve">الكارما للصناعات الورقيه </v>
          </cell>
          <cell r="G101" t="str">
            <v>الشركة</v>
          </cell>
          <cell r="H101">
            <v>1002885154</v>
          </cell>
          <cell r="I101" t="str">
            <v>مدينة السادات</v>
          </cell>
        </row>
        <row r="102">
          <cell r="A102">
            <v>4049</v>
          </cell>
          <cell r="B102" t="str">
            <v>انترلوك مربع6سم رمادى غامق كامل500</v>
          </cell>
          <cell r="E102">
            <v>1099</v>
          </cell>
          <cell r="F102" t="str">
            <v>برو ورلد</v>
          </cell>
          <cell r="G102" t="str">
            <v>إسلام محروس</v>
          </cell>
          <cell r="H102">
            <v>1028387919</v>
          </cell>
          <cell r="I102" t="str">
            <v>مدينة السادات</v>
          </cell>
        </row>
        <row r="103">
          <cell r="A103">
            <v>4050</v>
          </cell>
          <cell r="B103" t="str">
            <v>انترلوك مربع6سم أصفر فيس250</v>
          </cell>
          <cell r="E103">
            <v>1100</v>
          </cell>
          <cell r="F103" t="str">
            <v>بافي للإستيراد و التصدير</v>
          </cell>
          <cell r="G103" t="str">
            <v>عبدالرحمن صفوت</v>
          </cell>
          <cell r="H103">
            <v>1203554956</v>
          </cell>
          <cell r="I103" t="str">
            <v>الإسكندرية</v>
          </cell>
        </row>
        <row r="104">
          <cell r="A104">
            <v>4051</v>
          </cell>
          <cell r="B104" t="str">
            <v>انترلوك مربع6سم أحمر كامل250</v>
          </cell>
          <cell r="E104">
            <v>1101</v>
          </cell>
          <cell r="F104" t="str">
            <v xml:space="preserve">معادن </v>
          </cell>
          <cell r="G104" t="str">
            <v>محمد فرحات</v>
          </cell>
          <cell r="H104">
            <v>1060641576</v>
          </cell>
          <cell r="I104" t="str">
            <v>مدينة السادات</v>
          </cell>
        </row>
        <row r="105">
          <cell r="A105">
            <v>4052</v>
          </cell>
          <cell r="B105" t="str">
            <v>انترلوك مستطيل6سم رمادى غامق كامل500</v>
          </cell>
          <cell r="E105">
            <v>1102</v>
          </cell>
          <cell r="F105" t="str">
            <v xml:space="preserve">طيبه العالميه للاستثمار الزراعى </v>
          </cell>
          <cell r="G105" t="str">
            <v>محمد فرحات</v>
          </cell>
          <cell r="H105">
            <v>1090111956</v>
          </cell>
          <cell r="I105" t="str">
            <v>الخطاطبة</v>
          </cell>
        </row>
        <row r="106">
          <cell r="A106">
            <v>4053</v>
          </cell>
          <cell r="B106" t="str">
            <v>انترلوك مستطيل6سم رمادى كامل500</v>
          </cell>
          <cell r="E106">
            <v>1103</v>
          </cell>
          <cell r="F106" t="str">
            <v xml:space="preserve">حسام إبراهيم </v>
          </cell>
        </row>
        <row r="107">
          <cell r="A107">
            <v>4054</v>
          </cell>
          <cell r="B107" t="str">
            <v>انترلوك سداسى8سم رمادى كامل350</v>
          </cell>
          <cell r="E107">
            <v>1104</v>
          </cell>
          <cell r="F107" t="str">
            <v xml:space="preserve">الشروق للتجاره والصناعه </v>
          </cell>
          <cell r="G107" t="str">
            <v>محمد فرحات</v>
          </cell>
          <cell r="H107">
            <v>1010077838</v>
          </cell>
          <cell r="I107" t="str">
            <v>مدينة السادات</v>
          </cell>
        </row>
        <row r="108">
          <cell r="A108">
            <v>4055</v>
          </cell>
          <cell r="B108" t="str">
            <v>انترلوك سداسى8سم أحمر كامل350</v>
          </cell>
          <cell r="E108">
            <v>1105</v>
          </cell>
          <cell r="F108" t="str">
            <v xml:space="preserve">رمضان إبراهيم </v>
          </cell>
          <cell r="I108" t="str">
            <v>مدينة السادات</v>
          </cell>
          <cell r="K108" t="str">
            <v>انترلوك سداسى8سم أحمر كامل350</v>
          </cell>
        </row>
        <row r="109">
          <cell r="A109">
            <v>4056</v>
          </cell>
          <cell r="B109" t="str">
            <v>انترلوك بيهاتون6سم أحمر كامل300</v>
          </cell>
          <cell r="E109">
            <v>1106</v>
          </cell>
          <cell r="F109" t="str">
            <v>دلمار للتنمية السياحية</v>
          </cell>
          <cell r="G109" t="str">
            <v>محمد فرحات</v>
          </cell>
          <cell r="H109" t="str">
            <v>01110124147</v>
          </cell>
          <cell r="I109" t="str">
            <v>الساحل الشمالي</v>
          </cell>
        </row>
        <row r="110">
          <cell r="A110">
            <v>4057</v>
          </cell>
          <cell r="B110" t="str">
            <v>انترلوك مستطيل6سم بيج كامل350</v>
          </cell>
          <cell r="E110">
            <v>1107</v>
          </cell>
          <cell r="F110" t="str">
            <v>شركة الفارما</v>
          </cell>
          <cell r="H110">
            <v>101041660</v>
          </cell>
          <cell r="I110" t="str">
            <v>مدينة السادات</v>
          </cell>
        </row>
        <row r="111">
          <cell r="A111">
            <v>4058</v>
          </cell>
          <cell r="B111" t="str">
            <v>انترلوك مستطيل6سم بيج فيس350</v>
          </cell>
          <cell r="E111">
            <v>1108</v>
          </cell>
          <cell r="F111" t="str">
            <v>سيفتى باك</v>
          </cell>
          <cell r="G111" t="str">
            <v>الشركة</v>
          </cell>
          <cell r="H111">
            <v>1067405051</v>
          </cell>
          <cell r="I111" t="str">
            <v>مدينة السادات</v>
          </cell>
        </row>
        <row r="112">
          <cell r="A112">
            <v>4059</v>
          </cell>
          <cell r="B112" t="str">
            <v>انترلوك بيهاتون6سم رمادى كامل300</v>
          </cell>
          <cell r="E112">
            <v>1109</v>
          </cell>
          <cell r="F112" t="str">
            <v>المهندسون العرب</v>
          </cell>
          <cell r="G112" t="str">
            <v>الشركة</v>
          </cell>
          <cell r="I112" t="str">
            <v>مدينة السادات</v>
          </cell>
        </row>
        <row r="113">
          <cell r="A113">
            <v>4060</v>
          </cell>
          <cell r="B113" t="str">
            <v>انترلوك مستطيل6سم بيج فيس500</v>
          </cell>
          <cell r="E113">
            <v>1110</v>
          </cell>
          <cell r="F113" t="str">
            <v>مصطفي ناصف</v>
          </cell>
          <cell r="G113" t="str">
            <v>محمد فرحات</v>
          </cell>
          <cell r="I113" t="str">
            <v>مدينة السادات</v>
          </cell>
        </row>
        <row r="114">
          <cell r="A114">
            <v>4061</v>
          </cell>
          <cell r="B114" t="str">
            <v>انترلوك مستطيل6سم أصفر فيس500</v>
          </cell>
          <cell r="E114">
            <v>1111</v>
          </cell>
          <cell r="F114" t="str">
            <v>محمد عاطف</v>
          </cell>
        </row>
        <row r="115">
          <cell r="A115">
            <v>4062</v>
          </cell>
          <cell r="B115" t="str">
            <v>انترلوك مربع6سم بيج فيس350</v>
          </cell>
          <cell r="E115">
            <v>1112</v>
          </cell>
          <cell r="F115" t="str">
            <v>مكتب التوفيق</v>
          </cell>
          <cell r="H115">
            <v>1014159935</v>
          </cell>
          <cell r="I115" t="str">
            <v>مدينة السادات</v>
          </cell>
        </row>
        <row r="116">
          <cell r="A116">
            <v>4063</v>
          </cell>
          <cell r="B116" t="str">
            <v>انترلوك مربع6سم بيج كامل350</v>
          </cell>
          <cell r="E116">
            <v>1113</v>
          </cell>
          <cell r="F116" t="str">
            <v>النور الدولية</v>
          </cell>
        </row>
        <row r="117">
          <cell r="A117">
            <v>4064</v>
          </cell>
          <cell r="B117" t="str">
            <v>انترلوك بيهاتون8سم رمادى كامل500</v>
          </cell>
          <cell r="E117">
            <v>1114</v>
          </cell>
          <cell r="F117" t="str">
            <v>ا.عبدالرحمن</v>
          </cell>
          <cell r="I117" t="str">
            <v>مدينة السادات</v>
          </cell>
        </row>
        <row r="118">
          <cell r="A118">
            <v>4065</v>
          </cell>
          <cell r="B118" t="str">
            <v>انترلوك بيهاتون8سم أحمر كامل500</v>
          </cell>
          <cell r="E118">
            <v>1115</v>
          </cell>
          <cell r="F118" t="str">
            <v>التوحيد للطباعه الحديثه</v>
          </cell>
        </row>
        <row r="119">
          <cell r="A119">
            <v>4066</v>
          </cell>
          <cell r="B119" t="str">
            <v>انترلوك مستطيل8سم بيج فيس500</v>
          </cell>
          <cell r="E119">
            <v>1116</v>
          </cell>
          <cell r="F119" t="str">
            <v>إبراهيم السيد</v>
          </cell>
          <cell r="H119">
            <v>1141233111</v>
          </cell>
          <cell r="I119" t="str">
            <v>مدينة السادات</v>
          </cell>
        </row>
        <row r="120">
          <cell r="A120">
            <v>4067</v>
          </cell>
          <cell r="B120" t="str">
            <v>انترلوك مستطيل8سم أصفر فيس500</v>
          </cell>
          <cell r="E120">
            <v>1117</v>
          </cell>
          <cell r="F120" t="str">
            <v>التكامل للصناعات الغذائيه</v>
          </cell>
        </row>
        <row r="121">
          <cell r="A121">
            <v>4068</v>
          </cell>
          <cell r="B121" t="str">
            <v>انترلوك مستطيل6سم رمادى غامق كامل350</v>
          </cell>
          <cell r="E121">
            <v>1118</v>
          </cell>
          <cell r="F121" t="str">
            <v xml:space="preserve">محمد النمكى </v>
          </cell>
          <cell r="H121">
            <v>1001240800</v>
          </cell>
          <cell r="I121" t="str">
            <v>العاشر من رمضان</v>
          </cell>
        </row>
        <row r="122">
          <cell r="A122">
            <v>4069</v>
          </cell>
          <cell r="B122" t="str">
            <v>انترلوك مستطيل6سم أحمر كامل350</v>
          </cell>
          <cell r="E122">
            <v>1119</v>
          </cell>
          <cell r="F122" t="str">
            <v>الأمل للغزل و النسيج</v>
          </cell>
          <cell r="G122" t="str">
            <v>الشركة</v>
          </cell>
          <cell r="H122">
            <v>1091022220</v>
          </cell>
          <cell r="I122" t="str">
            <v>مدينة السادات</v>
          </cell>
        </row>
        <row r="123">
          <cell r="A123">
            <v>4070</v>
          </cell>
          <cell r="B123" t="str">
            <v>انترلوك مستطيل6سم رمادى كامل300</v>
          </cell>
          <cell r="E123">
            <v>1120</v>
          </cell>
          <cell r="F123" t="str">
            <v>معمار المرشدي</v>
          </cell>
          <cell r="I123" t="str">
            <v>الإسكندرية</v>
          </cell>
        </row>
        <row r="124">
          <cell r="A124">
            <v>4071</v>
          </cell>
          <cell r="B124" t="str">
            <v>انترلوك مستطيل6سم أحمر فيس300</v>
          </cell>
          <cell r="E124">
            <v>1121</v>
          </cell>
          <cell r="F124" t="str">
            <v>الإنشاءات الحديثة</v>
          </cell>
        </row>
        <row r="125">
          <cell r="A125">
            <v>4072</v>
          </cell>
          <cell r="B125" t="str">
            <v>انترلوك بيهاتون8سم رمادى غامق كامل500</v>
          </cell>
          <cell r="E125">
            <v>1122</v>
          </cell>
          <cell r="F125" t="str">
            <v>احمد السيد</v>
          </cell>
          <cell r="H125">
            <v>1000898222</v>
          </cell>
          <cell r="I125" t="str">
            <v>الشرقية</v>
          </cell>
        </row>
        <row r="126">
          <cell r="A126">
            <v>4073</v>
          </cell>
          <cell r="B126" t="str">
            <v>انترلوك مربع8سم بيج فيس500</v>
          </cell>
          <cell r="E126">
            <v>1123</v>
          </cell>
          <cell r="F126" t="str">
            <v>محمد الزعيم</v>
          </cell>
          <cell r="H126">
            <v>1211999808</v>
          </cell>
          <cell r="I126" t="str">
            <v>السادات</v>
          </cell>
        </row>
        <row r="127">
          <cell r="A127">
            <v>4074</v>
          </cell>
          <cell r="B127" t="str">
            <v>انترلوك مربع8سم×20بيج فيس500</v>
          </cell>
          <cell r="E127">
            <v>1124</v>
          </cell>
          <cell r="F127" t="str">
            <v>عادل مرعي</v>
          </cell>
        </row>
        <row r="128">
          <cell r="A128">
            <v>4075</v>
          </cell>
          <cell r="B128" t="str">
            <v>انترلوك مربع8سم بيج كامل500</v>
          </cell>
          <cell r="E128">
            <v>1125</v>
          </cell>
          <cell r="F128" t="str">
            <v xml:space="preserve">عباده بدر </v>
          </cell>
          <cell r="H128" t="str">
            <v xml:space="preserve"> </v>
          </cell>
          <cell r="I128" t="str">
            <v>وادي النطرون</v>
          </cell>
        </row>
        <row r="129">
          <cell r="A129">
            <v>4076</v>
          </cell>
          <cell r="B129" t="str">
            <v>انترلوك مربع8سم×20بيج كامل500</v>
          </cell>
          <cell r="E129">
            <v>1126</v>
          </cell>
          <cell r="F129" t="str">
            <v xml:space="preserve">CCC-HAC التجمع </v>
          </cell>
          <cell r="I129" t="str">
            <v>الساحل الشمالي</v>
          </cell>
        </row>
        <row r="130">
          <cell r="A130">
            <v>4077</v>
          </cell>
          <cell r="B130" t="str">
            <v>انترلوك مربع8سم×20أحمر كامل500</v>
          </cell>
          <cell r="E130">
            <v>1127</v>
          </cell>
          <cell r="F130" t="str">
            <v xml:space="preserve">مزار جروب </v>
          </cell>
          <cell r="H130">
            <v>1550428846</v>
          </cell>
          <cell r="I130" t="str">
            <v>السادس من أكتوبر</v>
          </cell>
        </row>
        <row r="131">
          <cell r="A131">
            <v>4078</v>
          </cell>
          <cell r="B131" t="str">
            <v>انترلوك مربع8سم×20رمادى كامل500</v>
          </cell>
          <cell r="E131">
            <v>1128</v>
          </cell>
          <cell r="F131" t="str">
            <v xml:space="preserve">التنميه </v>
          </cell>
        </row>
        <row r="132">
          <cell r="A132">
            <v>4079</v>
          </cell>
          <cell r="B132" t="str">
            <v>انترلوك مربع8سم رمادى غامق كامل500</v>
          </cell>
          <cell r="E132">
            <v>1129</v>
          </cell>
          <cell r="F132" t="str">
            <v xml:space="preserve">خير بلدنا </v>
          </cell>
        </row>
        <row r="133">
          <cell r="A133">
            <v>4080</v>
          </cell>
          <cell r="B133" t="str">
            <v>انترلوك مربع8سم أحمر كامل500</v>
          </cell>
          <cell r="E133">
            <v>1130</v>
          </cell>
          <cell r="F133" t="str">
            <v>جيوس مصر</v>
          </cell>
          <cell r="H133">
            <v>1284433759</v>
          </cell>
          <cell r="I133" t="str">
            <v>العاصمة الإدارية</v>
          </cell>
        </row>
        <row r="134">
          <cell r="A134">
            <v>4081</v>
          </cell>
          <cell r="B134" t="str">
            <v>انترلوك مربع8سم رمادى كامل500</v>
          </cell>
          <cell r="E134">
            <v>1131</v>
          </cell>
          <cell r="F134" t="str">
            <v xml:space="preserve">الفرات </v>
          </cell>
          <cell r="H134">
            <v>1022228661</v>
          </cell>
          <cell r="I134" t="str">
            <v>السادات</v>
          </cell>
        </row>
        <row r="135">
          <cell r="A135">
            <v>4082</v>
          </cell>
          <cell r="B135" t="str">
            <v>انترلوك مربع8سم أصفر فيس350</v>
          </cell>
          <cell r="E135">
            <v>1132</v>
          </cell>
          <cell r="F135" t="str">
            <v>ناشونال ديريكشن</v>
          </cell>
          <cell r="H135" t="str">
            <v>01033224750 +1157056733</v>
          </cell>
          <cell r="I135" t="str">
            <v>مدينة السادات</v>
          </cell>
        </row>
        <row r="136">
          <cell r="A136">
            <v>4083</v>
          </cell>
          <cell r="B136" t="str">
            <v>انترلوك مربع6سم أصفر فيس500</v>
          </cell>
          <cell r="E136">
            <v>1133</v>
          </cell>
          <cell r="F136" t="str">
            <v xml:space="preserve">وادي النيل السادات </v>
          </cell>
          <cell r="I136" t="str">
            <v>مدينة السادات</v>
          </cell>
        </row>
        <row r="137">
          <cell r="A137">
            <v>4084</v>
          </cell>
          <cell r="B137" t="str">
            <v>انترلوك مربع8سم×60رمادى غامق كامل500</v>
          </cell>
          <cell r="E137">
            <v>1134</v>
          </cell>
          <cell r="F137" t="str">
            <v>سيد ممدوح</v>
          </cell>
        </row>
        <row r="138">
          <cell r="A138">
            <v>4085</v>
          </cell>
          <cell r="B138" t="str">
            <v>انترلوك مربع8سم×60رمادى كامل500</v>
          </cell>
          <cell r="E138">
            <v>1135</v>
          </cell>
          <cell r="F138" t="str">
            <v>وفا كيميكالز</v>
          </cell>
          <cell r="G138" t="str">
            <v>الشركة</v>
          </cell>
          <cell r="H138">
            <v>105184445</v>
          </cell>
          <cell r="I138" t="str">
            <v>مدينة السادات</v>
          </cell>
        </row>
        <row r="139">
          <cell r="A139">
            <v>4086</v>
          </cell>
          <cell r="B139" t="str">
            <v>انترلوك مستطيل6سم بيج كامل500</v>
          </cell>
          <cell r="E139">
            <v>1136</v>
          </cell>
          <cell r="F139" t="str">
            <v xml:space="preserve">جنين للمقاولات </v>
          </cell>
          <cell r="G139" t="str">
            <v>عبدالرحمن صفوت</v>
          </cell>
          <cell r="I139" t="str">
            <v>السادس من أكتوبر</v>
          </cell>
        </row>
        <row r="140">
          <cell r="A140">
            <v>4087</v>
          </cell>
          <cell r="B140" t="str">
            <v>انترلوك مستطيل8سم بيج كامل500</v>
          </cell>
          <cell r="E140">
            <v>1137</v>
          </cell>
          <cell r="F140" t="str">
            <v>يورونكس</v>
          </cell>
        </row>
        <row r="141">
          <cell r="A141">
            <v>4088</v>
          </cell>
          <cell r="B141" t="str">
            <v>انترلوك مستطيل8سم30×60رمادى غامق كامل500</v>
          </cell>
          <cell r="E141">
            <v>1138</v>
          </cell>
          <cell r="F141" t="str">
            <v>بيوركيم</v>
          </cell>
          <cell r="G141" t="str">
            <v>محمد فرحات</v>
          </cell>
          <cell r="H141">
            <v>1278700041</v>
          </cell>
        </row>
        <row r="142">
          <cell r="A142">
            <v>4089</v>
          </cell>
          <cell r="B142" t="str">
            <v>انترلوك مستطيل8سم30×60رمادى كامل500</v>
          </cell>
          <cell r="E142">
            <v>1139</v>
          </cell>
          <cell r="F142" t="str">
            <v xml:space="preserve">الخرافي ناشونال </v>
          </cell>
          <cell r="G142" t="str">
            <v>محمد فرحات</v>
          </cell>
          <cell r="H142" t="str">
            <v>01030077449+01001517671</v>
          </cell>
          <cell r="I142" t="str">
            <v>الساحل الشمالي</v>
          </cell>
        </row>
        <row r="143">
          <cell r="A143">
            <v>4090</v>
          </cell>
          <cell r="B143" t="str">
            <v>انترلوك مستطيل6سم أحمر كامل500</v>
          </cell>
          <cell r="E143">
            <v>1140</v>
          </cell>
          <cell r="F143" t="str">
            <v>انتيجريتد كوتينج</v>
          </cell>
          <cell r="G143" t="str">
            <v>الشركة</v>
          </cell>
          <cell r="H143">
            <v>1000622922</v>
          </cell>
        </row>
        <row r="144">
          <cell r="A144">
            <v>4091</v>
          </cell>
          <cell r="B144" t="str">
            <v>انترلوك سداسى6سم رمادى كامل450</v>
          </cell>
          <cell r="E144">
            <v>1141</v>
          </cell>
          <cell r="F144" t="str">
            <v xml:space="preserve">ايجل </v>
          </cell>
          <cell r="G144" t="str">
            <v>عبدالرحمن صفوت</v>
          </cell>
          <cell r="I144" t="str">
            <v>الاسماعليه</v>
          </cell>
        </row>
        <row r="145">
          <cell r="A145">
            <v>4092</v>
          </cell>
          <cell r="B145" t="str">
            <v>انترلوك مربع8سم×30رمادى غامق كامل500</v>
          </cell>
          <cell r="E145">
            <v>1142</v>
          </cell>
          <cell r="F145" t="str">
            <v xml:space="preserve">المهندسون المتحدون </v>
          </cell>
          <cell r="G145" t="str">
            <v>عبدالرحمن صفوت</v>
          </cell>
          <cell r="H145">
            <v>1023777261</v>
          </cell>
          <cell r="I145" t="str">
            <v>الساحل الشمالي</v>
          </cell>
        </row>
        <row r="146">
          <cell r="A146">
            <v>4093</v>
          </cell>
          <cell r="B146" t="str">
            <v>انترلوك مربع8سم×30رمادى غامق فيس500</v>
          </cell>
          <cell r="E146">
            <v>1143</v>
          </cell>
          <cell r="F146" t="str">
            <v>سامي و شركاه</v>
          </cell>
          <cell r="G146" t="str">
            <v>عبدالرحمن صفوت</v>
          </cell>
          <cell r="I146" t="str">
            <v>السادس من أكتوبر</v>
          </cell>
        </row>
        <row r="147">
          <cell r="A147">
            <v>4094</v>
          </cell>
          <cell r="B147" t="str">
            <v>انترلوك مربع8سم×30رمادى كامل350</v>
          </cell>
          <cell r="E147">
            <v>1144</v>
          </cell>
          <cell r="F147" t="str">
            <v xml:space="preserve">اسامه عفيفي </v>
          </cell>
          <cell r="G147" t="str">
            <v>الشركة</v>
          </cell>
          <cell r="I147" t="str">
            <v>مدينة السادات</v>
          </cell>
        </row>
        <row r="148">
          <cell r="A148">
            <v>4095</v>
          </cell>
          <cell r="B148" t="str">
            <v>انترلوك مستطيل8سم رمادى غامق كامل350</v>
          </cell>
          <cell r="E148">
            <v>1145</v>
          </cell>
          <cell r="F148" t="str">
            <v xml:space="preserve">تراست للانشاء والتعمير </v>
          </cell>
          <cell r="H148">
            <v>1012888840</v>
          </cell>
          <cell r="I148" t="str">
            <v>كورنيش النيل</v>
          </cell>
        </row>
        <row r="149">
          <cell r="A149">
            <v>4096</v>
          </cell>
          <cell r="B149" t="str">
            <v>انترلوك مستطيل8سم أحمر كامل350</v>
          </cell>
          <cell r="E149">
            <v>1146</v>
          </cell>
          <cell r="F149" t="str">
            <v>ام ام ك باك للصناعة و التجارة</v>
          </cell>
          <cell r="G149" t="str">
            <v>إسلام محروس</v>
          </cell>
          <cell r="H149">
            <v>1095956095</v>
          </cell>
          <cell r="I149" t="str">
            <v>مدينة السادات</v>
          </cell>
        </row>
        <row r="150">
          <cell r="A150">
            <v>4097</v>
          </cell>
          <cell r="B150" t="str">
            <v>انترلوك مستطيل6سم أصفر كامل350</v>
          </cell>
          <cell r="E150">
            <v>1147</v>
          </cell>
          <cell r="F150" t="str">
            <v>بولاريس الزامل</v>
          </cell>
          <cell r="G150" t="str">
            <v>الشركة</v>
          </cell>
          <cell r="H150">
            <v>1090576980</v>
          </cell>
          <cell r="I150" t="str">
            <v>مدينة السادات</v>
          </cell>
        </row>
        <row r="151">
          <cell r="A151">
            <v>4098</v>
          </cell>
          <cell r="B151" t="str">
            <v>انترلوك مربع8سم×20أصفر كامل500</v>
          </cell>
          <cell r="E151">
            <v>1148</v>
          </cell>
          <cell r="F151" t="str">
            <v>هانى لطفى</v>
          </cell>
          <cell r="H151" t="str">
            <v xml:space="preserve"> </v>
          </cell>
        </row>
        <row r="152">
          <cell r="A152">
            <v>4099</v>
          </cell>
          <cell r="B152" t="str">
            <v>انترلوك مستطيل8سم بني كامل350</v>
          </cell>
          <cell r="E152">
            <v>1149</v>
          </cell>
          <cell r="F152" t="str">
            <v>م. جرجس</v>
          </cell>
          <cell r="G152" t="str">
            <v>الشركة</v>
          </cell>
          <cell r="I152" t="str">
            <v>مدينة السادات</v>
          </cell>
        </row>
        <row r="153">
          <cell r="A153">
            <v>4100</v>
          </cell>
          <cell r="B153" t="str">
            <v>انترلوك مستطيل6سم رمادى غامق كامل300</v>
          </cell>
          <cell r="E153">
            <v>1150</v>
          </cell>
          <cell r="F153" t="str">
            <v xml:space="preserve">ايديكس الدوليه للهندسه والمقاولات </v>
          </cell>
          <cell r="G153" t="str">
            <v>محمد فرحات</v>
          </cell>
          <cell r="H153">
            <v>1050496938</v>
          </cell>
          <cell r="I153" t="str">
            <v>كورنيش النيل</v>
          </cell>
        </row>
        <row r="154">
          <cell r="A154">
            <v>4101</v>
          </cell>
          <cell r="B154" t="str">
            <v>انترلوك مربع8سم×60رمادى كامل350</v>
          </cell>
          <cell r="E154">
            <v>1151</v>
          </cell>
          <cell r="F154" t="str">
            <v>الصديق للمقاولات</v>
          </cell>
          <cell r="H154">
            <v>1145656167</v>
          </cell>
          <cell r="I154" t="str">
            <v>الساحل الشمالي</v>
          </cell>
        </row>
        <row r="155">
          <cell r="A155">
            <v>4102</v>
          </cell>
          <cell r="B155" t="str">
            <v>انترلوك مربع8سم×20رمادى غامق كامل350</v>
          </cell>
          <cell r="E155">
            <v>1152</v>
          </cell>
          <cell r="F155" t="str">
            <v>يونس رأفت</v>
          </cell>
          <cell r="G155" t="str">
            <v>الشركة</v>
          </cell>
          <cell r="I155" t="str">
            <v>مدينة السادات</v>
          </cell>
        </row>
        <row r="156">
          <cell r="A156">
            <v>4103</v>
          </cell>
          <cell r="B156" t="str">
            <v>انترلوك مستطيل8سم20×40رمادى كامل350</v>
          </cell>
          <cell r="E156">
            <v>1153</v>
          </cell>
          <cell r="F156" t="str">
            <v>الوطنية المصرية للحفر</v>
          </cell>
          <cell r="G156" t="str">
            <v>الشركة</v>
          </cell>
          <cell r="I156" t="str">
            <v>مدينة السادات</v>
          </cell>
        </row>
        <row r="157">
          <cell r="A157">
            <v>4104</v>
          </cell>
          <cell r="B157" t="str">
            <v>انترلوك مستطيل8سم رمادى غامق كامل550</v>
          </cell>
          <cell r="E157">
            <v>1154</v>
          </cell>
          <cell r="F157" t="str">
            <v>اورينتل</v>
          </cell>
        </row>
        <row r="158">
          <cell r="A158">
            <v>4105</v>
          </cell>
          <cell r="B158" t="str">
            <v>انترلوك مستطيل8سم30×60رمادى غامق كامل350</v>
          </cell>
          <cell r="E158">
            <v>1155</v>
          </cell>
          <cell r="F158" t="str">
            <v xml:space="preserve">عبد العليم حميده </v>
          </cell>
          <cell r="I158" t="str">
            <v>مدينة السادات</v>
          </cell>
        </row>
        <row r="159">
          <cell r="A159">
            <v>4106</v>
          </cell>
          <cell r="B159" t="str">
            <v>انترلوك مربع8سم×60رمادى غامق كامل350</v>
          </cell>
          <cell r="E159">
            <v>1156</v>
          </cell>
          <cell r="F159" t="str">
            <v>ايكونز كونر اكتنج</v>
          </cell>
        </row>
        <row r="160">
          <cell r="A160">
            <v>4107</v>
          </cell>
          <cell r="B160" t="str">
            <v>انترلوك مستطيل8سم30×60رمادى كامل350</v>
          </cell>
          <cell r="E160">
            <v>1157</v>
          </cell>
          <cell r="F160" t="str">
            <v>مدار للمشروعات الهندسيه</v>
          </cell>
          <cell r="G160" t="str">
            <v>عبدالرحمن صفوت</v>
          </cell>
          <cell r="I160" t="str">
            <v>السادس من أكتوبر</v>
          </cell>
        </row>
        <row r="161">
          <cell r="A161">
            <v>4108</v>
          </cell>
          <cell r="B161" t="str">
            <v>انترلوك مستطيل8سم20×40رمادى كامل500</v>
          </cell>
          <cell r="E161">
            <v>1158</v>
          </cell>
          <cell r="F161" t="str">
            <v>حازم صبحى</v>
          </cell>
          <cell r="G161" t="str">
            <v>الشركة</v>
          </cell>
          <cell r="I161" t="str">
            <v>السخنه</v>
          </cell>
        </row>
        <row r="162">
          <cell r="A162">
            <v>4109</v>
          </cell>
          <cell r="B162" t="str">
            <v>انترلوك مربع8سم×30رمادى غامق فيس350</v>
          </cell>
          <cell r="E162">
            <v>1159</v>
          </cell>
          <cell r="F162" t="str">
            <v xml:space="preserve">حديد عز </v>
          </cell>
          <cell r="G162" t="str">
            <v>الشركة</v>
          </cell>
          <cell r="I162" t="str">
            <v>مدينة السادات</v>
          </cell>
        </row>
        <row r="163">
          <cell r="A163">
            <v>4110</v>
          </cell>
          <cell r="B163" t="str">
            <v>انترلوك مربع8سم×30أحمر فيس350</v>
          </cell>
          <cell r="E163">
            <v>1160</v>
          </cell>
          <cell r="F163" t="str">
            <v xml:space="preserve">سعيد حسين </v>
          </cell>
          <cell r="G163" t="str">
            <v>الشركة</v>
          </cell>
        </row>
        <row r="164">
          <cell r="A164">
            <v>4111</v>
          </cell>
          <cell r="B164" t="str">
            <v>انترلوك مربع8سم×20رمادى كامل350</v>
          </cell>
          <cell r="E164">
            <v>1161</v>
          </cell>
          <cell r="F164" t="str">
            <v>اوربان</v>
          </cell>
          <cell r="G164" t="str">
            <v>محمد فرحات</v>
          </cell>
          <cell r="H164">
            <v>1091488349</v>
          </cell>
          <cell r="I164" t="str">
            <v>مدينة السادات</v>
          </cell>
        </row>
        <row r="165">
          <cell r="A165">
            <v>4112</v>
          </cell>
          <cell r="B165" t="str">
            <v>انترلوك مستطيل8سم رمادى كامل400</v>
          </cell>
          <cell r="E165">
            <v>1162</v>
          </cell>
          <cell r="F165" t="str">
            <v>دينا المعداوى</v>
          </cell>
          <cell r="G165" t="str">
            <v>عبدالرحمن صفوت</v>
          </cell>
          <cell r="H165">
            <v>1283103083</v>
          </cell>
          <cell r="I165" t="str">
            <v>الصحراوي</v>
          </cell>
        </row>
        <row r="166">
          <cell r="A166">
            <v>4113</v>
          </cell>
          <cell r="B166" t="str">
            <v>انترلوك مربع8سم×20رمادى فاتح فيس350</v>
          </cell>
          <cell r="E166">
            <v>1163</v>
          </cell>
          <cell r="F166" t="str">
            <v>جنان للمواد الغذائية</v>
          </cell>
        </row>
        <row r="167">
          <cell r="A167">
            <v>4114</v>
          </cell>
          <cell r="B167" t="str">
            <v>انترلوك مربع8سم×30رمادى غامق كامل350</v>
          </cell>
          <cell r="E167">
            <v>1164</v>
          </cell>
          <cell r="F167" t="str">
            <v>الحرم</v>
          </cell>
        </row>
        <row r="168">
          <cell r="A168">
            <v>4115</v>
          </cell>
          <cell r="B168" t="str">
            <v>انترلوك بيهاتون6سم رمادى فاتح فيس400</v>
          </cell>
          <cell r="E168">
            <v>1165</v>
          </cell>
          <cell r="F168" t="str">
            <v>يونستون</v>
          </cell>
          <cell r="I168" t="str">
            <v>السخنه</v>
          </cell>
        </row>
        <row r="169">
          <cell r="A169">
            <v>4116</v>
          </cell>
          <cell r="B169" t="str">
            <v>انترلوك مستطيل6سم أصفر فيس300</v>
          </cell>
          <cell r="E169">
            <v>1166</v>
          </cell>
          <cell r="F169" t="str">
            <v>شركة اتقان</v>
          </cell>
          <cell r="I169" t="str">
            <v>السادس من أكتوبر</v>
          </cell>
        </row>
        <row r="170">
          <cell r="A170">
            <v>4117</v>
          </cell>
          <cell r="B170" t="str">
            <v>انترلوك بيهاتون6سم أحمر كامل400</v>
          </cell>
          <cell r="E170">
            <v>1167</v>
          </cell>
          <cell r="F170" t="str">
            <v>مصنع كينيج</v>
          </cell>
          <cell r="G170" t="str">
            <v>محمد فرحات</v>
          </cell>
          <cell r="I170" t="str">
            <v>وادي النطرون</v>
          </cell>
        </row>
        <row r="171">
          <cell r="A171">
            <v>4118</v>
          </cell>
          <cell r="B171" t="str">
            <v>انترلوك مستطيل6سم أحمر كامل300</v>
          </cell>
          <cell r="E171">
            <v>1168</v>
          </cell>
          <cell r="F171" t="str">
            <v>مرزوق حسنين</v>
          </cell>
          <cell r="H171">
            <v>1228748018</v>
          </cell>
          <cell r="I171" t="str">
            <v>ابوغالب</v>
          </cell>
        </row>
        <row r="172">
          <cell r="A172">
            <v>4119</v>
          </cell>
          <cell r="B172" t="str">
            <v>انترلوك سداسى8سم رمادى كامل500</v>
          </cell>
          <cell r="E172">
            <v>1169</v>
          </cell>
          <cell r="F172" t="str">
            <v>بورتو سعيد-عامر جروب</v>
          </cell>
          <cell r="G172" t="str">
            <v>إسلام محروس</v>
          </cell>
          <cell r="H172">
            <v>1206822206</v>
          </cell>
          <cell r="I172" t="str">
            <v>بورسعيد</v>
          </cell>
        </row>
        <row r="173">
          <cell r="A173">
            <v>4120</v>
          </cell>
          <cell r="B173" t="str">
            <v>انترلوك مستطيل8سم رمادى غامق كامل450</v>
          </cell>
          <cell r="E173">
            <v>1170</v>
          </cell>
          <cell r="F173" t="str">
            <v>عبد الله نايل</v>
          </cell>
          <cell r="G173" t="str">
            <v>الشركة</v>
          </cell>
          <cell r="H173">
            <v>1004444464</v>
          </cell>
          <cell r="I173" t="str">
            <v>الساحل الشمالي</v>
          </cell>
        </row>
        <row r="174">
          <cell r="A174">
            <v>4121</v>
          </cell>
          <cell r="B174" t="str">
            <v>انترلوك مستطيل6سم رمادى فاتح فيس300</v>
          </cell>
          <cell r="E174">
            <v>1171</v>
          </cell>
          <cell r="F174" t="str">
            <v>م محمد سعيد</v>
          </cell>
          <cell r="I174" t="str">
            <v>مدينة السادات</v>
          </cell>
          <cell r="L174" t="str">
            <v>عبد الله نايل</v>
          </cell>
        </row>
        <row r="175">
          <cell r="A175">
            <v>4122</v>
          </cell>
          <cell r="B175" t="str">
            <v>انترلوك بيهاتون8سم رمادى فاتح فيس450</v>
          </cell>
          <cell r="E175">
            <v>1172</v>
          </cell>
          <cell r="F175" t="str">
            <v>تبارك للانشاءات</v>
          </cell>
          <cell r="H175">
            <v>1025313402</v>
          </cell>
          <cell r="I175" t="str">
            <v>الإسكندرية - المنتزه</v>
          </cell>
        </row>
        <row r="176">
          <cell r="A176">
            <v>4123</v>
          </cell>
          <cell r="B176" t="str">
            <v>انترلوك سداسى6سم رمادى كامل300</v>
          </cell>
          <cell r="E176">
            <v>1173</v>
          </cell>
          <cell r="F176" t="str">
            <v>احمد محمود</v>
          </cell>
        </row>
        <row r="177">
          <cell r="A177">
            <v>4124</v>
          </cell>
          <cell r="B177" t="str">
            <v>انترلوك مستطيل8سم20×40رمادى غامق350</v>
          </cell>
          <cell r="E177">
            <v>1174</v>
          </cell>
          <cell r="F177" t="str">
            <v>أحمد غباشى</v>
          </cell>
          <cell r="G177" t="str">
            <v>الشركة</v>
          </cell>
          <cell r="I177" t="str">
            <v>مدينة السادات</v>
          </cell>
        </row>
        <row r="178">
          <cell r="A178">
            <v>4125</v>
          </cell>
          <cell r="B178" t="str">
            <v>انترلوك مربع8سم رمادى كامل350</v>
          </cell>
          <cell r="E178">
            <v>1175</v>
          </cell>
          <cell r="F178" t="str">
            <v>بايو تك</v>
          </cell>
          <cell r="G178" t="str">
            <v>الشركة</v>
          </cell>
          <cell r="I178" t="str">
            <v>مدينة السادات</v>
          </cell>
        </row>
        <row r="179">
          <cell r="A179">
            <v>4126</v>
          </cell>
          <cell r="B179" t="str">
            <v>انترلوك مستطيل6سم أصفر فيس350</v>
          </cell>
          <cell r="E179">
            <v>1176</v>
          </cell>
          <cell r="F179" t="str">
            <v>جامعة أكتوبر للعلوم الحديثة</v>
          </cell>
          <cell r="G179" t="str">
            <v>عبدالرحمن صفوت</v>
          </cell>
          <cell r="H179">
            <v>1225009703</v>
          </cell>
          <cell r="I179" t="str">
            <v>السادس من أكتوبر</v>
          </cell>
        </row>
        <row r="180">
          <cell r="A180">
            <v>4127</v>
          </cell>
          <cell r="B180" t="str">
            <v>انترلوك مستطيل8سم رمادى فاتح فيس400</v>
          </cell>
          <cell r="E180">
            <v>1177</v>
          </cell>
          <cell r="F180" t="str">
            <v>كريستال كيور</v>
          </cell>
          <cell r="H180">
            <v>1112022227</v>
          </cell>
          <cell r="I180" t="str">
            <v>الشرقية</v>
          </cell>
        </row>
        <row r="181">
          <cell r="A181">
            <v>4128</v>
          </cell>
          <cell r="B181" t="str">
            <v>انترلوك مستطيل8سم أحمر كامل400</v>
          </cell>
          <cell r="E181">
            <v>1178</v>
          </cell>
          <cell r="F181" t="str">
            <v>محمود فراج</v>
          </cell>
          <cell r="G181" t="str">
            <v>محمد فرحات</v>
          </cell>
          <cell r="H181">
            <v>1001147299</v>
          </cell>
          <cell r="I181" t="str">
            <v>مدينة السادات</v>
          </cell>
        </row>
        <row r="182">
          <cell r="A182">
            <v>4129</v>
          </cell>
          <cell r="B182" t="str">
            <v>انترلوك مربع8سم×20أحمركامل400</v>
          </cell>
          <cell r="E182">
            <v>1179</v>
          </cell>
          <cell r="F182" t="str">
            <v>الشامي للصناعات البلاستيكيه</v>
          </cell>
          <cell r="G182" t="str">
            <v>السادات</v>
          </cell>
          <cell r="H182">
            <v>1001553384</v>
          </cell>
          <cell r="I182" t="str">
            <v>مدينة السادات</v>
          </cell>
        </row>
        <row r="183">
          <cell r="A183">
            <v>4130</v>
          </cell>
          <cell r="B183" t="str">
            <v>انترلوك مربع8سم رمادى كامل400</v>
          </cell>
          <cell r="E183">
            <v>1180</v>
          </cell>
          <cell r="F183" t="str">
            <v>ولاء الشافعي</v>
          </cell>
          <cell r="G183" t="str">
            <v>الشركة</v>
          </cell>
          <cell r="H183">
            <v>1003400007</v>
          </cell>
          <cell r="I183" t="str">
            <v>مدينة السادات</v>
          </cell>
        </row>
        <row r="184">
          <cell r="A184">
            <v>4131</v>
          </cell>
          <cell r="B184" t="str">
            <v>انترلوك مستطيل8سم رمادى كامل300</v>
          </cell>
          <cell r="E184">
            <v>1181</v>
          </cell>
          <cell r="F184" t="str">
            <v>الإخلاص المحمدي</v>
          </cell>
          <cell r="G184" t="str">
            <v>إسلام محروس</v>
          </cell>
          <cell r="H184">
            <v>1064018481</v>
          </cell>
          <cell r="I184" t="str">
            <v>وادي النطرون</v>
          </cell>
        </row>
        <row r="185">
          <cell r="A185">
            <v>4132</v>
          </cell>
          <cell r="B185" t="str">
            <v>انترلوك مستطيل8سم رمادى غامق كامل400</v>
          </cell>
          <cell r="E185">
            <v>1182</v>
          </cell>
          <cell r="F185" t="str">
            <v>أحمد شاهين</v>
          </cell>
          <cell r="G185" t="str">
            <v>الشركة</v>
          </cell>
          <cell r="I185" t="str">
            <v>مدينة السادات</v>
          </cell>
          <cell r="K185" t="str">
            <v>انترلوك مربع8سم رمادى كامل400</v>
          </cell>
        </row>
        <row r="186">
          <cell r="A186">
            <v>4133</v>
          </cell>
          <cell r="B186" t="str">
            <v>انترلوك مربع8سم أصفر كامل500</v>
          </cell>
          <cell r="E186">
            <v>1183</v>
          </cell>
          <cell r="F186" t="str">
            <v>الريادة</v>
          </cell>
          <cell r="G186" t="str">
            <v>محمد فرحات</v>
          </cell>
          <cell r="H186">
            <v>102838301</v>
          </cell>
          <cell r="I186" t="str">
            <v>المقطم</v>
          </cell>
        </row>
        <row r="187">
          <cell r="A187">
            <v>4134</v>
          </cell>
          <cell r="B187" t="str">
            <v>انترلوك فير فيس8سم20×40أحمر350</v>
          </cell>
          <cell r="E187">
            <v>1184</v>
          </cell>
          <cell r="F187" t="str">
            <v>بانوراما</v>
          </cell>
          <cell r="G187" t="str">
            <v>محمد فرحات</v>
          </cell>
          <cell r="H187">
            <v>1006201116</v>
          </cell>
          <cell r="I187" t="str">
            <v>مدينة السادات</v>
          </cell>
        </row>
        <row r="188">
          <cell r="A188">
            <v>4135</v>
          </cell>
          <cell r="B188" t="str">
            <v>انترلوك فير فيس8سم20×40رمادى350</v>
          </cell>
          <cell r="E188">
            <v>1185</v>
          </cell>
          <cell r="F188" t="str">
            <v>احمد التلواني</v>
          </cell>
          <cell r="G188" t="str">
            <v>محمد فرحات</v>
          </cell>
          <cell r="H188">
            <v>1116890061</v>
          </cell>
        </row>
        <row r="189">
          <cell r="A189">
            <v>4136</v>
          </cell>
          <cell r="B189" t="str">
            <v>انترلوك مستطيل6سم بيج كامل300</v>
          </cell>
          <cell r="E189">
            <v>1186</v>
          </cell>
          <cell r="F189" t="str">
            <v>المشرق</v>
          </cell>
          <cell r="G189" t="str">
            <v>محمد فرحات</v>
          </cell>
          <cell r="H189">
            <v>1066861224</v>
          </cell>
          <cell r="I189" t="str">
            <v>مدينة السادات</v>
          </cell>
        </row>
        <row r="190">
          <cell r="A190">
            <v>4137</v>
          </cell>
          <cell r="B190" t="str">
            <v>انترلوك مربع8سم بيج فيس350</v>
          </cell>
          <cell r="E190">
            <v>1187</v>
          </cell>
          <cell r="F190" t="str">
            <v>esg       للاسمده</v>
          </cell>
          <cell r="G190" t="str">
            <v>محمد فرحات</v>
          </cell>
          <cell r="H190">
            <v>1020080402</v>
          </cell>
          <cell r="I190" t="str">
            <v>وادي النطرون</v>
          </cell>
        </row>
        <row r="191">
          <cell r="A191">
            <v>4138</v>
          </cell>
          <cell r="B191" t="str">
            <v>انترلوك مستطيل8سم20×40رمادى غامق كامل500</v>
          </cell>
          <cell r="E191">
            <v>1188</v>
          </cell>
          <cell r="F191" t="str">
            <v>أب الأماني لصناعة الصفيح</v>
          </cell>
          <cell r="G191" t="str">
            <v>محمد فرحات</v>
          </cell>
          <cell r="H191">
            <v>1063016621</v>
          </cell>
          <cell r="I191" t="str">
            <v>مدينة بدر-الروبيكي</v>
          </cell>
        </row>
        <row r="192">
          <cell r="A192">
            <v>4139</v>
          </cell>
          <cell r="B192" t="str">
            <v>انترلوك بيهاتون6سم رمادى فاتح فيس300</v>
          </cell>
          <cell r="E192">
            <v>1189</v>
          </cell>
          <cell r="F192" t="str">
            <v xml:space="preserve">اشرف ناصف </v>
          </cell>
          <cell r="G192" t="str">
            <v>الشركة</v>
          </cell>
          <cell r="I192" t="str">
            <v>مدينة السادات</v>
          </cell>
        </row>
        <row r="193">
          <cell r="A193">
            <v>4140</v>
          </cell>
          <cell r="B193" t="str">
            <v>انترلوك مستطيل8سم رمادى فاتح فيس450</v>
          </cell>
          <cell r="E193">
            <v>1190</v>
          </cell>
          <cell r="F193" t="str">
            <v>اوراسكوم</v>
          </cell>
          <cell r="G193" t="str">
            <v>إسلام محروس</v>
          </cell>
          <cell r="H193">
            <v>1279724418</v>
          </cell>
          <cell r="I193" t="str">
            <v>العالمين - الساحل الشمالى</v>
          </cell>
        </row>
        <row r="194">
          <cell r="A194">
            <v>4141</v>
          </cell>
          <cell r="B194" t="str">
            <v>انترلوك مربع6سم رمادى غامق كامل300</v>
          </cell>
          <cell r="E194">
            <v>1191</v>
          </cell>
          <cell r="F194" t="str">
            <v>عمرو الحجازي</v>
          </cell>
          <cell r="G194" t="str">
            <v>عبدالرحمن صفوت</v>
          </cell>
          <cell r="H194">
            <v>1005519553</v>
          </cell>
          <cell r="I194" t="str">
            <v>مدينة السادات</v>
          </cell>
        </row>
        <row r="195">
          <cell r="A195">
            <v>4142</v>
          </cell>
          <cell r="B195" t="str">
            <v>انترلوك مربع8سم×20رمادى غامق كامل500</v>
          </cell>
          <cell r="E195">
            <v>1192</v>
          </cell>
          <cell r="F195" t="str">
            <v xml:space="preserve"> زاد للتصميمات والانشاءات</v>
          </cell>
          <cell r="G195" t="str">
            <v>عبدالرحمن صفوت</v>
          </cell>
          <cell r="H195">
            <v>1094607046</v>
          </cell>
          <cell r="I195" t="str">
            <v>مدينة السادات</v>
          </cell>
        </row>
        <row r="196">
          <cell r="A196">
            <v>4143</v>
          </cell>
          <cell r="B196" t="str">
            <v>انترلوك بيهاتون8سم رمادى غامق كامل450</v>
          </cell>
          <cell r="E196">
            <v>1193</v>
          </cell>
          <cell r="F196" t="str">
            <v>كونتريد ايجيبت للأنشاء والتجارة</v>
          </cell>
          <cell r="G196" t="str">
            <v>عبدالرحمن صفوت</v>
          </cell>
          <cell r="H196">
            <v>1275970839</v>
          </cell>
          <cell r="I196" t="str">
            <v>السادس من أكتوبر</v>
          </cell>
        </row>
        <row r="197">
          <cell r="A197">
            <v>4144</v>
          </cell>
          <cell r="B197" t="str">
            <v>انترلوك بيهاتون8سم رمادى غامق فيس300</v>
          </cell>
          <cell r="E197">
            <v>1194</v>
          </cell>
          <cell r="F197" t="str">
            <v>احمد رضا</v>
          </cell>
          <cell r="G197" t="str">
            <v>الشركة</v>
          </cell>
          <cell r="I197" t="str">
            <v>مدينة السادات</v>
          </cell>
        </row>
        <row r="198">
          <cell r="A198">
            <v>4145</v>
          </cell>
          <cell r="B198" t="str">
            <v>انترلوك بيهاتون8سم أحمر فيس350</v>
          </cell>
          <cell r="E198">
            <v>1195</v>
          </cell>
          <cell r="F198" t="str">
            <v>الشركه الصينيه</v>
          </cell>
          <cell r="G198" t="str">
            <v>محمد فرحات</v>
          </cell>
          <cell r="H198">
            <v>1156665275</v>
          </cell>
          <cell r="I198" t="str">
            <v>العالمين - الساحل الشمالى</v>
          </cell>
        </row>
        <row r="199">
          <cell r="A199">
            <v>4146</v>
          </cell>
          <cell r="B199" t="str">
            <v>انترلوك مستطيل8سم20×40رمادى غامق فيس350</v>
          </cell>
          <cell r="E199">
            <v>1196</v>
          </cell>
          <cell r="F199" t="str">
            <v>عقار جروب</v>
          </cell>
          <cell r="G199" t="str">
            <v>عبدالرحمن صفوت</v>
          </cell>
          <cell r="H199">
            <v>1270876126</v>
          </cell>
          <cell r="I199" t="str">
            <v>مدينة السادات</v>
          </cell>
        </row>
        <row r="200">
          <cell r="A200">
            <v>4147</v>
          </cell>
          <cell r="B200" t="str">
            <v>انترلوك مربع8سم رمادى غامق كامل350</v>
          </cell>
          <cell r="E200">
            <v>1197</v>
          </cell>
          <cell r="F200" t="str">
            <v>المعارج</v>
          </cell>
          <cell r="G200" t="str">
            <v>إسلام محروس</v>
          </cell>
          <cell r="H200">
            <v>1068659999</v>
          </cell>
          <cell r="I200" t="str">
            <v>شبين الكوم</v>
          </cell>
        </row>
        <row r="201">
          <cell r="A201">
            <v>4148</v>
          </cell>
          <cell r="B201" t="str">
            <v>انترلوك بيهاتون8سم أحمر فيس300</v>
          </cell>
          <cell r="E201">
            <v>1198</v>
          </cell>
          <cell r="F201" t="str">
            <v>محمد مصباح</v>
          </cell>
          <cell r="G201" t="str">
            <v>الشركة</v>
          </cell>
          <cell r="H201">
            <v>1099117858</v>
          </cell>
          <cell r="I201" t="str">
            <v>مدينة السادات</v>
          </cell>
        </row>
        <row r="202">
          <cell r="A202">
            <v>4149</v>
          </cell>
          <cell r="B202" t="str">
            <v>انترلوك بيهاتون8سم أحمر فيس600</v>
          </cell>
          <cell r="E202">
            <v>1199</v>
          </cell>
          <cell r="F202" t="str">
            <v>شوقي إبراهيم البوهي</v>
          </cell>
          <cell r="G202" t="str">
            <v>الشركة</v>
          </cell>
          <cell r="I202" t="str">
            <v>تلا</v>
          </cell>
        </row>
        <row r="203">
          <cell r="A203">
            <v>4150</v>
          </cell>
          <cell r="B203" t="str">
            <v>انترلوك مستطيل8سم بيج كامل350</v>
          </cell>
          <cell r="E203">
            <v>1200</v>
          </cell>
          <cell r="F203" t="str">
            <v>خالد ابوزيد</v>
          </cell>
          <cell r="G203" t="str">
            <v>الشركة</v>
          </cell>
          <cell r="I203" t="str">
            <v>مدينة السادات</v>
          </cell>
        </row>
        <row r="204">
          <cell r="A204">
            <v>4151</v>
          </cell>
          <cell r="B204" t="str">
            <v>انترلوك مستطيل8سم أصفركامل350</v>
          </cell>
          <cell r="E204">
            <v>1201</v>
          </cell>
          <cell r="F204" t="str">
            <v>مودرن ايجيبت</v>
          </cell>
          <cell r="G204" t="str">
            <v>إسلام محروس</v>
          </cell>
          <cell r="H204">
            <v>1022172453</v>
          </cell>
          <cell r="I204" t="str">
            <v>العالمين - الساحل الشمالى</v>
          </cell>
        </row>
        <row r="205">
          <cell r="A205">
            <v>4152</v>
          </cell>
          <cell r="B205" t="str">
            <v>انترلوك مستطيل8سم رمادى فاتح فيس350</v>
          </cell>
          <cell r="E205">
            <v>1202</v>
          </cell>
          <cell r="F205" t="str">
            <v>ريدكون اسبانيا</v>
          </cell>
          <cell r="G205" t="str">
            <v>عبدالرحمن صفوت</v>
          </cell>
          <cell r="H205" t="str">
            <v>01004455297-01151432122</v>
          </cell>
          <cell r="I205" t="str">
            <v>السادس من أكتوبر</v>
          </cell>
        </row>
        <row r="206">
          <cell r="A206">
            <v>4153</v>
          </cell>
          <cell r="B206" t="str">
            <v xml:space="preserve">انترلوك مربع6سم رمادى فاتح كامل350 </v>
          </cell>
          <cell r="E206">
            <v>1203</v>
          </cell>
          <cell r="F206" t="str">
            <v>محمود جاد</v>
          </cell>
          <cell r="G206" t="str">
            <v>الشركة</v>
          </cell>
          <cell r="I206" t="str">
            <v>مدينة السادات</v>
          </cell>
        </row>
        <row r="207">
          <cell r="A207">
            <v>4154</v>
          </cell>
          <cell r="B207" t="str">
            <v>انترلوك مستطيل8سم أصفر كامل500</v>
          </cell>
          <cell r="E207">
            <v>1204</v>
          </cell>
          <cell r="F207" t="str">
            <v>محمد سليمان</v>
          </cell>
          <cell r="G207" t="str">
            <v>الشركة</v>
          </cell>
          <cell r="I207" t="str">
            <v>مدينة السادات</v>
          </cell>
        </row>
        <row r="208">
          <cell r="A208">
            <v>4155</v>
          </cell>
          <cell r="B208" t="str">
            <v>انترلوك مستطيل8سم كافيه كامل500</v>
          </cell>
          <cell r="E208">
            <v>1205</v>
          </cell>
          <cell r="F208" t="str">
            <v>استيل كريت</v>
          </cell>
          <cell r="G208" t="str">
            <v>الشركة</v>
          </cell>
          <cell r="H208">
            <v>1005624466</v>
          </cell>
          <cell r="I208" t="str">
            <v>مدينة السادات</v>
          </cell>
        </row>
        <row r="209">
          <cell r="A209">
            <v>4156</v>
          </cell>
          <cell r="B209" t="str">
            <v>انترلوك مستطيل8سم بنى كامل500</v>
          </cell>
          <cell r="E209">
            <v>1206</v>
          </cell>
          <cell r="F209" t="str">
            <v>البركه</v>
          </cell>
          <cell r="G209" t="str">
            <v>الشركة</v>
          </cell>
          <cell r="H209">
            <v>1142200622</v>
          </cell>
          <cell r="I209" t="str">
            <v>القاهرة</v>
          </cell>
        </row>
        <row r="210">
          <cell r="A210">
            <v>4157</v>
          </cell>
          <cell r="B210" t="str">
            <v>انترلوك بيهاتون8سم أحمر فيس500</v>
          </cell>
          <cell r="E210">
            <v>1207</v>
          </cell>
          <cell r="F210" t="str">
            <v>كيان</v>
          </cell>
          <cell r="G210" t="str">
            <v>الشركة</v>
          </cell>
          <cell r="H210">
            <v>1094344433</v>
          </cell>
          <cell r="I210" t="str">
            <v>شبين الكوم</v>
          </cell>
        </row>
        <row r="211">
          <cell r="A211">
            <v>4158</v>
          </cell>
          <cell r="B211" t="str">
            <v>انترلوك مربع8سم×20بيج كامل350</v>
          </cell>
          <cell r="E211">
            <v>1208</v>
          </cell>
          <cell r="F211" t="str">
            <v>ام سي أي</v>
          </cell>
          <cell r="G211" t="str">
            <v>عبدالرحمن صفوت</v>
          </cell>
          <cell r="H211">
            <v>1018929742</v>
          </cell>
          <cell r="I211" t="str">
            <v>برج العرب</v>
          </cell>
        </row>
        <row r="212">
          <cell r="A212">
            <v>4159</v>
          </cell>
          <cell r="B212" t="str">
            <v>انترلوك مستطيل6سم رمادى غامق فيس350</v>
          </cell>
          <cell r="E212">
            <v>1209</v>
          </cell>
          <cell r="F212" t="str">
            <v>سامح فوزي</v>
          </cell>
          <cell r="G212" t="str">
            <v>الشركة</v>
          </cell>
          <cell r="H212">
            <v>1025243921</v>
          </cell>
          <cell r="I212" t="str">
            <v>مدينة السادات</v>
          </cell>
        </row>
        <row r="213">
          <cell r="A213">
            <v>4160</v>
          </cell>
          <cell r="B213" t="str">
            <v>انترلوك بيهاتون6سم اصفر فيس350</v>
          </cell>
          <cell r="E213">
            <v>1210</v>
          </cell>
          <cell r="F213" t="str">
            <v>عمرو الباجوري</v>
          </cell>
          <cell r="G213" t="str">
            <v>محمد فرحات</v>
          </cell>
          <cell r="H213">
            <v>1006201116</v>
          </cell>
          <cell r="I213" t="str">
            <v>مدينة السادات</v>
          </cell>
        </row>
        <row r="214">
          <cell r="A214">
            <v>93001</v>
          </cell>
          <cell r="B214" t="str">
            <v>بردورة حدائق رمادى كامل150فرز</v>
          </cell>
          <cell r="E214">
            <v>1211</v>
          </cell>
          <cell r="F214" t="str">
            <v>علي عبدالحميد</v>
          </cell>
          <cell r="G214" t="str">
            <v>إسلام محروس</v>
          </cell>
          <cell r="H214">
            <v>1017029047</v>
          </cell>
        </row>
        <row r="215">
          <cell r="A215">
            <v>93005</v>
          </cell>
          <cell r="B215" t="str">
            <v>بردورة متوسطة متداخلة رمادى كامل250 فرزة</v>
          </cell>
          <cell r="E215">
            <v>1212</v>
          </cell>
          <cell r="F215" t="str">
            <v>مطاحن الاتحاد</v>
          </cell>
        </row>
        <row r="216">
          <cell r="A216">
            <v>93008</v>
          </cell>
          <cell r="B216" t="str">
            <v>بردروة متوسطة مسح رمادى كامل250 فرز</v>
          </cell>
          <cell r="E216">
            <v>1213</v>
          </cell>
          <cell r="F216" t="str">
            <v xml:space="preserve">جاما </v>
          </cell>
          <cell r="G216" t="str">
            <v>إسلام محروس</v>
          </cell>
          <cell r="H216">
            <v>1004582135</v>
          </cell>
          <cell r="I216" t="str">
            <v>كورنيش النيل</v>
          </cell>
        </row>
        <row r="217">
          <cell r="A217">
            <v>94002</v>
          </cell>
          <cell r="B217" t="str">
            <v>انترلوك بيهاتون6سم أحمر كامل350فرز</v>
          </cell>
          <cell r="E217">
            <v>1214</v>
          </cell>
          <cell r="F217" t="str">
            <v>سوداس للمقاولات العامة</v>
          </cell>
          <cell r="G217" t="str">
            <v>الشركة</v>
          </cell>
          <cell r="H217">
            <v>1270128847</v>
          </cell>
          <cell r="I217" t="str">
            <v>أبو المطامير</v>
          </cell>
        </row>
        <row r="218">
          <cell r="A218">
            <v>94006</v>
          </cell>
          <cell r="B218" t="str">
            <v>انترلوك بيهاتون6سم رمادى كامل350فرز</v>
          </cell>
          <cell r="E218">
            <v>1215</v>
          </cell>
          <cell r="F218" t="str">
            <v>اوكارو للاستثمار والتنمية</v>
          </cell>
          <cell r="G218" t="str">
            <v>إسلام محروس</v>
          </cell>
          <cell r="H218">
            <v>1273508188</v>
          </cell>
          <cell r="I218" t="str">
            <v>العالمين - الساحل الشمالى</v>
          </cell>
        </row>
        <row r="219">
          <cell r="A219">
            <v>4161</v>
          </cell>
          <cell r="B219" t="str">
            <v>انترلوك بيهاتون8سم أحمر كامل600</v>
          </cell>
          <cell r="E219">
            <v>1216</v>
          </cell>
          <cell r="F219" t="str">
            <v>امير ابوال سعاد</v>
          </cell>
          <cell r="G219" t="str">
            <v>محمد فرحات</v>
          </cell>
          <cell r="H219">
            <v>1004615982</v>
          </cell>
          <cell r="I219" t="str">
            <v>الساحل الشمالي</v>
          </cell>
        </row>
        <row r="220">
          <cell r="A220">
            <v>4162</v>
          </cell>
          <cell r="B220" t="str">
            <v>انترلوك مستطيل8سم رمادى كامل450</v>
          </cell>
          <cell r="E220">
            <v>1217</v>
          </cell>
          <cell r="F220" t="str">
            <v>التنمية لمواد البناء</v>
          </cell>
        </row>
        <row r="221">
          <cell r="A221">
            <v>4163</v>
          </cell>
          <cell r="B221" t="str">
            <v>انترلوك مستطيل8سم رمادى فاتح كامل450</v>
          </cell>
          <cell r="E221">
            <v>1218</v>
          </cell>
          <cell r="F221" t="str">
            <v>الهندسية لصناعة الورق</v>
          </cell>
        </row>
        <row r="222">
          <cell r="A222">
            <v>4164</v>
          </cell>
          <cell r="B222" t="str">
            <v>انترلوك مستطيل8سم أحمر كامل450</v>
          </cell>
          <cell r="E222">
            <v>1219</v>
          </cell>
          <cell r="F222" t="str">
            <v>بودو مولر للكيماويات</v>
          </cell>
          <cell r="G222" t="str">
            <v>عبدالرحمن صفوت</v>
          </cell>
          <cell r="H222">
            <v>1225001059</v>
          </cell>
        </row>
        <row r="223">
          <cell r="A223">
            <v>4165</v>
          </cell>
          <cell r="B223" t="str">
            <v>انترلوك مستطيل8سم أصفر كامل450</v>
          </cell>
          <cell r="E223">
            <v>1220</v>
          </cell>
          <cell r="F223" t="str">
            <v>محمد ثابت</v>
          </cell>
          <cell r="G223" t="str">
            <v>محمد فرحات</v>
          </cell>
          <cell r="H223">
            <v>1222876615</v>
          </cell>
          <cell r="I223" t="str">
            <v>مدينة السادات</v>
          </cell>
        </row>
        <row r="224">
          <cell r="A224">
            <v>4166</v>
          </cell>
          <cell r="B224" t="str">
            <v>انترلوك مستطيل8سم بيج كامل450</v>
          </cell>
          <cell r="E224">
            <v>6</v>
          </cell>
          <cell r="F224" t="str">
            <v>استخدام داخلي مصنع البسكوت</v>
          </cell>
        </row>
        <row r="225">
          <cell r="A225">
            <v>94026</v>
          </cell>
          <cell r="B225" t="str">
            <v>انترلوك مستطيل8سم رمادى كامل500فرز</v>
          </cell>
          <cell r="E225">
            <v>1221</v>
          </cell>
          <cell r="F225" t="str">
            <v xml:space="preserve">إبراهيم خلف </v>
          </cell>
          <cell r="G225" t="str">
            <v>محمد فرحات</v>
          </cell>
          <cell r="H225">
            <v>1221638863</v>
          </cell>
          <cell r="I225" t="str">
            <v>الصحراوي</v>
          </cell>
        </row>
        <row r="226">
          <cell r="A226">
            <v>94022</v>
          </cell>
          <cell r="B226" t="str">
            <v>انترلوك مستطيل8سم أحمر كامل500فرز</v>
          </cell>
          <cell r="E226">
            <v>1222</v>
          </cell>
          <cell r="F226" t="str">
            <v>الهندسية للأبار</v>
          </cell>
          <cell r="G226" t="str">
            <v>إسلام محروس</v>
          </cell>
          <cell r="H226">
            <v>1029960686</v>
          </cell>
          <cell r="I226" t="str">
            <v>ابوغالب</v>
          </cell>
        </row>
        <row r="227">
          <cell r="A227">
            <v>94023</v>
          </cell>
          <cell r="B227" t="str">
            <v>انترلوك مستطيل8سم رمادى غامق كامل500فرز</v>
          </cell>
          <cell r="E227">
            <v>1223</v>
          </cell>
          <cell r="F227" t="str">
            <v>هوبينج ماشين</v>
          </cell>
          <cell r="G227" t="str">
            <v>الشركة</v>
          </cell>
          <cell r="H227">
            <v>1007569196</v>
          </cell>
          <cell r="I227" t="str">
            <v>مدينة السادات</v>
          </cell>
          <cell r="K227" t="str">
            <v>هوبينج ماشين</v>
          </cell>
        </row>
        <row r="228">
          <cell r="A228">
            <v>4167</v>
          </cell>
          <cell r="B228" t="str">
            <v>انترلوك مربع6سم×40بيج فيس350</v>
          </cell>
          <cell r="E228">
            <v>1224</v>
          </cell>
          <cell r="F228" t="str">
            <v>عطيه جروب</v>
          </cell>
          <cell r="G228" t="str">
            <v>الشركة</v>
          </cell>
          <cell r="H228">
            <v>1090953199</v>
          </cell>
          <cell r="I228" t="str">
            <v>مدينة السادات</v>
          </cell>
        </row>
        <row r="229">
          <cell r="A229">
            <v>4168</v>
          </cell>
          <cell r="B229" t="str">
            <v>انترلوك مربع6سم×40رمادى كامل350</v>
          </cell>
          <cell r="E229">
            <v>1225</v>
          </cell>
          <cell r="F229" t="str">
            <v>الكويت وادي للتنميه</v>
          </cell>
          <cell r="G229" t="str">
            <v>محمد فرحات</v>
          </cell>
          <cell r="H229">
            <v>1272111756</v>
          </cell>
          <cell r="I229" t="str">
            <v>السادس من أكتوبر</v>
          </cell>
        </row>
        <row r="230">
          <cell r="A230">
            <v>94027</v>
          </cell>
          <cell r="B230" t="str">
            <v>انترلوك مستطيل6سم رمادى كامل350فرز</v>
          </cell>
          <cell r="E230">
            <v>1226</v>
          </cell>
          <cell r="F230" t="str">
            <v>محمد بديع</v>
          </cell>
          <cell r="G230" t="str">
            <v>الشركة</v>
          </cell>
          <cell r="I230" t="str">
            <v>مدينة السادات</v>
          </cell>
        </row>
        <row r="231">
          <cell r="A231">
            <v>4169</v>
          </cell>
          <cell r="B231" t="str">
            <v>انترلوك مستطيل6سم أزرق غامق كامل350</v>
          </cell>
          <cell r="E231">
            <v>1227</v>
          </cell>
          <cell r="F231" t="str">
            <v>بانوراما الشافعي</v>
          </cell>
          <cell r="G231" t="str">
            <v>محمد فرحات</v>
          </cell>
          <cell r="H231">
            <v>1111312127</v>
          </cell>
          <cell r="I231" t="str">
            <v>المنيا</v>
          </cell>
        </row>
        <row r="232">
          <cell r="A232">
            <v>93009</v>
          </cell>
          <cell r="B232" t="str">
            <v>بردورة متوسطة مسح1متر رمادى كامل250فرز</v>
          </cell>
          <cell r="E232">
            <v>1228</v>
          </cell>
          <cell r="F232" t="str">
            <v>جي ام الزراعيه</v>
          </cell>
          <cell r="G232" t="str">
            <v>الشركة</v>
          </cell>
          <cell r="H232">
            <v>109388992</v>
          </cell>
          <cell r="I232" t="str">
            <v>وادي النطرون</v>
          </cell>
        </row>
        <row r="233">
          <cell r="A233">
            <v>92018</v>
          </cell>
          <cell r="B233" t="str">
            <v>بلوك مفرغ20سم رمادى ناعم100فرز</v>
          </cell>
          <cell r="E233">
            <v>1229</v>
          </cell>
          <cell r="F233" t="str">
            <v>الفراعنه</v>
          </cell>
          <cell r="G233" t="str">
            <v>محمد مهدى</v>
          </cell>
          <cell r="H233">
            <v>1025090251</v>
          </cell>
          <cell r="I233" t="str">
            <v>مدينة السادات</v>
          </cell>
        </row>
        <row r="234">
          <cell r="A234">
            <v>1003</v>
          </cell>
          <cell r="B234" t="str">
            <v xml:space="preserve">طوب مصمت6×9.5×20خشن رمادى100 </v>
          </cell>
          <cell r="E234">
            <v>1230</v>
          </cell>
          <cell r="F234" t="str">
            <v>سليو بابر</v>
          </cell>
          <cell r="G234" t="str">
            <v>محمد فرحات</v>
          </cell>
          <cell r="H234">
            <v>1112493282</v>
          </cell>
          <cell r="I234" t="str">
            <v>مدينة السادات</v>
          </cell>
        </row>
        <row r="235">
          <cell r="A235">
            <v>4170</v>
          </cell>
          <cell r="B235" t="str">
            <v>انترلوك مستطيل6سم أزرق فاتح كامل350</v>
          </cell>
          <cell r="E235">
            <v>1231</v>
          </cell>
          <cell r="F235" t="str">
            <v>اويليكس</v>
          </cell>
          <cell r="G235" t="str">
            <v>أحمد أشرف</v>
          </cell>
          <cell r="H235">
            <v>1127202577</v>
          </cell>
          <cell r="I235" t="str">
            <v>مدينة السادات</v>
          </cell>
        </row>
        <row r="236">
          <cell r="A236">
            <v>4171</v>
          </cell>
          <cell r="B236" t="str">
            <v>انترلوك مربع8سم×20رمادى غامق فيس350</v>
          </cell>
          <cell r="E236">
            <v>1232</v>
          </cell>
          <cell r="F236" t="str">
            <v>الشركه المتقدمه</v>
          </cell>
          <cell r="G236" t="str">
            <v>محمد فرحات</v>
          </cell>
          <cell r="H236">
            <v>1555700576</v>
          </cell>
          <cell r="I236" t="str">
            <v>مدينة السادات</v>
          </cell>
        </row>
        <row r="237">
          <cell r="A237">
            <v>4172</v>
          </cell>
          <cell r="B237" t="str">
            <v>انترلوك مستطيل6سم أحمر كامل450</v>
          </cell>
          <cell r="E237">
            <v>1233</v>
          </cell>
          <cell r="F237" t="str">
            <v>محمود الجوهري</v>
          </cell>
          <cell r="G237" t="str">
            <v>إسلام محروس</v>
          </cell>
          <cell r="H237">
            <v>1061640199</v>
          </cell>
          <cell r="I237" t="str">
            <v>السادس من أكتوبر</v>
          </cell>
        </row>
        <row r="238">
          <cell r="A238">
            <v>94029</v>
          </cell>
          <cell r="B238" t="str">
            <v>انترلوك سداسى6سم أحمر كامل فرزه 350</v>
          </cell>
          <cell r="E238">
            <v>1234</v>
          </cell>
          <cell r="F238" t="str">
            <v>محمد العمروسي</v>
          </cell>
          <cell r="G238" t="str">
            <v>محمد فرحات</v>
          </cell>
          <cell r="I238" t="str">
            <v>مدينة السادات</v>
          </cell>
        </row>
        <row r="239">
          <cell r="A239">
            <v>2033</v>
          </cell>
          <cell r="B239" t="str">
            <v>بلوك مفرغ25سم رمادى ناعم100</v>
          </cell>
          <cell r="E239">
            <v>1235</v>
          </cell>
          <cell r="F239" t="str">
            <v>أكرم بشاره</v>
          </cell>
          <cell r="G239" t="str">
            <v>إسلام محروس</v>
          </cell>
          <cell r="I239" t="str">
            <v>الإسكندرية</v>
          </cell>
        </row>
        <row r="240">
          <cell r="A240">
            <v>2034</v>
          </cell>
          <cell r="B240" t="str">
            <v>بلوك مفرغ25سم رمادى خشن100</v>
          </cell>
          <cell r="E240">
            <v>1236</v>
          </cell>
          <cell r="F240" t="str">
            <v>تكنو باكينج</v>
          </cell>
          <cell r="G240" t="str">
            <v>محمد فرحات</v>
          </cell>
          <cell r="H240">
            <v>1224740246</v>
          </cell>
          <cell r="I240" t="str">
            <v>مدينة السادات</v>
          </cell>
        </row>
        <row r="241">
          <cell r="A241">
            <v>4173</v>
          </cell>
          <cell r="B241" t="str">
            <v>انترلوك مستطيل6سم رمادى فاتح كامل350</v>
          </cell>
          <cell r="E241">
            <v>1237</v>
          </cell>
          <cell r="F241" t="str">
            <v>م اياد</v>
          </cell>
          <cell r="G241" t="str">
            <v>محمد فرحات</v>
          </cell>
          <cell r="H241">
            <v>1090979519</v>
          </cell>
          <cell r="I241" t="str">
            <v>مدينة السادات</v>
          </cell>
        </row>
        <row r="242">
          <cell r="A242">
            <v>94036</v>
          </cell>
          <cell r="B242" t="str">
            <v>انترلوك سداسى8سم رمادى كامل550فرز</v>
          </cell>
          <cell r="E242">
            <v>1238</v>
          </cell>
          <cell r="F242" t="str">
            <v>احمد بهجت</v>
          </cell>
          <cell r="G242" t="str">
            <v>الشركة</v>
          </cell>
          <cell r="H242">
            <v>1000875153</v>
          </cell>
          <cell r="I242" t="str">
            <v>السادس من أكتوبر</v>
          </cell>
        </row>
        <row r="243">
          <cell r="A243">
            <v>94038</v>
          </cell>
          <cell r="B243" t="str">
            <v>انترلوك سداسي8سم احمر كامل400فرزه</v>
          </cell>
          <cell r="E243">
            <v>1239</v>
          </cell>
          <cell r="F243" t="str">
            <v>الفتح للمقاولات</v>
          </cell>
          <cell r="G243" t="str">
            <v>محمد فرحات</v>
          </cell>
          <cell r="H243">
            <v>1114812687</v>
          </cell>
          <cell r="I243" t="str">
            <v>العاشر من رمضان</v>
          </cell>
        </row>
        <row r="244">
          <cell r="A244">
            <v>4174</v>
          </cell>
          <cell r="B244" t="str">
            <v>انترلوك سداسى8سم أحمر كامل550</v>
          </cell>
          <cell r="E244">
            <v>1240</v>
          </cell>
          <cell r="F244" t="str">
            <v>سامح همام</v>
          </cell>
          <cell r="G244" t="str">
            <v>محمد فرحات</v>
          </cell>
          <cell r="H244">
            <v>1121122950</v>
          </cell>
          <cell r="I244" t="str">
            <v>مدينة السادات</v>
          </cell>
        </row>
        <row r="245">
          <cell r="A245">
            <v>94130</v>
          </cell>
          <cell r="B245" t="str">
            <v>انترلوك مربع8سم رمادى كامل400فرزه</v>
          </cell>
          <cell r="E245">
            <v>1241</v>
          </cell>
          <cell r="F245" t="str">
            <v>محمود بكر</v>
          </cell>
          <cell r="G245" t="str">
            <v>إسلام محروس</v>
          </cell>
          <cell r="H245">
            <v>1020589622</v>
          </cell>
          <cell r="I245" t="str">
            <v>مدينة السادات</v>
          </cell>
        </row>
        <row r="246">
          <cell r="A246">
            <v>94114</v>
          </cell>
          <cell r="B246" t="str">
            <v>انترلوك مربع8سم رمادى غامق كامل350فرزه</v>
          </cell>
          <cell r="E246">
            <v>1242</v>
          </cell>
          <cell r="F246" t="str">
            <v>سبوت لايت</v>
          </cell>
          <cell r="G246" t="str">
            <v>محمد فرحات</v>
          </cell>
          <cell r="H246">
            <v>1003974356</v>
          </cell>
          <cell r="I246" t="str">
            <v>العالمين - الساحل الشمالى</v>
          </cell>
        </row>
        <row r="247">
          <cell r="A247">
            <v>94025</v>
          </cell>
          <cell r="B247" t="str">
            <v>انترلوك مستطيل8سم رمادى كامل350 فرز</v>
          </cell>
          <cell r="E247">
            <v>1243</v>
          </cell>
          <cell r="F247" t="str">
            <v>عمرو محمد</v>
          </cell>
          <cell r="G247" t="str">
            <v>إسلام محروس</v>
          </cell>
          <cell r="H247">
            <v>1002940580</v>
          </cell>
          <cell r="I247" t="str">
            <v>مدينة السادات</v>
          </cell>
        </row>
        <row r="248">
          <cell r="A248">
            <v>92024</v>
          </cell>
          <cell r="B248" t="str">
            <v>بلوك مفرغ12سم رمادى ناعم100فرزه</v>
          </cell>
          <cell r="E248">
            <v>1244</v>
          </cell>
          <cell r="F248" t="str">
            <v>اتش اي للانشاءات</v>
          </cell>
        </row>
        <row r="249">
          <cell r="E249">
            <v>1245</v>
          </cell>
          <cell r="F249" t="str">
            <v>الشركة الكندية للكرتون</v>
          </cell>
          <cell r="G249" t="str">
            <v>محمد فرحات</v>
          </cell>
          <cell r="H249">
            <v>1060641576</v>
          </cell>
          <cell r="I249" t="str">
            <v>السادات</v>
          </cell>
        </row>
        <row r="250">
          <cell r="E250">
            <v>1246</v>
          </cell>
          <cell r="F250" t="str">
            <v>نيوكونكريت العالمين</v>
          </cell>
          <cell r="G250" t="str">
            <v>الشركة</v>
          </cell>
          <cell r="I250" t="str">
            <v>العالمين - الساحل الشمالى</v>
          </cell>
        </row>
        <row r="251">
          <cell r="E251">
            <v>1247</v>
          </cell>
          <cell r="F251" t="str">
            <v>عيدكو للمقاولات</v>
          </cell>
          <cell r="G251" t="str">
            <v>محمد فرحات</v>
          </cell>
          <cell r="H251">
            <v>1221224399</v>
          </cell>
          <cell r="I251" t="str">
            <v>العالمين - الساحل الشمالى</v>
          </cell>
        </row>
        <row r="252">
          <cell r="E252">
            <v>1248</v>
          </cell>
          <cell r="F252" t="str">
            <v>بريق للاعمار</v>
          </cell>
          <cell r="G252" t="str">
            <v>الشركة</v>
          </cell>
          <cell r="I252" t="str">
            <v>العالمين - الساحل الشمالى</v>
          </cell>
        </row>
        <row r="253">
          <cell r="E253">
            <v>1249</v>
          </cell>
          <cell r="F253" t="str">
            <v>شركة أولاد بدوي</v>
          </cell>
          <cell r="G253" t="str">
            <v>الشركة</v>
          </cell>
          <cell r="H253">
            <v>1114341461</v>
          </cell>
          <cell r="I253" t="str">
            <v>السادات</v>
          </cell>
        </row>
        <row r="254">
          <cell r="E254">
            <v>1250</v>
          </cell>
          <cell r="F254" t="str">
            <v>النخيل للمقاولات- محمد مهدى</v>
          </cell>
          <cell r="I254" t="str">
            <v>الخطاطبة</v>
          </cell>
        </row>
        <row r="255">
          <cell r="E255">
            <v>1251</v>
          </cell>
          <cell r="F255" t="str">
            <v>نماء الخليج</v>
          </cell>
          <cell r="I255" t="str">
            <v>السادات</v>
          </cell>
        </row>
        <row r="256">
          <cell r="E256">
            <v>1252</v>
          </cell>
          <cell r="F256" t="str">
            <v>مجموعة المدى الاستثماريه</v>
          </cell>
          <cell r="G256" t="str">
            <v>محمد فرحات</v>
          </cell>
          <cell r="H256">
            <v>1098885654</v>
          </cell>
          <cell r="I256" t="str">
            <v>السويس</v>
          </cell>
        </row>
        <row r="257">
          <cell r="E257">
            <v>1253</v>
          </cell>
          <cell r="F257" t="str">
            <v>احمد نبيل</v>
          </cell>
          <cell r="G257" t="str">
            <v>محمد فرحات</v>
          </cell>
        </row>
        <row r="258">
          <cell r="E258">
            <v>1254</v>
          </cell>
          <cell r="F258" t="str">
            <v>بيلدنج سيسيمنزفور كونتر اكتنج</v>
          </cell>
          <cell r="G258" t="str">
            <v>محمد فرحات</v>
          </cell>
          <cell r="H258">
            <v>106440772</v>
          </cell>
        </row>
        <row r="259">
          <cell r="E259">
            <v>1255</v>
          </cell>
          <cell r="F259" t="str">
            <v>محمود عز</v>
          </cell>
          <cell r="H259">
            <v>1001604959</v>
          </cell>
          <cell r="I259" t="str">
            <v>السادس من أكتوبر</v>
          </cell>
        </row>
        <row r="260">
          <cell r="E260">
            <v>1256</v>
          </cell>
          <cell r="F260" t="str">
            <v>م محمود مرسى</v>
          </cell>
          <cell r="G260" t="str">
            <v>اسلام محروس</v>
          </cell>
          <cell r="H260">
            <v>1212240884</v>
          </cell>
          <cell r="I260" t="str">
            <v>السادات</v>
          </cell>
        </row>
        <row r="261">
          <cell r="E261">
            <v>1257</v>
          </cell>
          <cell r="F261" t="str">
            <v>ايوان</v>
          </cell>
          <cell r="G261" t="str">
            <v>إسلام محروس</v>
          </cell>
          <cell r="H261">
            <v>1002142028</v>
          </cell>
          <cell r="I261" t="str">
            <v>السادس من أكتوبر</v>
          </cell>
        </row>
        <row r="262">
          <cell r="E262">
            <v>1258</v>
          </cell>
          <cell r="F262" t="str">
            <v>المصرية الكندية للتقنيات الصناعية</v>
          </cell>
          <cell r="G262" t="str">
            <v>محمد فرحات</v>
          </cell>
          <cell r="H262">
            <v>1094607046</v>
          </cell>
          <cell r="I262" t="str">
            <v>مدينة السادات</v>
          </cell>
        </row>
        <row r="263">
          <cell r="E263">
            <v>1259</v>
          </cell>
          <cell r="F263" t="str">
            <v>اتحاد رواد الهندسة الحديثة</v>
          </cell>
          <cell r="G263" t="str">
            <v>محمد فرحات</v>
          </cell>
          <cell r="H263">
            <v>1203729596</v>
          </cell>
          <cell r="I263" t="str">
            <v>الساحل الشمالي</v>
          </cell>
        </row>
        <row r="264">
          <cell r="E264">
            <v>1260</v>
          </cell>
          <cell r="F264" t="str">
            <v>اسلام عبدالمجيد</v>
          </cell>
          <cell r="G264" t="str">
            <v>إسلام محروس</v>
          </cell>
          <cell r="H264">
            <v>1023392163</v>
          </cell>
          <cell r="I264" t="str">
            <v>مدينة السادات</v>
          </cell>
        </row>
        <row r="265">
          <cell r="E265">
            <v>1261</v>
          </cell>
          <cell r="F265" t="str">
            <v>حسين الشحات</v>
          </cell>
          <cell r="G265" t="str">
            <v>إسلام محروس</v>
          </cell>
          <cell r="H265" t="str">
            <v>01097262516</v>
          </cell>
        </row>
        <row r="266">
          <cell r="E266">
            <v>1262</v>
          </cell>
          <cell r="F266" t="str">
            <v>غاز الأقاليم (ريجاس)</v>
          </cell>
          <cell r="G266" t="str">
            <v>محمد فرحات</v>
          </cell>
          <cell r="H266">
            <v>1284444051</v>
          </cell>
          <cell r="I266" t="str">
            <v>العالمين - الساحل الشمالى</v>
          </cell>
        </row>
        <row r="267">
          <cell r="E267">
            <v>1263</v>
          </cell>
          <cell r="F267" t="str">
            <v>الاندلس</v>
          </cell>
          <cell r="G267" t="str">
            <v>إسلام محروس</v>
          </cell>
          <cell r="H267">
            <v>1028288591</v>
          </cell>
          <cell r="I267" t="str">
            <v>السادات</v>
          </cell>
        </row>
        <row r="268">
          <cell r="E268">
            <v>1264</v>
          </cell>
          <cell r="F268" t="str">
            <v>سامح غنيم</v>
          </cell>
        </row>
        <row r="269">
          <cell r="E269">
            <v>1265</v>
          </cell>
          <cell r="F269" t="str">
            <v>طيبه بلاست</v>
          </cell>
          <cell r="G269" t="str">
            <v>الشركة</v>
          </cell>
          <cell r="H269">
            <v>1288810616</v>
          </cell>
          <cell r="I269" t="str">
            <v>مدينة السادات</v>
          </cell>
        </row>
        <row r="270">
          <cell r="E270">
            <v>1266</v>
          </cell>
          <cell r="F270" t="str">
            <v>ماستر كرو</v>
          </cell>
          <cell r="G270" t="str">
            <v>الشركة</v>
          </cell>
          <cell r="H270">
            <v>1220723797</v>
          </cell>
          <cell r="I270" t="str">
            <v>مدينة السادات</v>
          </cell>
        </row>
        <row r="271">
          <cell r="E271">
            <v>1267</v>
          </cell>
          <cell r="F271" t="str">
            <v>عمرو نجيب</v>
          </cell>
          <cell r="G271" t="str">
            <v>الشركة</v>
          </cell>
        </row>
        <row r="272">
          <cell r="E272">
            <v>1268</v>
          </cell>
          <cell r="F272" t="str">
            <v>كونكريت بلس</v>
          </cell>
          <cell r="G272" t="str">
            <v>محمد فرحات</v>
          </cell>
          <cell r="H272">
            <v>1061444750</v>
          </cell>
          <cell r="I272" t="str">
            <v>العالمين - الساحل الشمالى</v>
          </cell>
        </row>
        <row r="273">
          <cell r="E273">
            <v>1269</v>
          </cell>
          <cell r="F273" t="str">
            <v>مكتب الراوى للمقاولات</v>
          </cell>
          <cell r="G273" t="str">
            <v>محمد فرحات</v>
          </cell>
          <cell r="H273">
            <v>1090272755</v>
          </cell>
          <cell r="I273" t="str">
            <v>الشهداء</v>
          </cell>
        </row>
        <row r="274">
          <cell r="E274">
            <v>1270</v>
          </cell>
          <cell r="F274" t="str">
            <v xml:space="preserve">ايديكس الدوليه للهندسه والمقاولات  </v>
          </cell>
          <cell r="G274" t="str">
            <v>إسلام محروس</v>
          </cell>
          <cell r="H274">
            <v>1007877357</v>
          </cell>
          <cell r="I274" t="str">
            <v>الإسكندرية</v>
          </cell>
        </row>
        <row r="275">
          <cell r="E275">
            <v>1271</v>
          </cell>
          <cell r="F275" t="str">
            <v>نادى انتر سيتى</v>
          </cell>
          <cell r="G275" t="str">
            <v>الشركة</v>
          </cell>
          <cell r="H275">
            <v>1281084049</v>
          </cell>
          <cell r="I275" t="str">
            <v>مدينة السادات</v>
          </cell>
        </row>
        <row r="276">
          <cell r="E276">
            <v>1272</v>
          </cell>
          <cell r="F276" t="str">
            <v>وادى النيل للمقاولات العمومية</v>
          </cell>
          <cell r="G276" t="str">
            <v>الشركة</v>
          </cell>
          <cell r="H276">
            <v>1220482415</v>
          </cell>
          <cell r="I276" t="str">
            <v>وادي النطرون</v>
          </cell>
        </row>
        <row r="277">
          <cell r="E277">
            <v>1273</v>
          </cell>
          <cell r="F277" t="str">
            <v>ديكور ان دور</v>
          </cell>
          <cell r="G277" t="str">
            <v>محمد فرحات</v>
          </cell>
          <cell r="H277">
            <v>1006688825</v>
          </cell>
          <cell r="I277" t="str">
            <v>العالمين - الساحل الشمالى</v>
          </cell>
        </row>
        <row r="278">
          <cell r="E278">
            <v>1274</v>
          </cell>
          <cell r="F278" t="str">
            <v>ايجي كون</v>
          </cell>
          <cell r="G278" t="str">
            <v>إسلام محروس</v>
          </cell>
          <cell r="H278">
            <v>1104392823</v>
          </cell>
          <cell r="I278" t="str">
            <v>السادس من أكتوبر</v>
          </cell>
        </row>
        <row r="279">
          <cell r="E279">
            <v>1275</v>
          </cell>
          <cell r="F279" t="str">
            <v>م عبدالستار</v>
          </cell>
          <cell r="G279" t="str">
            <v>محمد فرحات</v>
          </cell>
          <cell r="H279">
            <v>1063675291</v>
          </cell>
          <cell r="I279" t="str">
            <v>مدينة السادات</v>
          </cell>
        </row>
        <row r="280">
          <cell r="E280">
            <v>1276</v>
          </cell>
          <cell r="F280" t="str">
            <v>مؤسسة التلواني</v>
          </cell>
          <cell r="G280" t="str">
            <v>محمد فرحات</v>
          </cell>
          <cell r="H280">
            <v>1096366220</v>
          </cell>
          <cell r="I280" t="str">
            <v>البريجات</v>
          </cell>
        </row>
        <row r="281">
          <cell r="E281">
            <v>1277</v>
          </cell>
          <cell r="F281" t="str">
            <v>محمد فواد الديدي</v>
          </cell>
          <cell r="G281" t="str">
            <v>الشركة</v>
          </cell>
          <cell r="H281">
            <v>1002123731</v>
          </cell>
          <cell r="I281" t="str">
            <v>مركز بدر</v>
          </cell>
        </row>
        <row r="282">
          <cell r="E282">
            <v>1278</v>
          </cell>
          <cell r="F282" t="str">
            <v>سفنكس للاتصالات الهندسيه</v>
          </cell>
          <cell r="G282" t="str">
            <v>إسلام محروس</v>
          </cell>
          <cell r="H282">
            <v>1012643985</v>
          </cell>
          <cell r="I282" t="str">
            <v>مدينة السادات</v>
          </cell>
        </row>
        <row r="283">
          <cell r="E283">
            <v>1279</v>
          </cell>
          <cell r="F283" t="str">
            <v>المصريه السعوديه للصناعات الغذائيه</v>
          </cell>
          <cell r="G283" t="str">
            <v>محمد فرحات</v>
          </cell>
          <cell r="H283">
            <v>1012012015</v>
          </cell>
          <cell r="I283" t="str">
            <v>مدينة السادات</v>
          </cell>
        </row>
        <row r="284">
          <cell r="E284">
            <v>1280</v>
          </cell>
          <cell r="F284" t="str">
            <v>الصناعية للكيماويات</v>
          </cell>
          <cell r="G284" t="str">
            <v>عبدالرؤوف</v>
          </cell>
          <cell r="H284" t="str">
            <v/>
          </cell>
          <cell r="I284" t="str">
            <v>مدينة السادات</v>
          </cell>
        </row>
        <row r="285">
          <cell r="E285">
            <v>1281</v>
          </cell>
          <cell r="F285" t="str">
            <v>مكتب المهندس للمقاولات</v>
          </cell>
          <cell r="H285">
            <v>0</v>
          </cell>
        </row>
        <row r="286">
          <cell r="E286">
            <v>1282</v>
          </cell>
          <cell r="F286" t="str">
            <v xml:space="preserve">إسلام أبو حجازى </v>
          </cell>
        </row>
        <row r="287">
          <cell r="E287">
            <v>1283</v>
          </cell>
          <cell r="F287" t="str">
            <v xml:space="preserve">الوطنية لمنتجات الذرة </v>
          </cell>
          <cell r="G287" t="str">
            <v>إسلام محروس</v>
          </cell>
          <cell r="H287">
            <v>1222294240</v>
          </cell>
          <cell r="I287" t="str">
            <v>العاشر من رمضان</v>
          </cell>
        </row>
        <row r="288">
          <cell r="E288">
            <v>1284</v>
          </cell>
          <cell r="F288" t="str">
            <v>الصفا للهندسة والمقاولات</v>
          </cell>
        </row>
        <row r="289">
          <cell r="E289">
            <v>1285</v>
          </cell>
          <cell r="F289" t="str">
            <v>الشيخ للمقاولات العموميه والتوريدات</v>
          </cell>
        </row>
        <row r="290">
          <cell r="E290">
            <v>1286</v>
          </cell>
          <cell r="F290" t="str">
            <v>مسجد الزيتون</v>
          </cell>
          <cell r="G290" t="str">
            <v>الشركة</v>
          </cell>
          <cell r="H290">
            <v>1272455571</v>
          </cell>
          <cell r="I290" t="str">
            <v>مدينة السادات</v>
          </cell>
        </row>
        <row r="291">
          <cell r="E291">
            <v>1287</v>
          </cell>
          <cell r="F291" t="str">
            <v>محمود فرج</v>
          </cell>
          <cell r="G291" t="str">
            <v>الشركة</v>
          </cell>
          <cell r="H291">
            <v>1090076596</v>
          </cell>
          <cell r="I291" t="str">
            <v>مدينة السادات</v>
          </cell>
        </row>
        <row r="292">
          <cell r="E292">
            <v>1288</v>
          </cell>
          <cell r="F292" t="str">
            <v>جمال الدسوقي</v>
          </cell>
          <cell r="G292" t="str">
            <v>الشركة</v>
          </cell>
          <cell r="H292">
            <v>1000759404</v>
          </cell>
          <cell r="I292" t="str">
            <v>مدينة السادات</v>
          </cell>
        </row>
        <row r="293">
          <cell r="E293">
            <v>1289</v>
          </cell>
          <cell r="F293" t="str">
            <v>الشروق للطباعة والتغليف</v>
          </cell>
          <cell r="G293" t="str">
            <v>محمد فرحات</v>
          </cell>
          <cell r="H293">
            <v>1068479495</v>
          </cell>
        </row>
        <row r="294">
          <cell r="E294">
            <v>1290</v>
          </cell>
          <cell r="F294" t="str">
            <v>الشهاب</v>
          </cell>
        </row>
        <row r="295">
          <cell r="E295">
            <v>1291</v>
          </cell>
          <cell r="F295" t="str">
            <v>أحمد عبدالرحمن</v>
          </cell>
          <cell r="H295">
            <v>1016942011</v>
          </cell>
          <cell r="I295" t="str">
            <v>مدينة السادات</v>
          </cell>
        </row>
        <row r="296">
          <cell r="E296">
            <v>1292</v>
          </cell>
          <cell r="F296" t="str">
            <v>انفنتي للتنمية العقارية</v>
          </cell>
          <cell r="G296" t="str">
            <v>إسلام محروس</v>
          </cell>
          <cell r="H296">
            <v>1281228109</v>
          </cell>
        </row>
        <row r="297">
          <cell r="E297">
            <v>1293</v>
          </cell>
          <cell r="F297" t="str">
            <v>العامر للمقاولات</v>
          </cell>
          <cell r="G297" t="str">
            <v>محمد فرحات</v>
          </cell>
          <cell r="H297">
            <v>1032944165</v>
          </cell>
          <cell r="I297" t="str">
            <v>مدينة السادات</v>
          </cell>
        </row>
        <row r="298">
          <cell r="E298">
            <v>1294</v>
          </cell>
          <cell r="F298" t="str">
            <v>واىل علام</v>
          </cell>
          <cell r="G298" t="str">
            <v>محمد فرحات</v>
          </cell>
          <cell r="H298">
            <v>1012240852</v>
          </cell>
          <cell r="I298" t="str">
            <v>مدينة السادات</v>
          </cell>
          <cell r="M298" t="str">
            <v>جامسوم بيلدرز للمقاولات</v>
          </cell>
        </row>
        <row r="299">
          <cell r="E299">
            <v>1295</v>
          </cell>
          <cell r="F299" t="str">
            <v>محمد حامد</v>
          </cell>
          <cell r="G299" t="str">
            <v>الشركة</v>
          </cell>
          <cell r="H299">
            <v>1066320999</v>
          </cell>
          <cell r="I299" t="str">
            <v>مدينة السادات</v>
          </cell>
        </row>
        <row r="300">
          <cell r="E300">
            <v>1296</v>
          </cell>
          <cell r="F300" t="str">
            <v>رمضان عبدالمنعم</v>
          </cell>
          <cell r="G300" t="str">
            <v>الشركة</v>
          </cell>
          <cell r="H300">
            <v>1287225058</v>
          </cell>
          <cell r="I300" t="str">
            <v>مدينة السادات</v>
          </cell>
        </row>
        <row r="301">
          <cell r="E301">
            <v>1297</v>
          </cell>
          <cell r="F301" t="str">
            <v>الوطنيه للمقاولات</v>
          </cell>
          <cell r="G301" t="str">
            <v>إسلام محروس</v>
          </cell>
          <cell r="H301">
            <v>1147317515</v>
          </cell>
          <cell r="I301" t="str">
            <v>مدينة السادات</v>
          </cell>
        </row>
        <row r="302">
          <cell r="E302">
            <v>1298</v>
          </cell>
          <cell r="F302" t="str">
            <v>محمد أنور</v>
          </cell>
          <cell r="G302" t="str">
            <v>الشركة</v>
          </cell>
          <cell r="H302">
            <v>1005613915</v>
          </cell>
          <cell r="I302" t="str">
            <v>مدينة السادات</v>
          </cell>
        </row>
        <row r="303">
          <cell r="E303">
            <v>1299</v>
          </cell>
          <cell r="F303" t="str">
            <v>العربية للانشاءات</v>
          </cell>
          <cell r="G303" t="str">
            <v>محمد فرحات</v>
          </cell>
          <cell r="H303">
            <v>1155871760</v>
          </cell>
          <cell r="I303" t="str">
            <v>الإسكندرية - المنتزه</v>
          </cell>
          <cell r="M303" t="str">
            <v>الاورمان لنشر التعليم</v>
          </cell>
        </row>
        <row r="304">
          <cell r="E304">
            <v>1300</v>
          </cell>
          <cell r="F304" t="str">
            <v>ياسين الحلبي</v>
          </cell>
          <cell r="G304" t="str">
            <v>محمد فرحات</v>
          </cell>
          <cell r="H304">
            <v>1114812687</v>
          </cell>
          <cell r="I304" t="str">
            <v>العاشر من رمضان</v>
          </cell>
        </row>
        <row r="305">
          <cell r="E305">
            <v>1301</v>
          </cell>
          <cell r="F305" t="str">
            <v>جامسوم بيلدرز للمقاولات</v>
          </cell>
          <cell r="G305" t="str">
            <v>محمد فرحات</v>
          </cell>
          <cell r="H305">
            <v>1113773231</v>
          </cell>
          <cell r="I305" t="str">
            <v>العالمين - الساحل الشمالى</v>
          </cell>
        </row>
        <row r="306">
          <cell r="E306">
            <v>99999</v>
          </cell>
          <cell r="F306" t="str">
            <v>تالف</v>
          </cell>
        </row>
        <row r="307">
          <cell r="E307">
            <v>1302</v>
          </cell>
          <cell r="F307" t="str">
            <v>تروبى 2 للتنمية السياحية</v>
          </cell>
          <cell r="G307" t="str">
            <v>إسلام محروس</v>
          </cell>
          <cell r="H307" t="str">
            <v>01116606626 -01282620036</v>
          </cell>
          <cell r="I307" t="str">
            <v>السخنه</v>
          </cell>
        </row>
        <row r="308">
          <cell r="E308">
            <v>1303</v>
          </cell>
          <cell r="F308" t="str">
            <v>فيوتشر للأنشاءات</v>
          </cell>
          <cell r="G308" t="str">
            <v>محمد فرحات</v>
          </cell>
          <cell r="H308">
            <v>1149422086</v>
          </cell>
          <cell r="I308" t="str">
            <v>مدينة السادات</v>
          </cell>
        </row>
        <row r="309">
          <cell r="E309">
            <v>1304</v>
          </cell>
          <cell r="F309" t="str">
            <v>الاورمان لنشر التعليم</v>
          </cell>
          <cell r="G309" t="str">
            <v>إسلام محروس</v>
          </cell>
          <cell r="H309">
            <v>1006802669</v>
          </cell>
          <cell r="I309" t="str">
            <v>السخنه</v>
          </cell>
        </row>
        <row r="310">
          <cell r="E310">
            <v>1305</v>
          </cell>
          <cell r="F310" t="str">
            <v>حورس</v>
          </cell>
          <cell r="G310" t="str">
            <v>الشركة</v>
          </cell>
          <cell r="I310" t="str">
            <v>مدينة السادات</v>
          </cell>
        </row>
        <row r="311">
          <cell r="E311">
            <v>1306</v>
          </cell>
          <cell r="F311" t="str">
            <v>أبو سيف</v>
          </cell>
          <cell r="G311" t="str">
            <v>الشركة</v>
          </cell>
          <cell r="H311">
            <v>1002514250</v>
          </cell>
          <cell r="I311" t="str">
            <v>مدينة السادات</v>
          </cell>
        </row>
        <row r="317">
          <cell r="M317" t="str">
            <v>حورس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2"/>
  <sheetViews>
    <sheetView rightToLeft="1" tabSelected="1" workbookViewId="0">
      <selection activeCell="H2" sqref="H2"/>
    </sheetView>
  </sheetViews>
  <sheetFormatPr defaultRowHeight="14.25"/>
  <cols>
    <col min="1" max="1" width="20.125" customWidth="1"/>
    <col min="2" max="2" width="44.875" customWidth="1"/>
    <col min="3" max="3" width="25.75" customWidth="1"/>
    <col min="4" max="6" width="32.25" customWidth="1"/>
  </cols>
  <sheetData>
    <row r="1" spans="1:6" ht="50.25" thickBot="1">
      <c r="A1" s="1"/>
      <c r="B1" s="2"/>
      <c r="C1" s="3"/>
      <c r="D1" s="4"/>
      <c r="E1" s="5"/>
      <c r="F1" s="5"/>
    </row>
    <row r="2" spans="1:6" ht="16.5">
      <c r="A2" s="6"/>
      <c r="B2" s="6"/>
      <c r="C2" s="7"/>
      <c r="D2" s="4"/>
      <c r="E2" s="4"/>
      <c r="F2" s="4"/>
    </row>
    <row r="3" spans="1:6" ht="17.25" thickBot="1">
      <c r="A3" s="6"/>
      <c r="B3" s="8"/>
      <c r="C3" s="4"/>
      <c r="D3" s="4"/>
      <c r="E3" s="4"/>
      <c r="F3" s="4"/>
    </row>
    <row r="4" spans="1:6" ht="17.25" thickBot="1">
      <c r="A4" s="6"/>
      <c r="B4" s="8"/>
      <c r="C4" s="4"/>
      <c r="D4" s="4"/>
      <c r="E4" s="9" t="s">
        <v>0</v>
      </c>
      <c r="F4" s="10"/>
    </row>
    <row r="5" spans="1:6" ht="17.25" thickBot="1">
      <c r="A5" s="6"/>
      <c r="B5" s="11"/>
      <c r="C5" s="4"/>
      <c r="D5" s="4"/>
      <c r="E5" s="9" t="s">
        <v>1</v>
      </c>
      <c r="F5" s="12"/>
    </row>
    <row r="6" spans="1:6" ht="17.25" thickBot="1">
      <c r="A6" s="6"/>
      <c r="B6" s="8"/>
      <c r="C6" s="4"/>
      <c r="D6" s="4"/>
      <c r="E6" s="9" t="s">
        <v>2</v>
      </c>
      <c r="F6" s="12"/>
    </row>
    <row r="7" spans="1:6" ht="17.25" thickBot="1">
      <c r="A7" s="6"/>
      <c r="B7" s="8"/>
      <c r="C7" s="4"/>
      <c r="D7" s="4"/>
      <c r="E7" s="9" t="s">
        <v>3</v>
      </c>
      <c r="F7" s="12"/>
    </row>
    <row r="8" spans="1:6" ht="15" thickBot="1">
      <c r="A8" s="4"/>
      <c r="B8" s="4"/>
      <c r="C8" s="4"/>
      <c r="D8" s="4"/>
    </row>
    <row r="9" spans="1:6" ht="21" thickBot="1">
      <c r="A9" s="13" t="s">
        <v>4</v>
      </c>
      <c r="B9" s="14"/>
    </row>
    <row r="10" spans="1:6" ht="21.75" thickBot="1">
      <c r="A10" s="15" t="s">
        <v>5</v>
      </c>
      <c r="B10" s="16" t="str">
        <f>IF(F7&gt;0,VLOOKUP(F7,cli,2,0),"")</f>
        <v/>
      </c>
      <c r="C10" s="17" t="s">
        <v>6</v>
      </c>
      <c r="D10" s="18"/>
      <c r="E10" s="18"/>
      <c r="F10" s="19"/>
    </row>
    <row r="11" spans="1:6" ht="21.75" thickBot="1">
      <c r="A11" s="15" t="s">
        <v>7</v>
      </c>
      <c r="B11" s="20" t="str">
        <f>IF(F7&gt;0,VLOOKUP(F7,data,5,0),"")</f>
        <v/>
      </c>
      <c r="C11" s="21" t="s">
        <v>8</v>
      </c>
      <c r="D11" s="22"/>
      <c r="E11" s="22"/>
      <c r="F11" s="23"/>
    </row>
    <row r="12" spans="1:6" ht="20.25" thickBot="1">
      <c r="A12" s="24" t="s">
        <v>9</v>
      </c>
      <c r="B12" s="20" t="str">
        <f>IF(F7&gt;0,VLOOKUP(F7,data,4,0),"")</f>
        <v/>
      </c>
      <c r="C12" s="25" t="s">
        <v>10</v>
      </c>
      <c r="D12" s="26"/>
      <c r="E12" s="27" t="s">
        <v>11</v>
      </c>
      <c r="F12" s="28"/>
    </row>
    <row r="13" spans="1:6" ht="15.75" thickBot="1">
      <c r="A13" s="7"/>
      <c r="B13" s="29"/>
      <c r="C13" s="30" t="s">
        <v>12</v>
      </c>
      <c r="D13" s="30" t="s">
        <v>13</v>
      </c>
      <c r="E13" s="30" t="s">
        <v>12</v>
      </c>
      <c r="F13" s="30" t="s">
        <v>14</v>
      </c>
    </row>
    <row r="14" spans="1:6" ht="16.5" thickBot="1">
      <c r="A14" s="7"/>
      <c r="B14" s="4"/>
      <c r="C14" s="31"/>
      <c r="D14" s="31"/>
      <c r="E14" s="31"/>
      <c r="F14" s="31"/>
    </row>
    <row r="15" spans="1:6" ht="15" thickBot="1">
      <c r="A15" s="4"/>
      <c r="B15" s="4"/>
      <c r="C15" s="4"/>
      <c r="D15" s="4"/>
      <c r="E15" s="4"/>
      <c r="F15" s="4"/>
    </row>
    <row r="16" spans="1:6" ht="38.25" thickBot="1">
      <c r="A16" s="59" t="s">
        <v>15</v>
      </c>
      <c r="B16" s="59" t="s">
        <v>16</v>
      </c>
      <c r="C16" s="60" t="s">
        <v>17</v>
      </c>
      <c r="D16" s="61" t="s">
        <v>18</v>
      </c>
      <c r="E16" s="62" t="s">
        <v>19</v>
      </c>
      <c r="F16" s="63" t="s">
        <v>20</v>
      </c>
    </row>
    <row r="17" spans="1:6" ht="15.75">
      <c r="A17" s="64"/>
      <c r="B17" s="65" t="str">
        <f t="shared" ref="B17:B29" si="0">IF(A17&gt;0,VLOOKUP(A17,or,2,0),"")</f>
        <v/>
      </c>
      <c r="C17" s="66"/>
      <c r="D17" s="66"/>
      <c r="E17" s="65">
        <f>C17*D17</f>
        <v>0</v>
      </c>
      <c r="F17" s="67"/>
    </row>
    <row r="18" spans="1:6" ht="15.75">
      <c r="A18" s="68"/>
      <c r="B18" s="69" t="str">
        <f t="shared" si="0"/>
        <v/>
      </c>
      <c r="C18" s="70"/>
      <c r="D18" s="70"/>
      <c r="E18" s="65">
        <f t="shared" ref="E18:E29" si="1">C18*D18</f>
        <v>0</v>
      </c>
      <c r="F18" s="71"/>
    </row>
    <row r="19" spans="1:6" ht="15.75">
      <c r="A19" s="68"/>
      <c r="B19" s="69" t="str">
        <f t="shared" si="0"/>
        <v/>
      </c>
      <c r="C19" s="70"/>
      <c r="D19" s="70"/>
      <c r="E19" s="65">
        <f t="shared" si="1"/>
        <v>0</v>
      </c>
      <c r="F19" s="71"/>
    </row>
    <row r="20" spans="1:6" ht="15.75">
      <c r="A20" s="68"/>
      <c r="B20" s="69" t="str">
        <f t="shared" si="0"/>
        <v/>
      </c>
      <c r="C20" s="70"/>
      <c r="D20" s="70"/>
      <c r="E20" s="65">
        <f t="shared" si="1"/>
        <v>0</v>
      </c>
      <c r="F20" s="71"/>
    </row>
    <row r="21" spans="1:6" ht="15.75">
      <c r="A21" s="68"/>
      <c r="B21" s="69" t="str">
        <f t="shared" si="0"/>
        <v/>
      </c>
      <c r="C21" s="70"/>
      <c r="D21" s="70"/>
      <c r="E21" s="65">
        <f t="shared" si="1"/>
        <v>0</v>
      </c>
      <c r="F21" s="71"/>
    </row>
    <row r="22" spans="1:6" ht="15.75">
      <c r="A22" s="68"/>
      <c r="B22" s="69" t="str">
        <f t="shared" si="0"/>
        <v/>
      </c>
      <c r="C22" s="70"/>
      <c r="D22" s="70"/>
      <c r="E22" s="65">
        <f t="shared" si="1"/>
        <v>0</v>
      </c>
      <c r="F22" s="71"/>
    </row>
    <row r="23" spans="1:6" ht="15.75">
      <c r="A23" s="68"/>
      <c r="B23" s="69" t="str">
        <f t="shared" si="0"/>
        <v/>
      </c>
      <c r="C23" s="70"/>
      <c r="D23" s="70"/>
      <c r="E23" s="65">
        <f t="shared" si="1"/>
        <v>0</v>
      </c>
      <c r="F23" s="71"/>
    </row>
    <row r="24" spans="1:6" ht="15.75">
      <c r="A24" s="68"/>
      <c r="B24" s="69" t="str">
        <f t="shared" si="0"/>
        <v/>
      </c>
      <c r="C24" s="70"/>
      <c r="D24" s="70"/>
      <c r="E24" s="65">
        <f t="shared" si="1"/>
        <v>0</v>
      </c>
      <c r="F24" s="71"/>
    </row>
    <row r="25" spans="1:6" ht="15.75">
      <c r="A25" s="68"/>
      <c r="B25" s="69" t="str">
        <f t="shared" si="0"/>
        <v/>
      </c>
      <c r="C25" s="70"/>
      <c r="D25" s="70"/>
      <c r="E25" s="65">
        <f t="shared" si="1"/>
        <v>0</v>
      </c>
      <c r="F25" s="71"/>
    </row>
    <row r="26" spans="1:6" ht="15.75">
      <c r="A26" s="68"/>
      <c r="B26" s="69" t="str">
        <f t="shared" si="0"/>
        <v/>
      </c>
      <c r="C26" s="70"/>
      <c r="D26" s="70"/>
      <c r="E26" s="65">
        <f t="shared" si="1"/>
        <v>0</v>
      </c>
      <c r="F26" s="71"/>
    </row>
    <row r="27" spans="1:6" ht="15.75">
      <c r="A27" s="68"/>
      <c r="B27" s="69" t="str">
        <f t="shared" si="0"/>
        <v/>
      </c>
      <c r="C27" s="70"/>
      <c r="D27" s="70"/>
      <c r="E27" s="65">
        <f t="shared" si="1"/>
        <v>0</v>
      </c>
      <c r="F27" s="71"/>
    </row>
    <row r="28" spans="1:6" ht="15.75">
      <c r="A28" s="68"/>
      <c r="B28" s="69" t="str">
        <f t="shared" si="0"/>
        <v/>
      </c>
      <c r="C28" s="70"/>
      <c r="D28" s="70"/>
      <c r="E28" s="65">
        <f t="shared" si="1"/>
        <v>0</v>
      </c>
      <c r="F28" s="71"/>
    </row>
    <row r="29" spans="1:6" ht="16.5" thickBot="1">
      <c r="A29" s="72"/>
      <c r="B29" s="73" t="str">
        <f t="shared" si="0"/>
        <v/>
      </c>
      <c r="C29" s="74"/>
      <c r="D29" s="74"/>
      <c r="E29" s="75">
        <f t="shared" si="1"/>
        <v>0</v>
      </c>
      <c r="F29" s="76"/>
    </row>
    <row r="30" spans="1:6" ht="18">
      <c r="A30" s="32" t="s">
        <v>21</v>
      </c>
      <c r="B30" s="32"/>
      <c r="C30" s="32"/>
      <c r="D30" s="32"/>
      <c r="E30" s="32"/>
      <c r="F30" s="32"/>
    </row>
    <row r="31" spans="1:6" ht="18.75" thickBot="1">
      <c r="A31" s="33" t="s">
        <v>22</v>
      </c>
      <c r="B31" s="33"/>
      <c r="C31" s="33"/>
      <c r="D31" s="33"/>
      <c r="E31" s="33"/>
      <c r="F31" s="33"/>
    </row>
    <row r="32" spans="1:6" ht="18.75" thickBot="1">
      <c r="A32" s="34" t="s">
        <v>23</v>
      </c>
      <c r="B32" s="34"/>
      <c r="C32" s="34"/>
      <c r="D32" s="34"/>
      <c r="E32" s="35" t="s">
        <v>24</v>
      </c>
      <c r="F32" s="36"/>
    </row>
    <row r="33" spans="1:6" ht="18.75" thickBot="1">
      <c r="E33" s="37" t="s">
        <v>25</v>
      </c>
      <c r="F33" s="38">
        <f>SUM(C17:C29)</f>
        <v>0</v>
      </c>
    </row>
    <row r="34" spans="1:6" ht="113.25" thickBot="1">
      <c r="A34" s="39" t="s">
        <v>26</v>
      </c>
      <c r="B34" s="40" t="s">
        <v>27</v>
      </c>
      <c r="C34" s="41" t="s">
        <v>28</v>
      </c>
      <c r="D34" s="42"/>
      <c r="E34" s="43" t="s">
        <v>29</v>
      </c>
      <c r="F34" s="44"/>
    </row>
    <row r="35" spans="1:6" ht="19.5" thickBot="1">
      <c r="A35" s="45"/>
      <c r="B35" s="46" t="s">
        <v>30</v>
      </c>
      <c r="C35" s="47" t="s">
        <v>31</v>
      </c>
      <c r="D35" s="48"/>
      <c r="E35" s="43" t="s">
        <v>32</v>
      </c>
      <c r="F35" s="49"/>
    </row>
    <row r="36" spans="1:6" ht="19.5" thickBot="1">
      <c r="A36" s="50" t="s">
        <v>33</v>
      </c>
      <c r="B36" s="50" t="s">
        <v>34</v>
      </c>
      <c r="C36" s="51" t="s">
        <v>33</v>
      </c>
      <c r="D36" s="52"/>
      <c r="E36" s="43" t="s">
        <v>35</v>
      </c>
      <c r="F36" s="49"/>
    </row>
    <row r="37" spans="1:6" ht="21.75" thickBot="1">
      <c r="A37" s="53"/>
      <c r="B37" s="53" t="s">
        <v>36</v>
      </c>
      <c r="E37" s="43" t="s">
        <v>13</v>
      </c>
      <c r="F37" s="49"/>
    </row>
    <row r="38" spans="1:6" ht="23.25">
      <c r="A38" s="54"/>
      <c r="B38" s="55" t="s">
        <v>37</v>
      </c>
      <c r="E38" s="56" t="s">
        <v>38</v>
      </c>
      <c r="F38" s="57"/>
    </row>
    <row r="39" spans="1:6" ht="15" thickBot="1">
      <c r="A39" s="58"/>
      <c r="B39" s="58"/>
      <c r="C39" s="58"/>
      <c r="D39" s="58"/>
      <c r="E39" s="58"/>
      <c r="F39" s="58"/>
    </row>
    <row r="40" spans="1:6" ht="50.25" thickBot="1">
      <c r="A40" s="1"/>
      <c r="B40" s="2"/>
      <c r="C40" s="3"/>
      <c r="D40" s="4"/>
      <c r="E40" s="5"/>
      <c r="F40" s="5"/>
    </row>
    <row r="41" spans="1:6" ht="16.5">
      <c r="A41" s="6"/>
      <c r="B41" s="6"/>
      <c r="C41" s="7"/>
      <c r="D41" s="4"/>
      <c r="E41" s="4"/>
      <c r="F41" s="4"/>
    </row>
    <row r="42" spans="1:6" ht="17.25" thickBot="1">
      <c r="A42" s="6"/>
      <c r="B42" s="8"/>
      <c r="C42" s="4"/>
      <c r="D42" s="4"/>
      <c r="E42" s="4"/>
      <c r="F42" s="4"/>
    </row>
    <row r="43" spans="1:6" ht="17.25" thickBot="1">
      <c r="A43" s="6"/>
      <c r="B43" s="8"/>
      <c r="C43" s="4"/>
      <c r="D43" s="4"/>
      <c r="E43" s="9" t="s">
        <v>0</v>
      </c>
      <c r="F43" s="10"/>
    </row>
    <row r="44" spans="1:6" ht="17.25" thickBot="1">
      <c r="A44" s="6"/>
      <c r="B44" s="11"/>
      <c r="C44" s="4"/>
      <c r="D44" s="4"/>
      <c r="E44" s="9" t="s">
        <v>1</v>
      </c>
      <c r="F44" s="12"/>
    </row>
    <row r="45" spans="1:6" ht="17.25" thickBot="1">
      <c r="A45" s="6"/>
      <c r="B45" s="8"/>
      <c r="C45" s="4"/>
      <c r="D45" s="4"/>
      <c r="E45" s="9" t="s">
        <v>2</v>
      </c>
      <c r="F45" s="12"/>
    </row>
    <row r="46" spans="1:6" ht="17.25" thickBot="1">
      <c r="A46" s="6"/>
      <c r="B46" s="8"/>
      <c r="C46" s="4"/>
      <c r="D46" s="4"/>
      <c r="E46" s="9" t="s">
        <v>3</v>
      </c>
      <c r="F46" s="12"/>
    </row>
    <row r="47" spans="1:6" ht="15" thickBot="1">
      <c r="A47" s="4"/>
      <c r="B47" s="4"/>
      <c r="C47" s="4"/>
      <c r="D47" s="4"/>
    </row>
    <row r="48" spans="1:6" ht="21" thickBot="1">
      <c r="A48" s="13" t="s">
        <v>4</v>
      </c>
      <c r="B48" s="14"/>
    </row>
    <row r="49" spans="1:6" ht="21.75" thickBot="1">
      <c r="A49" s="15" t="s">
        <v>5</v>
      </c>
      <c r="B49" s="16" t="str">
        <f>IF(F46&gt;0,VLOOKUP(F46,cli,2,0),"")</f>
        <v/>
      </c>
      <c r="C49" s="17" t="s">
        <v>6</v>
      </c>
      <c r="D49" s="18"/>
      <c r="E49" s="18"/>
      <c r="F49" s="19"/>
    </row>
    <row r="50" spans="1:6" ht="21.75" thickBot="1">
      <c r="A50" s="15" t="s">
        <v>7</v>
      </c>
      <c r="B50" s="20" t="str">
        <f>IF(F46&gt;0,VLOOKUP(F46,data,5,0),"")</f>
        <v/>
      </c>
      <c r="C50" s="21" t="s">
        <v>8</v>
      </c>
      <c r="D50" s="22"/>
      <c r="E50" s="22"/>
      <c r="F50" s="23"/>
    </row>
    <row r="51" spans="1:6" ht="20.25" thickBot="1">
      <c r="A51" s="24" t="s">
        <v>9</v>
      </c>
      <c r="B51" s="20" t="str">
        <f>IF(F46&gt;0,VLOOKUP(F46,data,4,0),"")</f>
        <v/>
      </c>
      <c r="C51" s="25" t="s">
        <v>10</v>
      </c>
      <c r="D51" s="26"/>
      <c r="E51" s="27" t="s">
        <v>11</v>
      </c>
      <c r="F51" s="28"/>
    </row>
    <row r="52" spans="1:6" ht="15.75" thickBot="1">
      <c r="A52" s="7"/>
      <c r="B52" s="29"/>
      <c r="C52" s="30" t="s">
        <v>12</v>
      </c>
      <c r="D52" s="30" t="s">
        <v>13</v>
      </c>
      <c r="E52" s="30" t="s">
        <v>12</v>
      </c>
      <c r="F52" s="30" t="s">
        <v>14</v>
      </c>
    </row>
    <row r="53" spans="1:6" ht="16.5" thickBot="1">
      <c r="A53" s="7"/>
      <c r="B53" s="4"/>
      <c r="C53" s="31"/>
      <c r="D53" s="31"/>
      <c r="E53" s="31"/>
      <c r="F53" s="31"/>
    </row>
    <row r="54" spans="1:6" ht="15" thickBot="1">
      <c r="A54" s="4"/>
      <c r="B54" s="4"/>
      <c r="C54" s="4"/>
      <c r="D54" s="4"/>
      <c r="E54" s="4"/>
      <c r="F54" s="4"/>
    </row>
    <row r="55" spans="1:6" ht="38.25" thickBot="1">
      <c r="A55" s="59" t="s">
        <v>15</v>
      </c>
      <c r="B55" s="59" t="s">
        <v>16</v>
      </c>
      <c r="C55" s="60" t="s">
        <v>17</v>
      </c>
      <c r="D55" s="61" t="s">
        <v>18</v>
      </c>
      <c r="E55" s="62" t="s">
        <v>19</v>
      </c>
      <c r="F55" s="63" t="s">
        <v>20</v>
      </c>
    </row>
    <row r="56" spans="1:6" ht="15.75">
      <c r="A56" s="64"/>
      <c r="B56" s="65" t="str">
        <f t="shared" ref="B56:B68" si="2">IF(A56&gt;0,VLOOKUP(A56,or,2,0),"")</f>
        <v/>
      </c>
      <c r="C56" s="66"/>
      <c r="D56" s="66"/>
      <c r="E56" s="65">
        <f>C56*D56</f>
        <v>0</v>
      </c>
      <c r="F56" s="67"/>
    </row>
    <row r="57" spans="1:6" ht="15.75">
      <c r="A57" s="68"/>
      <c r="B57" s="69" t="str">
        <f t="shared" si="2"/>
        <v/>
      </c>
      <c r="C57" s="70"/>
      <c r="D57" s="70"/>
      <c r="E57" s="65">
        <f t="shared" ref="E57:E68" si="3">C57*D57</f>
        <v>0</v>
      </c>
      <c r="F57" s="71"/>
    </row>
    <row r="58" spans="1:6" ht="15.75">
      <c r="A58" s="68"/>
      <c r="B58" s="69" t="str">
        <f t="shared" si="2"/>
        <v/>
      </c>
      <c r="C58" s="70"/>
      <c r="D58" s="70"/>
      <c r="E58" s="65">
        <f t="shared" si="3"/>
        <v>0</v>
      </c>
      <c r="F58" s="71"/>
    </row>
    <row r="59" spans="1:6" ht="15.75">
      <c r="A59" s="68"/>
      <c r="B59" s="69" t="str">
        <f t="shared" si="2"/>
        <v/>
      </c>
      <c r="C59" s="70"/>
      <c r="D59" s="70"/>
      <c r="E59" s="65">
        <f t="shared" si="3"/>
        <v>0</v>
      </c>
      <c r="F59" s="71"/>
    </row>
    <row r="60" spans="1:6" ht="15.75">
      <c r="A60" s="68"/>
      <c r="B60" s="69" t="str">
        <f t="shared" si="2"/>
        <v/>
      </c>
      <c r="C60" s="70"/>
      <c r="D60" s="70"/>
      <c r="E60" s="65">
        <f t="shared" si="3"/>
        <v>0</v>
      </c>
      <c r="F60" s="71"/>
    </row>
    <row r="61" spans="1:6" ht="15.75">
      <c r="A61" s="68"/>
      <c r="B61" s="69" t="str">
        <f t="shared" si="2"/>
        <v/>
      </c>
      <c r="C61" s="70"/>
      <c r="D61" s="70"/>
      <c r="E61" s="65">
        <f t="shared" si="3"/>
        <v>0</v>
      </c>
      <c r="F61" s="71"/>
    </row>
    <row r="62" spans="1:6" ht="15.75">
      <c r="A62" s="68"/>
      <c r="B62" s="69" t="str">
        <f t="shared" si="2"/>
        <v/>
      </c>
      <c r="C62" s="70"/>
      <c r="D62" s="70"/>
      <c r="E62" s="65">
        <f t="shared" si="3"/>
        <v>0</v>
      </c>
      <c r="F62" s="71"/>
    </row>
    <row r="63" spans="1:6" ht="15.75">
      <c r="A63" s="68"/>
      <c r="B63" s="69" t="str">
        <f t="shared" si="2"/>
        <v/>
      </c>
      <c r="C63" s="70"/>
      <c r="D63" s="70"/>
      <c r="E63" s="65">
        <f t="shared" si="3"/>
        <v>0</v>
      </c>
      <c r="F63" s="71"/>
    </row>
    <row r="64" spans="1:6" ht="15.75">
      <c r="A64" s="68"/>
      <c r="B64" s="69" t="str">
        <f t="shared" si="2"/>
        <v/>
      </c>
      <c r="C64" s="70"/>
      <c r="D64" s="70"/>
      <c r="E64" s="65">
        <f t="shared" si="3"/>
        <v>0</v>
      </c>
      <c r="F64" s="71"/>
    </row>
    <row r="65" spans="1:6" ht="15.75">
      <c r="A65" s="68"/>
      <c r="B65" s="69" t="str">
        <f t="shared" si="2"/>
        <v/>
      </c>
      <c r="C65" s="70"/>
      <c r="D65" s="70"/>
      <c r="E65" s="65">
        <f t="shared" si="3"/>
        <v>0</v>
      </c>
      <c r="F65" s="71"/>
    </row>
    <row r="66" spans="1:6" ht="15.75">
      <c r="A66" s="68"/>
      <c r="B66" s="69" t="str">
        <f t="shared" si="2"/>
        <v/>
      </c>
      <c r="C66" s="70"/>
      <c r="D66" s="70"/>
      <c r="E66" s="65">
        <f t="shared" si="3"/>
        <v>0</v>
      </c>
      <c r="F66" s="71"/>
    </row>
    <row r="67" spans="1:6" ht="15.75">
      <c r="A67" s="68"/>
      <c r="B67" s="69" t="str">
        <f t="shared" si="2"/>
        <v/>
      </c>
      <c r="C67" s="70"/>
      <c r="D67" s="70"/>
      <c r="E67" s="65">
        <f t="shared" si="3"/>
        <v>0</v>
      </c>
      <c r="F67" s="71"/>
    </row>
    <row r="68" spans="1:6" ht="16.5" thickBot="1">
      <c r="A68" s="72"/>
      <c r="B68" s="73" t="str">
        <f t="shared" si="2"/>
        <v/>
      </c>
      <c r="C68" s="74"/>
      <c r="D68" s="74"/>
      <c r="E68" s="75">
        <f t="shared" si="3"/>
        <v>0</v>
      </c>
      <c r="F68" s="76"/>
    </row>
    <row r="69" spans="1:6" ht="18">
      <c r="A69" s="32" t="s">
        <v>21</v>
      </c>
      <c r="B69" s="32"/>
      <c r="C69" s="32"/>
      <c r="D69" s="32"/>
      <c r="E69" s="32"/>
      <c r="F69" s="32"/>
    </row>
    <row r="70" spans="1:6" ht="18.75" thickBot="1">
      <c r="A70" s="33" t="s">
        <v>22</v>
      </c>
      <c r="B70" s="33"/>
      <c r="C70" s="33"/>
      <c r="D70" s="33"/>
      <c r="E70" s="33"/>
      <c r="F70" s="33"/>
    </row>
    <row r="71" spans="1:6" ht="18.75" thickBot="1">
      <c r="A71" s="34" t="s">
        <v>23</v>
      </c>
      <c r="B71" s="34"/>
      <c r="C71" s="34"/>
      <c r="D71" s="34"/>
      <c r="E71" s="35" t="s">
        <v>24</v>
      </c>
      <c r="F71" s="36"/>
    </row>
    <row r="72" spans="1:6" ht="18.75" thickBot="1">
      <c r="E72" s="37" t="s">
        <v>25</v>
      </c>
      <c r="F72" s="38">
        <f>SUM(C56:C68)</f>
        <v>0</v>
      </c>
    </row>
    <row r="73" spans="1:6" ht="38.25" thickBot="1">
      <c r="A73" s="39" t="s">
        <v>26</v>
      </c>
      <c r="B73" s="40" t="s">
        <v>27</v>
      </c>
      <c r="C73" s="41" t="s">
        <v>28</v>
      </c>
      <c r="D73" s="42"/>
      <c r="E73" s="43" t="s">
        <v>29</v>
      </c>
      <c r="F73" s="44"/>
    </row>
    <row r="74" spans="1:6" ht="19.5" thickBot="1">
      <c r="A74" s="45"/>
      <c r="B74" s="46" t="s">
        <v>30</v>
      </c>
      <c r="C74" s="47" t="s">
        <v>31</v>
      </c>
      <c r="D74" s="48"/>
      <c r="E74" s="43" t="s">
        <v>32</v>
      </c>
      <c r="F74" s="49"/>
    </row>
    <row r="75" spans="1:6" ht="19.5" thickBot="1">
      <c r="A75" s="50" t="s">
        <v>33</v>
      </c>
      <c r="B75" s="50" t="s">
        <v>34</v>
      </c>
      <c r="C75" s="51" t="s">
        <v>33</v>
      </c>
      <c r="D75" s="52"/>
      <c r="E75" s="43" t="s">
        <v>35</v>
      </c>
      <c r="F75" s="49"/>
    </row>
    <row r="76" spans="1:6" ht="21.75" thickBot="1">
      <c r="A76" s="53"/>
      <c r="B76" s="53" t="s">
        <v>36</v>
      </c>
      <c r="E76" s="43" t="s">
        <v>13</v>
      </c>
      <c r="F76" s="49"/>
    </row>
    <row r="77" spans="1:6" ht="23.25">
      <c r="A77" s="54"/>
      <c r="B77" s="55" t="s">
        <v>37</v>
      </c>
      <c r="E77" s="56" t="s">
        <v>38</v>
      </c>
      <c r="F77" s="57"/>
    </row>
    <row r="78" spans="1:6" ht="15" thickBot="1">
      <c r="A78" s="58"/>
      <c r="B78" s="58"/>
      <c r="C78" s="58"/>
      <c r="D78" s="58"/>
      <c r="E78" s="58"/>
      <c r="F78" s="58"/>
    </row>
    <row r="79" spans="1:6" ht="50.25" thickBot="1">
      <c r="A79" s="1"/>
      <c r="B79" s="2"/>
      <c r="C79" s="3"/>
      <c r="D79" s="4"/>
      <c r="E79" s="5"/>
      <c r="F79" s="5"/>
    </row>
    <row r="80" spans="1:6" ht="16.5">
      <c r="A80" s="6"/>
      <c r="B80" s="6"/>
      <c r="C80" s="7"/>
      <c r="D80" s="4"/>
      <c r="E80" s="4"/>
      <c r="F80" s="4"/>
    </row>
    <row r="81" spans="1:6" ht="17.25" thickBot="1">
      <c r="A81" s="6"/>
      <c r="B81" s="8"/>
      <c r="C81" s="4"/>
      <c r="D81" s="4"/>
      <c r="E81" s="4"/>
      <c r="F81" s="4"/>
    </row>
    <row r="82" spans="1:6" ht="17.25" thickBot="1">
      <c r="A82" s="6"/>
      <c r="B82" s="8"/>
      <c r="C82" s="4"/>
      <c r="D82" s="4"/>
      <c r="E82" s="9" t="s">
        <v>0</v>
      </c>
      <c r="F82" s="10"/>
    </row>
    <row r="83" spans="1:6" ht="17.25" thickBot="1">
      <c r="A83" s="6"/>
      <c r="B83" s="11"/>
      <c r="C83" s="4"/>
      <c r="D83" s="4"/>
      <c r="E83" s="9" t="s">
        <v>1</v>
      </c>
      <c r="F83" s="12"/>
    </row>
    <row r="84" spans="1:6" ht="17.25" thickBot="1">
      <c r="A84" s="6"/>
      <c r="B84" s="8"/>
      <c r="C84" s="4"/>
      <c r="D84" s="4"/>
      <c r="E84" s="9" t="s">
        <v>2</v>
      </c>
      <c r="F84" s="12"/>
    </row>
    <row r="85" spans="1:6" ht="17.25" thickBot="1">
      <c r="A85" s="6"/>
      <c r="B85" s="8"/>
      <c r="C85" s="4"/>
      <c r="D85" s="4"/>
      <c r="E85" s="9" t="s">
        <v>3</v>
      </c>
      <c r="F85" s="12"/>
    </row>
    <row r="86" spans="1:6" ht="15" thickBot="1">
      <c r="A86" s="4"/>
      <c r="B86" s="4"/>
      <c r="C86" s="4"/>
      <c r="D86" s="4"/>
    </row>
    <row r="87" spans="1:6" ht="21" thickBot="1">
      <c r="A87" s="13" t="s">
        <v>4</v>
      </c>
      <c r="B87" s="14"/>
    </row>
    <row r="88" spans="1:6" ht="21.75" thickBot="1">
      <c r="A88" s="15" t="s">
        <v>5</v>
      </c>
      <c r="B88" s="16" t="str">
        <f>IF(F85&gt;0,VLOOKUP(F85,cli,2,0),"")</f>
        <v/>
      </c>
      <c r="C88" s="17" t="s">
        <v>6</v>
      </c>
      <c r="D88" s="18"/>
      <c r="E88" s="18"/>
      <c r="F88" s="19"/>
    </row>
    <row r="89" spans="1:6" ht="21.75" thickBot="1">
      <c r="A89" s="15" t="s">
        <v>7</v>
      </c>
      <c r="B89" s="20" t="str">
        <f>IF(F85&gt;0,VLOOKUP(F85,data,5,0),"")</f>
        <v/>
      </c>
      <c r="C89" s="21" t="s">
        <v>8</v>
      </c>
      <c r="D89" s="22"/>
      <c r="E89" s="22"/>
      <c r="F89" s="23"/>
    </row>
    <row r="90" spans="1:6" ht="20.25" thickBot="1">
      <c r="A90" s="24" t="s">
        <v>9</v>
      </c>
      <c r="B90" s="20" t="str">
        <f>IF(F85&gt;0,VLOOKUP(F85,data,4,0),"")</f>
        <v/>
      </c>
      <c r="C90" s="25" t="s">
        <v>10</v>
      </c>
      <c r="D90" s="26"/>
      <c r="E90" s="27" t="s">
        <v>11</v>
      </c>
      <c r="F90" s="28"/>
    </row>
    <row r="91" spans="1:6" ht="15.75" thickBot="1">
      <c r="A91" s="7"/>
      <c r="B91" s="29"/>
      <c r="C91" s="30" t="s">
        <v>12</v>
      </c>
      <c r="D91" s="30" t="s">
        <v>13</v>
      </c>
      <c r="E91" s="30" t="s">
        <v>12</v>
      </c>
      <c r="F91" s="30" t="s">
        <v>14</v>
      </c>
    </row>
    <row r="92" spans="1:6" ht="16.5" thickBot="1">
      <c r="A92" s="7"/>
      <c r="B92" s="4"/>
      <c r="C92" s="31"/>
      <c r="D92" s="31"/>
      <c r="E92" s="31"/>
      <c r="F92" s="31"/>
    </row>
    <row r="93" spans="1:6" ht="15" thickBot="1">
      <c r="A93" s="4"/>
      <c r="B93" s="4"/>
      <c r="C93" s="4"/>
      <c r="D93" s="4"/>
      <c r="E93" s="4"/>
      <c r="F93" s="4"/>
    </row>
    <row r="94" spans="1:6" ht="38.25" thickBot="1">
      <c r="A94" s="59" t="s">
        <v>15</v>
      </c>
      <c r="B94" s="59" t="s">
        <v>16</v>
      </c>
      <c r="C94" s="60" t="s">
        <v>17</v>
      </c>
      <c r="D94" s="61" t="s">
        <v>18</v>
      </c>
      <c r="E94" s="62" t="s">
        <v>19</v>
      </c>
      <c r="F94" s="63" t="s">
        <v>20</v>
      </c>
    </row>
    <row r="95" spans="1:6" ht="15.75">
      <c r="A95" s="64"/>
      <c r="B95" s="65" t="str">
        <f t="shared" ref="B95:B158" si="4">IF(A95&gt;0,VLOOKUP(A95,or,2,0),"")</f>
        <v/>
      </c>
      <c r="C95" s="66"/>
      <c r="D95" s="66"/>
      <c r="E95" s="65">
        <f t="shared" ref="E95:E107" si="5">C95*D95</f>
        <v>0</v>
      </c>
      <c r="F95" s="67"/>
    </row>
    <row r="96" spans="1:6" ht="15.75">
      <c r="A96" s="68"/>
      <c r="B96" s="69" t="str">
        <f t="shared" si="4"/>
        <v/>
      </c>
      <c r="C96" s="70"/>
      <c r="D96" s="70"/>
      <c r="E96" s="65">
        <f t="shared" si="5"/>
        <v>0</v>
      </c>
      <c r="F96" s="71"/>
    </row>
    <row r="97" spans="1:6" ht="15.75">
      <c r="A97" s="68"/>
      <c r="B97" s="69" t="str">
        <f t="shared" si="4"/>
        <v/>
      </c>
      <c r="C97" s="70"/>
      <c r="D97" s="70"/>
      <c r="E97" s="65">
        <f t="shared" si="5"/>
        <v>0</v>
      </c>
      <c r="F97" s="71"/>
    </row>
    <row r="98" spans="1:6" ht="15.75">
      <c r="A98" s="68"/>
      <c r="B98" s="69" t="str">
        <f t="shared" si="4"/>
        <v/>
      </c>
      <c r="C98" s="70"/>
      <c r="D98" s="70"/>
      <c r="E98" s="65">
        <f t="shared" si="5"/>
        <v>0</v>
      </c>
      <c r="F98" s="71"/>
    </row>
    <row r="99" spans="1:6" ht="15.75">
      <c r="A99" s="68"/>
      <c r="B99" s="69" t="str">
        <f t="shared" si="4"/>
        <v/>
      </c>
      <c r="C99" s="70"/>
      <c r="D99" s="70"/>
      <c r="E99" s="65">
        <f t="shared" si="5"/>
        <v>0</v>
      </c>
      <c r="F99" s="71"/>
    </row>
    <row r="100" spans="1:6" ht="15.75">
      <c r="A100" s="68"/>
      <c r="B100" s="69" t="str">
        <f t="shared" si="4"/>
        <v/>
      </c>
      <c r="C100" s="70"/>
      <c r="D100" s="70"/>
      <c r="E100" s="65">
        <f t="shared" si="5"/>
        <v>0</v>
      </c>
      <c r="F100" s="71"/>
    </row>
    <row r="101" spans="1:6" ht="15.75">
      <c r="A101" s="68"/>
      <c r="B101" s="69" t="str">
        <f t="shared" si="4"/>
        <v/>
      </c>
      <c r="C101" s="70"/>
      <c r="D101" s="70"/>
      <c r="E101" s="65">
        <f t="shared" si="5"/>
        <v>0</v>
      </c>
      <c r="F101" s="71"/>
    </row>
    <row r="102" spans="1:6" ht="15.75">
      <c r="A102" s="68"/>
      <c r="B102" s="69" t="str">
        <f t="shared" si="4"/>
        <v/>
      </c>
      <c r="C102" s="70"/>
      <c r="D102" s="70"/>
      <c r="E102" s="65">
        <f t="shared" si="5"/>
        <v>0</v>
      </c>
      <c r="F102" s="71"/>
    </row>
    <row r="103" spans="1:6" ht="15.75">
      <c r="A103" s="68"/>
      <c r="B103" s="69" t="str">
        <f t="shared" si="4"/>
        <v/>
      </c>
      <c r="C103" s="70"/>
      <c r="D103" s="70"/>
      <c r="E103" s="65">
        <f t="shared" si="5"/>
        <v>0</v>
      </c>
      <c r="F103" s="71"/>
    </row>
    <row r="104" spans="1:6" ht="15.75">
      <c r="A104" s="68"/>
      <c r="B104" s="69" t="str">
        <f t="shared" si="4"/>
        <v/>
      </c>
      <c r="C104" s="70"/>
      <c r="D104" s="70"/>
      <c r="E104" s="65">
        <f t="shared" si="5"/>
        <v>0</v>
      </c>
      <c r="F104" s="71"/>
    </row>
    <row r="105" spans="1:6" ht="15.75">
      <c r="A105" s="68"/>
      <c r="B105" s="69" t="str">
        <f t="shared" si="4"/>
        <v/>
      </c>
      <c r="C105" s="70"/>
      <c r="D105" s="70"/>
      <c r="E105" s="65">
        <f t="shared" si="5"/>
        <v>0</v>
      </c>
      <c r="F105" s="71"/>
    </row>
    <row r="106" spans="1:6" ht="15.75">
      <c r="A106" s="68"/>
      <c r="B106" s="69" t="str">
        <f t="shared" si="4"/>
        <v/>
      </c>
      <c r="C106" s="70"/>
      <c r="D106" s="70"/>
      <c r="E106" s="65">
        <f t="shared" si="5"/>
        <v>0</v>
      </c>
      <c r="F106" s="71"/>
    </row>
    <row r="107" spans="1:6" ht="16.5" thickBot="1">
      <c r="A107" s="72"/>
      <c r="B107" s="73" t="str">
        <f t="shared" si="4"/>
        <v/>
      </c>
      <c r="C107" s="74"/>
      <c r="D107" s="74"/>
      <c r="E107" s="75">
        <f t="shared" si="5"/>
        <v>0</v>
      </c>
      <c r="F107" s="76"/>
    </row>
    <row r="108" spans="1:6" ht="18">
      <c r="A108" s="32" t="s">
        <v>21</v>
      </c>
      <c r="B108" s="32"/>
      <c r="C108" s="32"/>
      <c r="D108" s="32"/>
      <c r="E108" s="32"/>
      <c r="F108" s="32"/>
    </row>
    <row r="109" spans="1:6" ht="18.75" thickBot="1">
      <c r="A109" s="33" t="s">
        <v>22</v>
      </c>
      <c r="B109" s="33"/>
      <c r="C109" s="33"/>
      <c r="D109" s="33"/>
      <c r="E109" s="33"/>
      <c r="F109" s="33"/>
    </row>
    <row r="110" spans="1:6" ht="18.75" thickBot="1">
      <c r="A110" s="34" t="s">
        <v>23</v>
      </c>
      <c r="B110" s="34"/>
      <c r="C110" s="34"/>
      <c r="D110" s="34"/>
      <c r="E110" s="35" t="s">
        <v>24</v>
      </c>
      <c r="F110" s="36"/>
    </row>
    <row r="111" spans="1:6" ht="18.75" thickBot="1">
      <c r="E111" s="37" t="s">
        <v>25</v>
      </c>
      <c r="F111" s="38">
        <f t="shared" ref="F111" si="6">SUM(C95:C107)</f>
        <v>0</v>
      </c>
    </row>
    <row r="112" spans="1:6" ht="38.25" thickBot="1">
      <c r="A112" s="39" t="s">
        <v>26</v>
      </c>
      <c r="B112" s="40" t="s">
        <v>27</v>
      </c>
      <c r="C112" s="41" t="s">
        <v>28</v>
      </c>
      <c r="D112" s="42"/>
      <c r="E112" s="43" t="s">
        <v>29</v>
      </c>
      <c r="F112" s="44"/>
    </row>
    <row r="113" spans="1:6" ht="19.5" thickBot="1">
      <c r="A113" s="45"/>
      <c r="B113" s="46" t="s">
        <v>30</v>
      </c>
      <c r="C113" s="47" t="s">
        <v>31</v>
      </c>
      <c r="D113" s="48"/>
      <c r="E113" s="43" t="s">
        <v>32</v>
      </c>
      <c r="F113" s="49"/>
    </row>
    <row r="114" spans="1:6" ht="19.5" thickBot="1">
      <c r="A114" s="50" t="s">
        <v>33</v>
      </c>
      <c r="B114" s="50" t="s">
        <v>34</v>
      </c>
      <c r="C114" s="51" t="s">
        <v>33</v>
      </c>
      <c r="D114" s="52"/>
      <c r="E114" s="43" t="s">
        <v>35</v>
      </c>
      <c r="F114" s="49"/>
    </row>
    <row r="115" spans="1:6" ht="21.75" thickBot="1">
      <c r="A115" s="53"/>
      <c r="B115" s="53" t="s">
        <v>36</v>
      </c>
      <c r="E115" s="43" t="s">
        <v>13</v>
      </c>
      <c r="F115" s="49"/>
    </row>
    <row r="116" spans="1:6" ht="23.25">
      <c r="A116" s="54"/>
      <c r="B116" s="55" t="s">
        <v>37</v>
      </c>
      <c r="E116" s="56" t="s">
        <v>38</v>
      </c>
      <c r="F116" s="57"/>
    </row>
    <row r="117" spans="1:6" ht="15" thickBot="1">
      <c r="A117" s="58"/>
      <c r="B117" s="58"/>
      <c r="C117" s="58"/>
      <c r="D117" s="58"/>
      <c r="E117" s="58"/>
      <c r="F117" s="58"/>
    </row>
    <row r="118" spans="1:6" ht="50.25" thickBot="1">
      <c r="A118" s="1"/>
      <c r="B118" s="2"/>
      <c r="C118" s="3"/>
      <c r="D118" s="4"/>
      <c r="E118" s="5"/>
      <c r="F118" s="5"/>
    </row>
    <row r="119" spans="1:6" ht="16.5">
      <c r="A119" s="6"/>
      <c r="B119" s="6"/>
      <c r="C119" s="7"/>
      <c r="D119" s="4"/>
      <c r="E119" s="4"/>
      <c r="F119" s="4"/>
    </row>
    <row r="120" spans="1:6" ht="17.25" thickBot="1">
      <c r="A120" s="6"/>
      <c r="B120" s="8"/>
      <c r="C120" s="4"/>
      <c r="D120" s="4"/>
      <c r="E120" s="4"/>
      <c r="F120" s="4"/>
    </row>
    <row r="121" spans="1:6" ht="17.25" thickBot="1">
      <c r="A121" s="6"/>
      <c r="B121" s="8"/>
      <c r="C121" s="4"/>
      <c r="D121" s="4"/>
      <c r="E121" s="9" t="s">
        <v>0</v>
      </c>
      <c r="F121" s="10"/>
    </row>
    <row r="122" spans="1:6" ht="17.25" thickBot="1">
      <c r="A122" s="6"/>
      <c r="B122" s="11"/>
      <c r="C122" s="4"/>
      <c r="D122" s="4"/>
      <c r="E122" s="9" t="s">
        <v>1</v>
      </c>
      <c r="F122" s="12"/>
    </row>
    <row r="123" spans="1:6" ht="17.25" thickBot="1">
      <c r="A123" s="6"/>
      <c r="B123" s="8"/>
      <c r="C123" s="4"/>
      <c r="D123" s="4"/>
      <c r="E123" s="9" t="s">
        <v>2</v>
      </c>
      <c r="F123" s="12"/>
    </row>
    <row r="124" spans="1:6" ht="17.25" thickBot="1">
      <c r="A124" s="6"/>
      <c r="B124" s="8"/>
      <c r="C124" s="4"/>
      <c r="D124" s="4"/>
      <c r="E124" s="9" t="s">
        <v>3</v>
      </c>
      <c r="F124" s="12"/>
    </row>
    <row r="125" spans="1:6" ht="15" thickBot="1">
      <c r="A125" s="4"/>
      <c r="B125" s="4"/>
      <c r="C125" s="4"/>
      <c r="D125" s="4"/>
    </row>
    <row r="126" spans="1:6" ht="21" thickBot="1">
      <c r="A126" s="13" t="s">
        <v>4</v>
      </c>
      <c r="B126" s="14"/>
    </row>
    <row r="127" spans="1:6" ht="21.75" thickBot="1">
      <c r="A127" s="15" t="s">
        <v>5</v>
      </c>
      <c r="B127" s="16" t="str">
        <f>IF(F124&gt;0,VLOOKUP(F124,cli,2,0),"")</f>
        <v/>
      </c>
      <c r="C127" s="17" t="s">
        <v>6</v>
      </c>
      <c r="D127" s="18"/>
      <c r="E127" s="18"/>
      <c r="F127" s="19"/>
    </row>
    <row r="128" spans="1:6" ht="21.75" thickBot="1">
      <c r="A128" s="15" t="s">
        <v>7</v>
      </c>
      <c r="B128" s="20" t="str">
        <f>IF(F124&gt;0,VLOOKUP(F124,data,5,0),"")</f>
        <v/>
      </c>
      <c r="C128" s="21" t="s">
        <v>8</v>
      </c>
      <c r="D128" s="22"/>
      <c r="E128" s="22"/>
      <c r="F128" s="23"/>
    </row>
    <row r="129" spans="1:6" ht="20.25" thickBot="1">
      <c r="A129" s="24" t="s">
        <v>9</v>
      </c>
      <c r="B129" s="20" t="str">
        <f>IF(F124&gt;0,VLOOKUP(F124,data,4,0),"")</f>
        <v/>
      </c>
      <c r="C129" s="25" t="s">
        <v>10</v>
      </c>
      <c r="D129" s="26"/>
      <c r="E129" s="27" t="s">
        <v>11</v>
      </c>
      <c r="F129" s="28"/>
    </row>
    <row r="130" spans="1:6" ht="15.75" thickBot="1">
      <c r="A130" s="7"/>
      <c r="B130" s="29"/>
      <c r="C130" s="30" t="s">
        <v>12</v>
      </c>
      <c r="D130" s="30" t="s">
        <v>13</v>
      </c>
      <c r="E130" s="30" t="s">
        <v>12</v>
      </c>
      <c r="F130" s="30" t="s">
        <v>14</v>
      </c>
    </row>
    <row r="131" spans="1:6" ht="16.5" thickBot="1">
      <c r="A131" s="7"/>
      <c r="B131" s="4"/>
      <c r="C131" s="31"/>
      <c r="D131" s="31"/>
      <c r="E131" s="31"/>
      <c r="F131" s="31"/>
    </row>
    <row r="132" spans="1:6" ht="15" thickBot="1">
      <c r="A132" s="4"/>
      <c r="B132" s="4"/>
      <c r="C132" s="4"/>
      <c r="D132" s="4"/>
      <c r="E132" s="4"/>
      <c r="F132" s="4"/>
    </row>
    <row r="133" spans="1:6" ht="38.25" thickBot="1">
      <c r="A133" s="59" t="s">
        <v>15</v>
      </c>
      <c r="B133" s="59" t="s">
        <v>16</v>
      </c>
      <c r="C133" s="60" t="s">
        <v>17</v>
      </c>
      <c r="D133" s="61" t="s">
        <v>18</v>
      </c>
      <c r="E133" s="62" t="s">
        <v>19</v>
      </c>
      <c r="F133" s="63" t="s">
        <v>20</v>
      </c>
    </row>
    <row r="134" spans="1:6" ht="15.75">
      <c r="A134" s="64"/>
      <c r="B134" s="65" t="str">
        <f t="shared" ref="B134:B197" si="7">IF(A134&gt;0,VLOOKUP(A134,or,2,0),"")</f>
        <v/>
      </c>
      <c r="C134" s="66"/>
      <c r="D134" s="66"/>
      <c r="E134" s="65">
        <f t="shared" ref="E134:E146" si="8">C134*D134</f>
        <v>0</v>
      </c>
      <c r="F134" s="67"/>
    </row>
    <row r="135" spans="1:6" ht="15.75">
      <c r="A135" s="68"/>
      <c r="B135" s="69" t="str">
        <f t="shared" si="7"/>
        <v/>
      </c>
      <c r="C135" s="70"/>
      <c r="D135" s="70"/>
      <c r="E135" s="65">
        <f t="shared" si="8"/>
        <v>0</v>
      </c>
      <c r="F135" s="71"/>
    </row>
    <row r="136" spans="1:6" ht="15.75">
      <c r="A136" s="68"/>
      <c r="B136" s="69" t="str">
        <f t="shared" si="7"/>
        <v/>
      </c>
      <c r="C136" s="70"/>
      <c r="D136" s="70"/>
      <c r="E136" s="65">
        <f t="shared" si="8"/>
        <v>0</v>
      </c>
      <c r="F136" s="71"/>
    </row>
    <row r="137" spans="1:6" ht="15.75">
      <c r="A137" s="68"/>
      <c r="B137" s="69" t="str">
        <f t="shared" si="7"/>
        <v/>
      </c>
      <c r="C137" s="70"/>
      <c r="D137" s="70"/>
      <c r="E137" s="65">
        <f t="shared" si="8"/>
        <v>0</v>
      </c>
      <c r="F137" s="71"/>
    </row>
    <row r="138" spans="1:6" ht="15.75">
      <c r="A138" s="68"/>
      <c r="B138" s="69" t="str">
        <f t="shared" si="7"/>
        <v/>
      </c>
      <c r="C138" s="70"/>
      <c r="D138" s="70"/>
      <c r="E138" s="65">
        <f t="shared" si="8"/>
        <v>0</v>
      </c>
      <c r="F138" s="71"/>
    </row>
    <row r="139" spans="1:6" ht="15.75">
      <c r="A139" s="68"/>
      <c r="B139" s="69" t="str">
        <f t="shared" si="7"/>
        <v/>
      </c>
      <c r="C139" s="70"/>
      <c r="D139" s="70"/>
      <c r="E139" s="65">
        <f t="shared" si="8"/>
        <v>0</v>
      </c>
      <c r="F139" s="71"/>
    </row>
    <row r="140" spans="1:6" ht="15.75">
      <c r="A140" s="68"/>
      <c r="B140" s="69" t="str">
        <f t="shared" si="7"/>
        <v/>
      </c>
      <c r="C140" s="70"/>
      <c r="D140" s="70"/>
      <c r="E140" s="65">
        <f t="shared" si="8"/>
        <v>0</v>
      </c>
      <c r="F140" s="71"/>
    </row>
    <row r="141" spans="1:6" ht="15.75">
      <c r="A141" s="68"/>
      <c r="B141" s="69" t="str">
        <f t="shared" si="7"/>
        <v/>
      </c>
      <c r="C141" s="70"/>
      <c r="D141" s="70"/>
      <c r="E141" s="65">
        <f t="shared" si="8"/>
        <v>0</v>
      </c>
      <c r="F141" s="71"/>
    </row>
    <row r="142" spans="1:6" ht="15.75">
      <c r="A142" s="68"/>
      <c r="B142" s="69" t="str">
        <f t="shared" si="7"/>
        <v/>
      </c>
      <c r="C142" s="70"/>
      <c r="D142" s="70"/>
      <c r="E142" s="65">
        <f t="shared" si="8"/>
        <v>0</v>
      </c>
      <c r="F142" s="71"/>
    </row>
    <row r="143" spans="1:6" ht="15.75">
      <c r="A143" s="68"/>
      <c r="B143" s="69" t="str">
        <f t="shared" si="7"/>
        <v/>
      </c>
      <c r="C143" s="70"/>
      <c r="D143" s="70"/>
      <c r="E143" s="65">
        <f t="shared" si="8"/>
        <v>0</v>
      </c>
      <c r="F143" s="71"/>
    </row>
    <row r="144" spans="1:6" ht="15.75">
      <c r="A144" s="68"/>
      <c r="B144" s="69" t="str">
        <f t="shared" si="7"/>
        <v/>
      </c>
      <c r="C144" s="70"/>
      <c r="D144" s="70"/>
      <c r="E144" s="65">
        <f t="shared" si="8"/>
        <v>0</v>
      </c>
      <c r="F144" s="71"/>
    </row>
    <row r="145" spans="1:6" ht="15.75">
      <c r="A145" s="68"/>
      <c r="B145" s="69" t="str">
        <f t="shared" si="7"/>
        <v/>
      </c>
      <c r="C145" s="70"/>
      <c r="D145" s="70"/>
      <c r="E145" s="65">
        <f t="shared" si="8"/>
        <v>0</v>
      </c>
      <c r="F145" s="71"/>
    </row>
    <row r="146" spans="1:6" ht="16.5" thickBot="1">
      <c r="A146" s="72"/>
      <c r="B146" s="73" t="str">
        <f t="shared" si="7"/>
        <v/>
      </c>
      <c r="C146" s="74"/>
      <c r="D146" s="74"/>
      <c r="E146" s="75">
        <f t="shared" si="8"/>
        <v>0</v>
      </c>
      <c r="F146" s="76"/>
    </row>
    <row r="147" spans="1:6" ht="18">
      <c r="A147" s="32" t="s">
        <v>21</v>
      </c>
      <c r="B147" s="32"/>
      <c r="C147" s="32"/>
      <c r="D147" s="32"/>
      <c r="E147" s="32"/>
      <c r="F147" s="32"/>
    </row>
    <row r="148" spans="1:6" ht="18.75" thickBot="1">
      <c r="A148" s="33" t="s">
        <v>22</v>
      </c>
      <c r="B148" s="33"/>
      <c r="C148" s="33"/>
      <c r="D148" s="33"/>
      <c r="E148" s="33"/>
      <c r="F148" s="33"/>
    </row>
    <row r="149" spans="1:6" ht="18.75" thickBot="1">
      <c r="A149" s="34" t="s">
        <v>23</v>
      </c>
      <c r="B149" s="34"/>
      <c r="C149" s="34"/>
      <c r="D149" s="34"/>
      <c r="E149" s="35" t="s">
        <v>24</v>
      </c>
      <c r="F149" s="36"/>
    </row>
    <row r="150" spans="1:6" ht="18.75" thickBot="1">
      <c r="E150" s="37" t="s">
        <v>25</v>
      </c>
      <c r="F150" s="38">
        <f t="shared" ref="F150" si="9">SUM(C134:C146)</f>
        <v>0</v>
      </c>
    </row>
    <row r="151" spans="1:6" ht="38.25" thickBot="1">
      <c r="A151" s="39" t="s">
        <v>26</v>
      </c>
      <c r="B151" s="40" t="s">
        <v>27</v>
      </c>
      <c r="C151" s="41" t="s">
        <v>28</v>
      </c>
      <c r="D151" s="42"/>
      <c r="E151" s="43" t="s">
        <v>29</v>
      </c>
      <c r="F151" s="44"/>
    </row>
    <row r="152" spans="1:6" ht="19.5" thickBot="1">
      <c r="A152" s="45"/>
      <c r="B152" s="46" t="s">
        <v>30</v>
      </c>
      <c r="C152" s="47" t="s">
        <v>31</v>
      </c>
      <c r="D152" s="48"/>
      <c r="E152" s="43" t="s">
        <v>32</v>
      </c>
      <c r="F152" s="49"/>
    </row>
    <row r="153" spans="1:6" ht="19.5" thickBot="1">
      <c r="A153" s="50" t="s">
        <v>33</v>
      </c>
      <c r="B153" s="50" t="s">
        <v>34</v>
      </c>
      <c r="C153" s="51" t="s">
        <v>33</v>
      </c>
      <c r="D153" s="52"/>
      <c r="E153" s="43" t="s">
        <v>35</v>
      </c>
      <c r="F153" s="49"/>
    </row>
    <row r="154" spans="1:6" ht="21.75" thickBot="1">
      <c r="A154" s="53"/>
      <c r="B154" s="53" t="s">
        <v>36</v>
      </c>
      <c r="E154" s="43" t="s">
        <v>13</v>
      </c>
      <c r="F154" s="49"/>
    </row>
    <row r="155" spans="1:6" ht="23.25">
      <c r="A155" s="54"/>
      <c r="B155" s="55" t="s">
        <v>37</v>
      </c>
      <c r="E155" s="56" t="s">
        <v>38</v>
      </c>
      <c r="F155" s="57"/>
    </row>
    <row r="156" spans="1:6" ht="15" thickBot="1">
      <c r="A156" s="58"/>
      <c r="B156" s="58"/>
      <c r="C156" s="58"/>
      <c r="D156" s="58"/>
      <c r="E156" s="58"/>
      <c r="F156" s="58"/>
    </row>
    <row r="157" spans="1:6" ht="50.25" thickBot="1">
      <c r="A157" s="1"/>
      <c r="B157" s="2"/>
      <c r="C157" s="3"/>
      <c r="D157" s="4"/>
      <c r="E157" s="5"/>
      <c r="F157" s="5"/>
    </row>
    <row r="158" spans="1:6" ht="16.5">
      <c r="A158" s="6"/>
      <c r="B158" s="6"/>
      <c r="C158" s="7"/>
      <c r="D158" s="4"/>
      <c r="E158" s="4"/>
      <c r="F158" s="4"/>
    </row>
    <row r="159" spans="1:6" ht="17.25" thickBot="1">
      <c r="A159" s="6"/>
      <c r="B159" s="8"/>
      <c r="C159" s="4"/>
      <c r="D159" s="4"/>
      <c r="E159" s="4"/>
      <c r="F159" s="4"/>
    </row>
    <row r="160" spans="1:6" ht="17.25" thickBot="1">
      <c r="A160" s="6"/>
      <c r="B160" s="8"/>
      <c r="C160" s="4"/>
      <c r="D160" s="4"/>
      <c r="E160" s="9" t="s">
        <v>0</v>
      </c>
      <c r="F160" s="10"/>
    </row>
    <row r="161" spans="1:6" ht="17.25" thickBot="1">
      <c r="A161" s="6"/>
      <c r="B161" s="11"/>
      <c r="C161" s="4"/>
      <c r="D161" s="4"/>
      <c r="E161" s="9" t="s">
        <v>1</v>
      </c>
      <c r="F161" s="12"/>
    </row>
    <row r="162" spans="1:6" ht="17.25" thickBot="1">
      <c r="A162" s="6"/>
      <c r="B162" s="8"/>
      <c r="C162" s="4"/>
      <c r="D162" s="4"/>
      <c r="E162" s="9" t="s">
        <v>2</v>
      </c>
      <c r="F162" s="12"/>
    </row>
    <row r="163" spans="1:6" ht="17.25" thickBot="1">
      <c r="A163" s="6"/>
      <c r="B163" s="8"/>
      <c r="C163" s="4"/>
      <c r="D163" s="4"/>
      <c r="E163" s="9" t="s">
        <v>3</v>
      </c>
      <c r="F163" s="12"/>
    </row>
    <row r="164" spans="1:6" ht="15" thickBot="1">
      <c r="A164" s="4"/>
      <c r="B164" s="4"/>
      <c r="C164" s="4"/>
      <c r="D164" s="4"/>
    </row>
    <row r="165" spans="1:6" ht="21" thickBot="1">
      <c r="A165" s="13" t="s">
        <v>4</v>
      </c>
      <c r="B165" s="14"/>
    </row>
    <row r="166" spans="1:6" ht="21.75" thickBot="1">
      <c r="A166" s="15" t="s">
        <v>5</v>
      </c>
      <c r="B166" s="16" t="str">
        <f>IF(F163&gt;0,VLOOKUP(F163,cli,2,0),"")</f>
        <v/>
      </c>
      <c r="C166" s="17" t="s">
        <v>6</v>
      </c>
      <c r="D166" s="18"/>
      <c r="E166" s="18"/>
      <c r="F166" s="19"/>
    </row>
    <row r="167" spans="1:6" ht="21.75" thickBot="1">
      <c r="A167" s="15" t="s">
        <v>7</v>
      </c>
      <c r="B167" s="20" t="str">
        <f>IF(F163&gt;0,VLOOKUP(F163,data,5,0),"")</f>
        <v/>
      </c>
      <c r="C167" s="21" t="s">
        <v>8</v>
      </c>
      <c r="D167" s="22"/>
      <c r="E167" s="22"/>
      <c r="F167" s="23"/>
    </row>
    <row r="168" spans="1:6" ht="20.25" thickBot="1">
      <c r="A168" s="24" t="s">
        <v>9</v>
      </c>
      <c r="B168" s="20" t="str">
        <f>IF(F163&gt;0,VLOOKUP(F163,data,4,0),"")</f>
        <v/>
      </c>
      <c r="C168" s="25" t="s">
        <v>10</v>
      </c>
      <c r="D168" s="26"/>
      <c r="E168" s="27" t="s">
        <v>11</v>
      </c>
      <c r="F168" s="28"/>
    </row>
    <row r="169" spans="1:6" ht="15.75" thickBot="1">
      <c r="A169" s="7"/>
      <c r="B169" s="29"/>
      <c r="C169" s="30" t="s">
        <v>12</v>
      </c>
      <c r="D169" s="30" t="s">
        <v>13</v>
      </c>
      <c r="E169" s="30" t="s">
        <v>12</v>
      </c>
      <c r="F169" s="30" t="s">
        <v>14</v>
      </c>
    </row>
    <row r="170" spans="1:6" ht="16.5" thickBot="1">
      <c r="A170" s="7"/>
      <c r="B170" s="4"/>
      <c r="C170" s="31"/>
      <c r="D170" s="31"/>
      <c r="E170" s="31"/>
      <c r="F170" s="31"/>
    </row>
    <row r="171" spans="1:6" ht="15" thickBot="1">
      <c r="A171" s="4"/>
      <c r="B171" s="4"/>
      <c r="C171" s="4"/>
      <c r="D171" s="4"/>
      <c r="E171" s="4"/>
      <c r="F171" s="4"/>
    </row>
    <row r="172" spans="1:6" ht="38.25" thickBot="1">
      <c r="A172" s="59" t="s">
        <v>15</v>
      </c>
      <c r="B172" s="59" t="s">
        <v>16</v>
      </c>
      <c r="C172" s="60" t="s">
        <v>17</v>
      </c>
      <c r="D172" s="61" t="s">
        <v>18</v>
      </c>
      <c r="E172" s="62" t="s">
        <v>19</v>
      </c>
      <c r="F172" s="63" t="s">
        <v>20</v>
      </c>
    </row>
    <row r="173" spans="1:6" ht="15.75">
      <c r="A173" s="64"/>
      <c r="B173" s="65" t="str">
        <f t="shared" ref="B173:B236" si="10">IF(A173&gt;0,VLOOKUP(A173,or,2,0),"")</f>
        <v/>
      </c>
      <c r="C173" s="66"/>
      <c r="D173" s="66"/>
      <c r="E173" s="65">
        <f t="shared" ref="E173:E185" si="11">C173*D173</f>
        <v>0</v>
      </c>
      <c r="F173" s="67"/>
    </row>
    <row r="174" spans="1:6" ht="15.75">
      <c r="A174" s="68"/>
      <c r="B174" s="69" t="str">
        <f t="shared" si="10"/>
        <v/>
      </c>
      <c r="C174" s="70"/>
      <c r="D174" s="70"/>
      <c r="E174" s="65">
        <f t="shared" si="11"/>
        <v>0</v>
      </c>
      <c r="F174" s="71"/>
    </row>
    <row r="175" spans="1:6" ht="15.75">
      <c r="A175" s="68"/>
      <c r="B175" s="69" t="str">
        <f t="shared" si="10"/>
        <v/>
      </c>
      <c r="C175" s="70"/>
      <c r="D175" s="70"/>
      <c r="E175" s="65">
        <f t="shared" si="11"/>
        <v>0</v>
      </c>
      <c r="F175" s="71"/>
    </row>
    <row r="176" spans="1:6" ht="15.75">
      <c r="A176" s="68"/>
      <c r="B176" s="69" t="str">
        <f t="shared" si="10"/>
        <v/>
      </c>
      <c r="C176" s="70"/>
      <c r="D176" s="70"/>
      <c r="E176" s="65">
        <f t="shared" si="11"/>
        <v>0</v>
      </c>
      <c r="F176" s="71"/>
    </row>
    <row r="177" spans="1:6" ht="15.75">
      <c r="A177" s="68"/>
      <c r="B177" s="69" t="str">
        <f t="shared" si="10"/>
        <v/>
      </c>
      <c r="C177" s="70"/>
      <c r="D177" s="70"/>
      <c r="E177" s="65">
        <f t="shared" si="11"/>
        <v>0</v>
      </c>
      <c r="F177" s="71"/>
    </row>
    <row r="178" spans="1:6" ht="15.75">
      <c r="A178" s="68"/>
      <c r="B178" s="69" t="str">
        <f t="shared" si="10"/>
        <v/>
      </c>
      <c r="C178" s="70"/>
      <c r="D178" s="70"/>
      <c r="E178" s="65">
        <f t="shared" si="11"/>
        <v>0</v>
      </c>
      <c r="F178" s="71"/>
    </row>
    <row r="179" spans="1:6" ht="15.75">
      <c r="A179" s="68"/>
      <c r="B179" s="69" t="str">
        <f t="shared" si="10"/>
        <v/>
      </c>
      <c r="C179" s="70"/>
      <c r="D179" s="70"/>
      <c r="E179" s="65">
        <f t="shared" si="11"/>
        <v>0</v>
      </c>
      <c r="F179" s="71"/>
    </row>
    <row r="180" spans="1:6" ht="15.75">
      <c r="A180" s="68"/>
      <c r="B180" s="69" t="str">
        <f t="shared" si="10"/>
        <v/>
      </c>
      <c r="C180" s="70"/>
      <c r="D180" s="70"/>
      <c r="E180" s="65">
        <f t="shared" si="11"/>
        <v>0</v>
      </c>
      <c r="F180" s="71"/>
    </row>
    <row r="181" spans="1:6" ht="15.75">
      <c r="A181" s="68"/>
      <c r="B181" s="69" t="str">
        <f t="shared" si="10"/>
        <v/>
      </c>
      <c r="C181" s="70"/>
      <c r="D181" s="70"/>
      <c r="E181" s="65">
        <f t="shared" si="11"/>
        <v>0</v>
      </c>
      <c r="F181" s="71"/>
    </row>
    <row r="182" spans="1:6" ht="15.75">
      <c r="A182" s="68"/>
      <c r="B182" s="69" t="str">
        <f t="shared" si="10"/>
        <v/>
      </c>
      <c r="C182" s="70"/>
      <c r="D182" s="70"/>
      <c r="E182" s="65">
        <f t="shared" si="11"/>
        <v>0</v>
      </c>
      <c r="F182" s="71"/>
    </row>
    <row r="183" spans="1:6" ht="15.75">
      <c r="A183" s="68"/>
      <c r="B183" s="69" t="str">
        <f t="shared" si="10"/>
        <v/>
      </c>
      <c r="C183" s="70"/>
      <c r="D183" s="70"/>
      <c r="E183" s="65">
        <f t="shared" si="11"/>
        <v>0</v>
      </c>
      <c r="F183" s="71"/>
    </row>
    <row r="184" spans="1:6" ht="15.75">
      <c r="A184" s="68"/>
      <c r="B184" s="69" t="str">
        <f t="shared" si="10"/>
        <v/>
      </c>
      <c r="C184" s="70"/>
      <c r="D184" s="70"/>
      <c r="E184" s="65">
        <f t="shared" si="11"/>
        <v>0</v>
      </c>
      <c r="F184" s="71"/>
    </row>
    <row r="185" spans="1:6" ht="16.5" thickBot="1">
      <c r="A185" s="72"/>
      <c r="B185" s="73" t="str">
        <f t="shared" si="10"/>
        <v/>
      </c>
      <c r="C185" s="74"/>
      <c r="D185" s="74"/>
      <c r="E185" s="75">
        <f t="shared" si="11"/>
        <v>0</v>
      </c>
      <c r="F185" s="76"/>
    </row>
    <row r="186" spans="1:6" ht="18">
      <c r="A186" s="32" t="s">
        <v>21</v>
      </c>
      <c r="B186" s="32"/>
      <c r="C186" s="32"/>
      <c r="D186" s="32"/>
      <c r="E186" s="32"/>
      <c r="F186" s="32"/>
    </row>
    <row r="187" spans="1:6" ht="18.75" thickBot="1">
      <c r="A187" s="33" t="s">
        <v>22</v>
      </c>
      <c r="B187" s="33"/>
      <c r="C187" s="33"/>
      <c r="D187" s="33"/>
      <c r="E187" s="33"/>
      <c r="F187" s="33"/>
    </row>
    <row r="188" spans="1:6" ht="18.75" thickBot="1">
      <c r="A188" s="34" t="s">
        <v>23</v>
      </c>
      <c r="B188" s="34"/>
      <c r="C188" s="34"/>
      <c r="D188" s="34"/>
      <c r="E188" s="35" t="s">
        <v>24</v>
      </c>
      <c r="F188" s="36"/>
    </row>
    <row r="189" spans="1:6" ht="18.75" thickBot="1">
      <c r="E189" s="37" t="s">
        <v>25</v>
      </c>
      <c r="F189" s="38">
        <f t="shared" ref="F189" si="12">SUM(C173:C185)</f>
        <v>0</v>
      </c>
    </row>
    <row r="190" spans="1:6" ht="38.25" thickBot="1">
      <c r="A190" s="39" t="s">
        <v>26</v>
      </c>
      <c r="B190" s="40" t="s">
        <v>27</v>
      </c>
      <c r="C190" s="41" t="s">
        <v>28</v>
      </c>
      <c r="D190" s="42"/>
      <c r="E190" s="43" t="s">
        <v>29</v>
      </c>
      <c r="F190" s="44"/>
    </row>
    <row r="191" spans="1:6" ht="19.5" thickBot="1">
      <c r="A191" s="45"/>
      <c r="B191" s="46" t="s">
        <v>30</v>
      </c>
      <c r="C191" s="47" t="s">
        <v>31</v>
      </c>
      <c r="D191" s="48"/>
      <c r="E191" s="43" t="s">
        <v>32</v>
      </c>
      <c r="F191" s="49"/>
    </row>
    <row r="192" spans="1:6" ht="19.5" thickBot="1">
      <c r="A192" s="50" t="s">
        <v>33</v>
      </c>
      <c r="B192" s="50" t="s">
        <v>34</v>
      </c>
      <c r="C192" s="51" t="s">
        <v>33</v>
      </c>
      <c r="D192" s="52"/>
      <c r="E192" s="43" t="s">
        <v>35</v>
      </c>
      <c r="F192" s="49"/>
    </row>
    <row r="193" spans="1:6" ht="21.75" thickBot="1">
      <c r="A193" s="53"/>
      <c r="B193" s="53" t="s">
        <v>36</v>
      </c>
      <c r="E193" s="43" t="s">
        <v>13</v>
      </c>
      <c r="F193" s="49"/>
    </row>
    <row r="194" spans="1:6" ht="23.25">
      <c r="A194" s="54"/>
      <c r="B194" s="55" t="s">
        <v>37</v>
      </c>
      <c r="E194" s="56" t="s">
        <v>38</v>
      </c>
      <c r="F194" s="57"/>
    </row>
    <row r="195" spans="1:6" ht="15" thickBot="1">
      <c r="A195" s="58"/>
      <c r="B195" s="58"/>
      <c r="C195" s="58"/>
      <c r="D195" s="58"/>
      <c r="E195" s="58"/>
      <c r="F195" s="58"/>
    </row>
    <row r="196" spans="1:6" ht="50.25" thickBot="1">
      <c r="A196" s="1"/>
      <c r="B196" s="2"/>
      <c r="C196" s="3"/>
      <c r="D196" s="4"/>
      <c r="E196" s="5"/>
      <c r="F196" s="5"/>
    </row>
    <row r="197" spans="1:6" ht="16.5">
      <c r="A197" s="6"/>
      <c r="B197" s="6"/>
      <c r="C197" s="7"/>
      <c r="D197" s="4"/>
      <c r="E197" s="4"/>
      <c r="F197" s="4"/>
    </row>
    <row r="198" spans="1:6" ht="17.25" thickBot="1">
      <c r="A198" s="6"/>
      <c r="B198" s="8"/>
      <c r="C198" s="4"/>
      <c r="D198" s="4"/>
      <c r="E198" s="4"/>
      <c r="F198" s="4"/>
    </row>
    <row r="199" spans="1:6" ht="17.25" thickBot="1">
      <c r="A199" s="6"/>
      <c r="B199" s="8"/>
      <c r="C199" s="4"/>
      <c r="D199" s="4"/>
      <c r="E199" s="9" t="s">
        <v>0</v>
      </c>
      <c r="F199" s="10"/>
    </row>
    <row r="200" spans="1:6" ht="17.25" thickBot="1">
      <c r="A200" s="6"/>
      <c r="B200" s="11"/>
      <c r="C200" s="4"/>
      <c r="D200" s="4"/>
      <c r="E200" s="9" t="s">
        <v>1</v>
      </c>
      <c r="F200" s="12"/>
    </row>
    <row r="201" spans="1:6" ht="17.25" thickBot="1">
      <c r="A201" s="6"/>
      <c r="B201" s="8"/>
      <c r="C201" s="4"/>
      <c r="D201" s="4"/>
      <c r="E201" s="9" t="s">
        <v>2</v>
      </c>
      <c r="F201" s="12"/>
    </row>
    <row r="202" spans="1:6" ht="17.25" thickBot="1">
      <c r="A202" s="6"/>
      <c r="B202" s="8"/>
      <c r="C202" s="4"/>
      <c r="D202" s="4"/>
      <c r="E202" s="9" t="s">
        <v>3</v>
      </c>
      <c r="F202" s="12"/>
    </row>
    <row r="203" spans="1:6" ht="15" thickBot="1">
      <c r="A203" s="4"/>
      <c r="B203" s="4"/>
      <c r="C203" s="4"/>
      <c r="D203" s="4"/>
    </row>
    <row r="204" spans="1:6" ht="21" thickBot="1">
      <c r="A204" s="13" t="s">
        <v>4</v>
      </c>
      <c r="B204" s="14"/>
    </row>
    <row r="205" spans="1:6" ht="21.75" thickBot="1">
      <c r="A205" s="15" t="s">
        <v>5</v>
      </c>
      <c r="B205" s="16" t="str">
        <f>IF(F202&gt;0,VLOOKUP(F202,cli,2,0),"")</f>
        <v/>
      </c>
      <c r="C205" s="17" t="s">
        <v>6</v>
      </c>
      <c r="D205" s="18"/>
      <c r="E205" s="18"/>
      <c r="F205" s="19"/>
    </row>
    <row r="206" spans="1:6" ht="21.75" thickBot="1">
      <c r="A206" s="15" t="s">
        <v>7</v>
      </c>
      <c r="B206" s="20" t="str">
        <f>IF(F202&gt;0,VLOOKUP(F202,data,5,0),"")</f>
        <v/>
      </c>
      <c r="C206" s="21" t="s">
        <v>8</v>
      </c>
      <c r="D206" s="22"/>
      <c r="E206" s="22"/>
      <c r="F206" s="23"/>
    </row>
    <row r="207" spans="1:6" ht="20.25" thickBot="1">
      <c r="A207" s="24" t="s">
        <v>9</v>
      </c>
      <c r="B207" s="20" t="str">
        <f>IF(F202&gt;0,VLOOKUP(F202,data,4,0),"")</f>
        <v/>
      </c>
      <c r="C207" s="25" t="s">
        <v>10</v>
      </c>
      <c r="D207" s="26"/>
      <c r="E207" s="27" t="s">
        <v>11</v>
      </c>
      <c r="F207" s="28"/>
    </row>
    <row r="208" spans="1:6" ht="15.75" thickBot="1">
      <c r="A208" s="7"/>
      <c r="B208" s="29"/>
      <c r="C208" s="30" t="s">
        <v>12</v>
      </c>
      <c r="D208" s="30" t="s">
        <v>13</v>
      </c>
      <c r="E208" s="30" t="s">
        <v>12</v>
      </c>
      <c r="F208" s="30" t="s">
        <v>14</v>
      </c>
    </row>
    <row r="209" spans="1:6" ht="16.5" thickBot="1">
      <c r="A209" s="7"/>
      <c r="B209" s="4"/>
      <c r="C209" s="31"/>
      <c r="D209" s="31"/>
      <c r="E209" s="31"/>
      <c r="F209" s="31"/>
    </row>
    <row r="210" spans="1:6" ht="15" thickBot="1">
      <c r="A210" s="4"/>
      <c r="B210" s="4"/>
      <c r="C210" s="4"/>
      <c r="D210" s="4"/>
      <c r="E210" s="4"/>
      <c r="F210" s="4"/>
    </row>
    <row r="211" spans="1:6" ht="38.25" thickBot="1">
      <c r="A211" s="59" t="s">
        <v>15</v>
      </c>
      <c r="B211" s="59" t="s">
        <v>16</v>
      </c>
      <c r="C211" s="60" t="s">
        <v>17</v>
      </c>
      <c r="D211" s="61" t="s">
        <v>18</v>
      </c>
      <c r="E211" s="62" t="s">
        <v>19</v>
      </c>
      <c r="F211" s="63" t="s">
        <v>20</v>
      </c>
    </row>
    <row r="212" spans="1:6" ht="15.75">
      <c r="A212" s="64"/>
      <c r="B212" s="65" t="str">
        <f t="shared" ref="B212:B275" si="13">IF(A212&gt;0,VLOOKUP(A212,or,2,0),"")</f>
        <v/>
      </c>
      <c r="C212" s="66"/>
      <c r="D212" s="66"/>
      <c r="E212" s="65">
        <f t="shared" ref="E212:E224" si="14">C212*D212</f>
        <v>0</v>
      </c>
      <c r="F212" s="67"/>
    </row>
    <row r="213" spans="1:6" ht="15.75">
      <c r="A213" s="68"/>
      <c r="B213" s="69" t="str">
        <f t="shared" si="13"/>
        <v/>
      </c>
      <c r="C213" s="70"/>
      <c r="D213" s="70"/>
      <c r="E213" s="65">
        <f t="shared" si="14"/>
        <v>0</v>
      </c>
      <c r="F213" s="71"/>
    </row>
    <row r="214" spans="1:6" ht="15.75">
      <c r="A214" s="68"/>
      <c r="B214" s="69" t="str">
        <f t="shared" si="13"/>
        <v/>
      </c>
      <c r="C214" s="70"/>
      <c r="D214" s="70"/>
      <c r="E214" s="65">
        <f t="shared" si="14"/>
        <v>0</v>
      </c>
      <c r="F214" s="71"/>
    </row>
    <row r="215" spans="1:6" ht="15.75">
      <c r="A215" s="68"/>
      <c r="B215" s="69" t="str">
        <f t="shared" si="13"/>
        <v/>
      </c>
      <c r="C215" s="70"/>
      <c r="D215" s="70"/>
      <c r="E215" s="65">
        <f t="shared" si="14"/>
        <v>0</v>
      </c>
      <c r="F215" s="71"/>
    </row>
    <row r="216" spans="1:6" ht="15.75">
      <c r="A216" s="68"/>
      <c r="B216" s="69" t="str">
        <f t="shared" si="13"/>
        <v/>
      </c>
      <c r="C216" s="70"/>
      <c r="D216" s="70"/>
      <c r="E216" s="65">
        <f t="shared" si="14"/>
        <v>0</v>
      </c>
      <c r="F216" s="71"/>
    </row>
    <row r="217" spans="1:6" ht="15.75">
      <c r="A217" s="68"/>
      <c r="B217" s="69" t="str">
        <f t="shared" si="13"/>
        <v/>
      </c>
      <c r="C217" s="70"/>
      <c r="D217" s="70"/>
      <c r="E217" s="65">
        <f t="shared" si="14"/>
        <v>0</v>
      </c>
      <c r="F217" s="71"/>
    </row>
    <row r="218" spans="1:6" ht="15.75">
      <c r="A218" s="68"/>
      <c r="B218" s="69" t="str">
        <f t="shared" si="13"/>
        <v/>
      </c>
      <c r="C218" s="70"/>
      <c r="D218" s="70"/>
      <c r="E218" s="65">
        <f t="shared" si="14"/>
        <v>0</v>
      </c>
      <c r="F218" s="71"/>
    </row>
    <row r="219" spans="1:6" ht="15.75">
      <c r="A219" s="68"/>
      <c r="B219" s="69" t="str">
        <f t="shared" si="13"/>
        <v/>
      </c>
      <c r="C219" s="70"/>
      <c r="D219" s="70"/>
      <c r="E219" s="65">
        <f t="shared" si="14"/>
        <v>0</v>
      </c>
      <c r="F219" s="71"/>
    </row>
    <row r="220" spans="1:6" ht="15.75">
      <c r="A220" s="68"/>
      <c r="B220" s="69" t="str">
        <f t="shared" si="13"/>
        <v/>
      </c>
      <c r="C220" s="70"/>
      <c r="D220" s="70"/>
      <c r="E220" s="65">
        <f t="shared" si="14"/>
        <v>0</v>
      </c>
      <c r="F220" s="71"/>
    </row>
    <row r="221" spans="1:6" ht="15.75">
      <c r="A221" s="68"/>
      <c r="B221" s="69" t="str">
        <f t="shared" si="13"/>
        <v/>
      </c>
      <c r="C221" s="70"/>
      <c r="D221" s="70"/>
      <c r="E221" s="65">
        <f t="shared" si="14"/>
        <v>0</v>
      </c>
      <c r="F221" s="71"/>
    </row>
    <row r="222" spans="1:6" ht="15.75">
      <c r="A222" s="68"/>
      <c r="B222" s="69" t="str">
        <f t="shared" si="13"/>
        <v/>
      </c>
      <c r="C222" s="70"/>
      <c r="D222" s="70"/>
      <c r="E222" s="65">
        <f t="shared" si="14"/>
        <v>0</v>
      </c>
      <c r="F222" s="71"/>
    </row>
    <row r="223" spans="1:6" ht="15.75">
      <c r="A223" s="68"/>
      <c r="B223" s="69" t="str">
        <f t="shared" si="13"/>
        <v/>
      </c>
      <c r="C223" s="70"/>
      <c r="D223" s="70"/>
      <c r="E223" s="65">
        <f t="shared" si="14"/>
        <v>0</v>
      </c>
      <c r="F223" s="71"/>
    </row>
    <row r="224" spans="1:6" ht="16.5" thickBot="1">
      <c r="A224" s="72"/>
      <c r="B224" s="73" t="str">
        <f t="shared" si="13"/>
        <v/>
      </c>
      <c r="C224" s="74"/>
      <c r="D224" s="74"/>
      <c r="E224" s="75">
        <f t="shared" si="14"/>
        <v>0</v>
      </c>
      <c r="F224" s="76"/>
    </row>
    <row r="225" spans="1:6" ht="18">
      <c r="A225" s="32" t="s">
        <v>21</v>
      </c>
      <c r="B225" s="32"/>
      <c r="C225" s="32"/>
      <c r="D225" s="32"/>
      <c r="E225" s="32"/>
      <c r="F225" s="32"/>
    </row>
    <row r="226" spans="1:6" ht="18.75" thickBot="1">
      <c r="A226" s="33" t="s">
        <v>22</v>
      </c>
      <c r="B226" s="33"/>
      <c r="C226" s="33"/>
      <c r="D226" s="33"/>
      <c r="E226" s="33"/>
      <c r="F226" s="33"/>
    </row>
    <row r="227" spans="1:6" ht="18.75" thickBot="1">
      <c r="A227" s="34" t="s">
        <v>23</v>
      </c>
      <c r="B227" s="34"/>
      <c r="C227" s="34"/>
      <c r="D227" s="34"/>
      <c r="E227" s="35" t="s">
        <v>24</v>
      </c>
      <c r="F227" s="36"/>
    </row>
    <row r="228" spans="1:6" ht="18.75" thickBot="1">
      <c r="E228" s="37" t="s">
        <v>25</v>
      </c>
      <c r="F228" s="38">
        <f t="shared" ref="F228" si="15">SUM(C212:C224)</f>
        <v>0</v>
      </c>
    </row>
    <row r="229" spans="1:6" ht="38.25" thickBot="1">
      <c r="A229" s="39" t="s">
        <v>26</v>
      </c>
      <c r="B229" s="40" t="s">
        <v>27</v>
      </c>
      <c r="C229" s="41" t="s">
        <v>28</v>
      </c>
      <c r="D229" s="42"/>
      <c r="E229" s="43" t="s">
        <v>29</v>
      </c>
      <c r="F229" s="44"/>
    </row>
    <row r="230" spans="1:6" ht="19.5" thickBot="1">
      <c r="A230" s="45"/>
      <c r="B230" s="46" t="s">
        <v>30</v>
      </c>
      <c r="C230" s="47" t="s">
        <v>31</v>
      </c>
      <c r="D230" s="48"/>
      <c r="E230" s="43" t="s">
        <v>32</v>
      </c>
      <c r="F230" s="49"/>
    </row>
    <row r="231" spans="1:6" ht="19.5" thickBot="1">
      <c r="A231" s="50" t="s">
        <v>33</v>
      </c>
      <c r="B231" s="50" t="s">
        <v>34</v>
      </c>
      <c r="C231" s="51" t="s">
        <v>33</v>
      </c>
      <c r="D231" s="52"/>
      <c r="E231" s="43" t="s">
        <v>35</v>
      </c>
      <c r="F231" s="49"/>
    </row>
    <row r="232" spans="1:6" ht="21.75" thickBot="1">
      <c r="A232" s="53"/>
      <c r="B232" s="53" t="s">
        <v>36</v>
      </c>
      <c r="E232" s="43" t="s">
        <v>13</v>
      </c>
      <c r="F232" s="49"/>
    </row>
    <row r="233" spans="1:6" ht="23.25">
      <c r="A233" s="54"/>
      <c r="B233" s="55" t="s">
        <v>37</v>
      </c>
      <c r="E233" s="56" t="s">
        <v>38</v>
      </c>
      <c r="F233" s="57"/>
    </row>
    <row r="234" spans="1:6" ht="15" thickBot="1">
      <c r="A234" s="58"/>
      <c r="B234" s="58"/>
      <c r="C234" s="58"/>
      <c r="D234" s="58"/>
      <c r="E234" s="58"/>
      <c r="F234" s="58"/>
    </row>
    <row r="235" spans="1:6" ht="50.25" thickBot="1">
      <c r="A235" s="1"/>
      <c r="B235" s="2"/>
      <c r="C235" s="3"/>
      <c r="D235" s="4"/>
      <c r="E235" s="5"/>
      <c r="F235" s="5"/>
    </row>
    <row r="236" spans="1:6" ht="16.5">
      <c r="A236" s="6"/>
      <c r="B236" s="6"/>
      <c r="C236" s="7"/>
      <c r="D236" s="4"/>
      <c r="E236" s="4"/>
      <c r="F236" s="4"/>
    </row>
    <row r="237" spans="1:6" ht="17.25" thickBot="1">
      <c r="A237" s="6"/>
      <c r="B237" s="8"/>
      <c r="C237" s="4"/>
      <c r="D237" s="4"/>
      <c r="E237" s="4"/>
      <c r="F237" s="4"/>
    </row>
    <row r="238" spans="1:6" ht="17.25" thickBot="1">
      <c r="A238" s="6"/>
      <c r="B238" s="8"/>
      <c r="C238" s="4"/>
      <c r="D238" s="4"/>
      <c r="E238" s="9" t="s">
        <v>0</v>
      </c>
      <c r="F238" s="10"/>
    </row>
    <row r="239" spans="1:6" ht="17.25" thickBot="1">
      <c r="A239" s="6"/>
      <c r="B239" s="11"/>
      <c r="C239" s="4"/>
      <c r="D239" s="4"/>
      <c r="E239" s="9" t="s">
        <v>1</v>
      </c>
      <c r="F239" s="12"/>
    </row>
    <row r="240" spans="1:6" ht="17.25" thickBot="1">
      <c r="A240" s="6"/>
      <c r="B240" s="8"/>
      <c r="C240" s="4"/>
      <c r="D240" s="4"/>
      <c r="E240" s="9" t="s">
        <v>2</v>
      </c>
      <c r="F240" s="12"/>
    </row>
    <row r="241" spans="1:6" ht="17.25" thickBot="1">
      <c r="A241" s="6"/>
      <c r="B241" s="8"/>
      <c r="C241" s="4"/>
      <c r="D241" s="4"/>
      <c r="E241" s="9" t="s">
        <v>3</v>
      </c>
      <c r="F241" s="12"/>
    </row>
    <row r="242" spans="1:6" ht="15" thickBot="1">
      <c r="A242" s="4"/>
      <c r="B242" s="4"/>
      <c r="C242" s="4"/>
      <c r="D242" s="4"/>
    </row>
    <row r="243" spans="1:6" ht="21" thickBot="1">
      <c r="A243" s="13" t="s">
        <v>4</v>
      </c>
      <c r="B243" s="14"/>
    </row>
    <row r="244" spans="1:6" ht="21.75" thickBot="1">
      <c r="A244" s="15" t="s">
        <v>5</v>
      </c>
      <c r="B244" s="16" t="str">
        <f>IF(F241&gt;0,VLOOKUP(F241,cli,2,0),"")</f>
        <v/>
      </c>
      <c r="C244" s="17" t="s">
        <v>6</v>
      </c>
      <c r="D244" s="18"/>
      <c r="E244" s="18"/>
      <c r="F244" s="19"/>
    </row>
    <row r="245" spans="1:6" ht="21.75" thickBot="1">
      <c r="A245" s="15" t="s">
        <v>7</v>
      </c>
      <c r="B245" s="20" t="str">
        <f>IF(F241&gt;0,VLOOKUP(F241,data,5,0),"")</f>
        <v/>
      </c>
      <c r="C245" s="21" t="s">
        <v>8</v>
      </c>
      <c r="D245" s="22"/>
      <c r="E245" s="22"/>
      <c r="F245" s="23"/>
    </row>
    <row r="246" spans="1:6" ht="20.25" thickBot="1">
      <c r="A246" s="24" t="s">
        <v>9</v>
      </c>
      <c r="B246" s="20" t="str">
        <f>IF(F241&gt;0,VLOOKUP(F241,data,4,0),"")</f>
        <v/>
      </c>
      <c r="C246" s="25" t="s">
        <v>10</v>
      </c>
      <c r="D246" s="26"/>
      <c r="E246" s="27" t="s">
        <v>11</v>
      </c>
      <c r="F246" s="28"/>
    </row>
    <row r="247" spans="1:6" ht="15.75" thickBot="1">
      <c r="A247" s="7"/>
      <c r="B247" s="29"/>
      <c r="C247" s="30" t="s">
        <v>12</v>
      </c>
      <c r="D247" s="30" t="s">
        <v>13</v>
      </c>
      <c r="E247" s="30" t="s">
        <v>12</v>
      </c>
      <c r="F247" s="30" t="s">
        <v>14</v>
      </c>
    </row>
    <row r="248" spans="1:6" ht="16.5" thickBot="1">
      <c r="A248" s="7"/>
      <c r="B248" s="4"/>
      <c r="C248" s="31"/>
      <c r="D248" s="31"/>
      <c r="E248" s="31"/>
      <c r="F248" s="31"/>
    </row>
    <row r="249" spans="1:6" ht="15" thickBot="1">
      <c r="A249" s="4"/>
      <c r="B249" s="4"/>
      <c r="C249" s="4"/>
      <c r="D249" s="4"/>
      <c r="E249" s="4"/>
      <c r="F249" s="4"/>
    </row>
    <row r="250" spans="1:6" ht="38.25" thickBot="1">
      <c r="A250" s="59" t="s">
        <v>15</v>
      </c>
      <c r="B250" s="59" t="s">
        <v>16</v>
      </c>
      <c r="C250" s="60" t="s">
        <v>17</v>
      </c>
      <c r="D250" s="61" t="s">
        <v>18</v>
      </c>
      <c r="E250" s="62" t="s">
        <v>19</v>
      </c>
      <c r="F250" s="63" t="s">
        <v>20</v>
      </c>
    </row>
    <row r="251" spans="1:6" ht="15.75">
      <c r="A251" s="64"/>
      <c r="B251" s="65" t="str">
        <f t="shared" ref="B251:B314" si="16">IF(A251&gt;0,VLOOKUP(A251,or,2,0),"")</f>
        <v/>
      </c>
      <c r="C251" s="66"/>
      <c r="D251" s="66"/>
      <c r="E251" s="65">
        <f t="shared" ref="E251:E263" si="17">C251*D251</f>
        <v>0</v>
      </c>
      <c r="F251" s="67"/>
    </row>
    <row r="252" spans="1:6" ht="15.75">
      <c r="A252" s="68"/>
      <c r="B252" s="69" t="str">
        <f t="shared" si="16"/>
        <v/>
      </c>
      <c r="C252" s="70"/>
      <c r="D252" s="70"/>
      <c r="E252" s="65">
        <f t="shared" si="17"/>
        <v>0</v>
      </c>
      <c r="F252" s="71"/>
    </row>
    <row r="253" spans="1:6" ht="15.75">
      <c r="A253" s="68"/>
      <c r="B253" s="69" t="str">
        <f t="shared" si="16"/>
        <v/>
      </c>
      <c r="C253" s="70"/>
      <c r="D253" s="70"/>
      <c r="E253" s="65">
        <f t="shared" si="17"/>
        <v>0</v>
      </c>
      <c r="F253" s="71"/>
    </row>
    <row r="254" spans="1:6" ht="15.75">
      <c r="A254" s="68"/>
      <c r="B254" s="69" t="str">
        <f t="shared" si="16"/>
        <v/>
      </c>
      <c r="C254" s="70"/>
      <c r="D254" s="70"/>
      <c r="E254" s="65">
        <f t="shared" si="17"/>
        <v>0</v>
      </c>
      <c r="F254" s="71"/>
    </row>
    <row r="255" spans="1:6" ht="15.75">
      <c r="A255" s="68"/>
      <c r="B255" s="69" t="str">
        <f t="shared" si="16"/>
        <v/>
      </c>
      <c r="C255" s="70"/>
      <c r="D255" s="70"/>
      <c r="E255" s="65">
        <f t="shared" si="17"/>
        <v>0</v>
      </c>
      <c r="F255" s="71"/>
    </row>
    <row r="256" spans="1:6" ht="15.75">
      <c r="A256" s="68"/>
      <c r="B256" s="69" t="str">
        <f t="shared" si="16"/>
        <v/>
      </c>
      <c r="C256" s="70"/>
      <c r="D256" s="70"/>
      <c r="E256" s="65">
        <f t="shared" si="17"/>
        <v>0</v>
      </c>
      <c r="F256" s="71"/>
    </row>
    <row r="257" spans="1:6" ht="15.75">
      <c r="A257" s="68"/>
      <c r="B257" s="69" t="str">
        <f t="shared" si="16"/>
        <v/>
      </c>
      <c r="C257" s="70"/>
      <c r="D257" s="70"/>
      <c r="E257" s="65">
        <f t="shared" si="17"/>
        <v>0</v>
      </c>
      <c r="F257" s="71"/>
    </row>
    <row r="258" spans="1:6" ht="15.75">
      <c r="A258" s="68"/>
      <c r="B258" s="69" t="str">
        <f t="shared" si="16"/>
        <v/>
      </c>
      <c r="C258" s="70"/>
      <c r="D258" s="70"/>
      <c r="E258" s="65">
        <f t="shared" si="17"/>
        <v>0</v>
      </c>
      <c r="F258" s="71"/>
    </row>
    <row r="259" spans="1:6" ht="15.75">
      <c r="A259" s="68"/>
      <c r="B259" s="69" t="str">
        <f t="shared" si="16"/>
        <v/>
      </c>
      <c r="C259" s="70"/>
      <c r="D259" s="70"/>
      <c r="E259" s="65">
        <f t="shared" si="17"/>
        <v>0</v>
      </c>
      <c r="F259" s="71"/>
    </row>
    <row r="260" spans="1:6" ht="15.75">
      <c r="A260" s="68"/>
      <c r="B260" s="69" t="str">
        <f t="shared" si="16"/>
        <v/>
      </c>
      <c r="C260" s="70"/>
      <c r="D260" s="70"/>
      <c r="E260" s="65">
        <f t="shared" si="17"/>
        <v>0</v>
      </c>
      <c r="F260" s="71"/>
    </row>
    <row r="261" spans="1:6" ht="15.75">
      <c r="A261" s="68"/>
      <c r="B261" s="69" t="str">
        <f t="shared" si="16"/>
        <v/>
      </c>
      <c r="C261" s="70"/>
      <c r="D261" s="70"/>
      <c r="E261" s="65">
        <f t="shared" si="17"/>
        <v>0</v>
      </c>
      <c r="F261" s="71"/>
    </row>
    <row r="262" spans="1:6" ht="15.75">
      <c r="A262" s="68"/>
      <c r="B262" s="69" t="str">
        <f t="shared" si="16"/>
        <v/>
      </c>
      <c r="C262" s="70"/>
      <c r="D262" s="70"/>
      <c r="E262" s="65">
        <f t="shared" si="17"/>
        <v>0</v>
      </c>
      <c r="F262" s="71"/>
    </row>
    <row r="263" spans="1:6" ht="16.5" thickBot="1">
      <c r="A263" s="72"/>
      <c r="B263" s="73" t="str">
        <f t="shared" si="16"/>
        <v/>
      </c>
      <c r="C263" s="74"/>
      <c r="D263" s="74"/>
      <c r="E263" s="75">
        <f t="shared" si="17"/>
        <v>0</v>
      </c>
      <c r="F263" s="76"/>
    </row>
    <row r="264" spans="1:6" ht="18">
      <c r="A264" s="32" t="s">
        <v>21</v>
      </c>
      <c r="B264" s="32"/>
      <c r="C264" s="32"/>
      <c r="D264" s="32"/>
      <c r="E264" s="32"/>
      <c r="F264" s="32"/>
    </row>
    <row r="265" spans="1:6" ht="18.75" thickBot="1">
      <c r="A265" s="33" t="s">
        <v>22</v>
      </c>
      <c r="B265" s="33"/>
      <c r="C265" s="33"/>
      <c r="D265" s="33"/>
      <c r="E265" s="33"/>
      <c r="F265" s="33"/>
    </row>
    <row r="266" spans="1:6" ht="18.75" thickBot="1">
      <c r="A266" s="34" t="s">
        <v>23</v>
      </c>
      <c r="B266" s="34"/>
      <c r="C266" s="34"/>
      <c r="D266" s="34"/>
      <c r="E266" s="35" t="s">
        <v>24</v>
      </c>
      <c r="F266" s="36"/>
    </row>
    <row r="267" spans="1:6" ht="18.75" thickBot="1">
      <c r="E267" s="37" t="s">
        <v>25</v>
      </c>
      <c r="F267" s="38">
        <f t="shared" ref="F267" si="18">SUM(C251:C263)</f>
        <v>0</v>
      </c>
    </row>
    <row r="268" spans="1:6" ht="38.25" thickBot="1">
      <c r="A268" s="39" t="s">
        <v>26</v>
      </c>
      <c r="B268" s="40" t="s">
        <v>27</v>
      </c>
      <c r="C268" s="41" t="s">
        <v>28</v>
      </c>
      <c r="D268" s="42"/>
      <c r="E268" s="43" t="s">
        <v>29</v>
      </c>
      <c r="F268" s="44"/>
    </row>
    <row r="269" spans="1:6" ht="19.5" thickBot="1">
      <c r="A269" s="45"/>
      <c r="B269" s="46" t="s">
        <v>30</v>
      </c>
      <c r="C269" s="47" t="s">
        <v>31</v>
      </c>
      <c r="D269" s="48"/>
      <c r="E269" s="43" t="s">
        <v>32</v>
      </c>
      <c r="F269" s="49"/>
    </row>
    <row r="270" spans="1:6" ht="19.5" thickBot="1">
      <c r="A270" s="50" t="s">
        <v>33</v>
      </c>
      <c r="B270" s="50" t="s">
        <v>34</v>
      </c>
      <c r="C270" s="51" t="s">
        <v>33</v>
      </c>
      <c r="D270" s="52"/>
      <c r="E270" s="43" t="s">
        <v>35</v>
      </c>
      <c r="F270" s="49"/>
    </row>
    <row r="271" spans="1:6" ht="21.75" thickBot="1">
      <c r="A271" s="53"/>
      <c r="B271" s="53" t="s">
        <v>36</v>
      </c>
      <c r="E271" s="43" t="s">
        <v>13</v>
      </c>
      <c r="F271" s="49"/>
    </row>
    <row r="272" spans="1:6" ht="23.25">
      <c r="A272" s="54"/>
      <c r="B272" s="55" t="s">
        <v>37</v>
      </c>
      <c r="E272" s="56" t="s">
        <v>38</v>
      </c>
      <c r="F272" s="57"/>
    </row>
    <row r="273" spans="1:6" ht="15" thickBot="1">
      <c r="A273" s="58"/>
      <c r="B273" s="58"/>
      <c r="C273" s="58"/>
      <c r="D273" s="58"/>
      <c r="E273" s="58"/>
      <c r="F273" s="58"/>
    </row>
    <row r="274" spans="1:6" ht="50.25" thickBot="1">
      <c r="A274" s="1"/>
      <c r="B274" s="2"/>
      <c r="C274" s="3"/>
      <c r="D274" s="4"/>
      <c r="E274" s="5"/>
      <c r="F274" s="5"/>
    </row>
    <row r="275" spans="1:6" ht="16.5">
      <c r="A275" s="6"/>
      <c r="B275" s="6"/>
      <c r="C275" s="7"/>
      <c r="D275" s="4"/>
      <c r="E275" s="4"/>
      <c r="F275" s="4"/>
    </row>
    <row r="276" spans="1:6" ht="17.25" thickBot="1">
      <c r="A276" s="6"/>
      <c r="B276" s="8"/>
      <c r="C276" s="4"/>
      <c r="D276" s="4"/>
      <c r="E276" s="4"/>
      <c r="F276" s="4"/>
    </row>
    <row r="277" spans="1:6" ht="17.25" thickBot="1">
      <c r="A277" s="6"/>
      <c r="B277" s="8"/>
      <c r="C277" s="4"/>
      <c r="D277" s="4"/>
      <c r="E277" s="9" t="s">
        <v>0</v>
      </c>
      <c r="F277" s="10"/>
    </row>
    <row r="278" spans="1:6" ht="17.25" thickBot="1">
      <c r="A278" s="6"/>
      <c r="B278" s="11"/>
      <c r="C278" s="4"/>
      <c r="D278" s="4"/>
      <c r="E278" s="9" t="s">
        <v>1</v>
      </c>
      <c r="F278" s="12"/>
    </row>
    <row r="279" spans="1:6" ht="17.25" thickBot="1">
      <c r="A279" s="6"/>
      <c r="B279" s="8"/>
      <c r="C279" s="4"/>
      <c r="D279" s="4"/>
      <c r="E279" s="9" t="s">
        <v>2</v>
      </c>
      <c r="F279" s="12"/>
    </row>
    <row r="280" spans="1:6" ht="17.25" thickBot="1">
      <c r="A280" s="6"/>
      <c r="B280" s="8"/>
      <c r="C280" s="4"/>
      <c r="D280" s="4"/>
      <c r="E280" s="9" t="s">
        <v>3</v>
      </c>
      <c r="F280" s="12"/>
    </row>
    <row r="281" spans="1:6" ht="15" thickBot="1">
      <c r="A281" s="4"/>
      <c r="B281" s="4"/>
      <c r="C281" s="4"/>
      <c r="D281" s="4"/>
    </row>
    <row r="282" spans="1:6" ht="21" thickBot="1">
      <c r="A282" s="13" t="s">
        <v>4</v>
      </c>
      <c r="B282" s="14"/>
    </row>
    <row r="283" spans="1:6" ht="21.75" thickBot="1">
      <c r="A283" s="15" t="s">
        <v>5</v>
      </c>
      <c r="B283" s="16" t="str">
        <f>IF(F280&gt;0,VLOOKUP(F280,cli,2,0),"")</f>
        <v/>
      </c>
      <c r="C283" s="17" t="s">
        <v>6</v>
      </c>
      <c r="D283" s="18"/>
      <c r="E283" s="18"/>
      <c r="F283" s="19"/>
    </row>
    <row r="284" spans="1:6" ht="21.75" thickBot="1">
      <c r="A284" s="15" t="s">
        <v>7</v>
      </c>
      <c r="B284" s="20" t="str">
        <f>IF(F280&gt;0,VLOOKUP(F280,data,5,0),"")</f>
        <v/>
      </c>
      <c r="C284" s="21" t="s">
        <v>8</v>
      </c>
      <c r="D284" s="22"/>
      <c r="E284" s="22"/>
      <c r="F284" s="23"/>
    </row>
    <row r="285" spans="1:6" ht="20.25" thickBot="1">
      <c r="A285" s="24" t="s">
        <v>9</v>
      </c>
      <c r="B285" s="20" t="str">
        <f>IF(F280&gt;0,VLOOKUP(F280,data,4,0),"")</f>
        <v/>
      </c>
      <c r="C285" s="25" t="s">
        <v>10</v>
      </c>
      <c r="D285" s="26"/>
      <c r="E285" s="27" t="s">
        <v>11</v>
      </c>
      <c r="F285" s="28"/>
    </row>
    <row r="286" spans="1:6" ht="15.75" thickBot="1">
      <c r="A286" s="7"/>
      <c r="B286" s="29"/>
      <c r="C286" s="30" t="s">
        <v>12</v>
      </c>
      <c r="D286" s="30" t="s">
        <v>13</v>
      </c>
      <c r="E286" s="30" t="s">
        <v>12</v>
      </c>
      <c r="F286" s="30" t="s">
        <v>14</v>
      </c>
    </row>
    <row r="287" spans="1:6" ht="16.5" thickBot="1">
      <c r="A287" s="7"/>
      <c r="B287" s="4"/>
      <c r="C287" s="31"/>
      <c r="D287" s="31"/>
      <c r="E287" s="31"/>
      <c r="F287" s="31"/>
    </row>
    <row r="288" spans="1:6" ht="15" thickBot="1">
      <c r="A288" s="4"/>
      <c r="B288" s="4"/>
      <c r="C288" s="4"/>
      <c r="D288" s="4"/>
      <c r="E288" s="4"/>
      <c r="F288" s="4"/>
    </row>
    <row r="289" spans="1:6" ht="38.25" thickBot="1">
      <c r="A289" s="59" t="s">
        <v>15</v>
      </c>
      <c r="B289" s="59" t="s">
        <v>16</v>
      </c>
      <c r="C289" s="60" t="s">
        <v>17</v>
      </c>
      <c r="D289" s="61" t="s">
        <v>18</v>
      </c>
      <c r="E289" s="62" t="s">
        <v>19</v>
      </c>
      <c r="F289" s="63" t="s">
        <v>20</v>
      </c>
    </row>
    <row r="290" spans="1:6" ht="15.75">
      <c r="A290" s="64"/>
      <c r="B290" s="65" t="str">
        <f t="shared" ref="B290:B353" si="19">IF(A290&gt;0,VLOOKUP(A290,or,2,0),"")</f>
        <v/>
      </c>
      <c r="C290" s="66"/>
      <c r="D290" s="66"/>
      <c r="E290" s="65">
        <f t="shared" ref="E290:E302" si="20">C290*D290</f>
        <v>0</v>
      </c>
      <c r="F290" s="67"/>
    </row>
    <row r="291" spans="1:6" ht="15.75">
      <c r="A291" s="68"/>
      <c r="B291" s="69" t="str">
        <f t="shared" si="19"/>
        <v/>
      </c>
      <c r="C291" s="70"/>
      <c r="D291" s="70"/>
      <c r="E291" s="65">
        <f t="shared" si="20"/>
        <v>0</v>
      </c>
      <c r="F291" s="71"/>
    </row>
    <row r="292" spans="1:6" ht="15.75">
      <c r="A292" s="68"/>
      <c r="B292" s="69" t="str">
        <f t="shared" si="19"/>
        <v/>
      </c>
      <c r="C292" s="70"/>
      <c r="D292" s="70"/>
      <c r="E292" s="65">
        <f t="shared" si="20"/>
        <v>0</v>
      </c>
      <c r="F292" s="71"/>
    </row>
    <row r="293" spans="1:6" ht="15.75">
      <c r="A293" s="68"/>
      <c r="B293" s="69" t="str">
        <f t="shared" si="19"/>
        <v/>
      </c>
      <c r="C293" s="70"/>
      <c r="D293" s="70"/>
      <c r="E293" s="65">
        <f t="shared" si="20"/>
        <v>0</v>
      </c>
      <c r="F293" s="71"/>
    </row>
    <row r="294" spans="1:6" ht="15.75">
      <c r="A294" s="68"/>
      <c r="B294" s="69" t="str">
        <f t="shared" si="19"/>
        <v/>
      </c>
      <c r="C294" s="70"/>
      <c r="D294" s="70"/>
      <c r="E294" s="65">
        <f t="shared" si="20"/>
        <v>0</v>
      </c>
      <c r="F294" s="71"/>
    </row>
    <row r="295" spans="1:6" ht="15.75">
      <c r="A295" s="68"/>
      <c r="B295" s="69" t="str">
        <f t="shared" si="19"/>
        <v/>
      </c>
      <c r="C295" s="70"/>
      <c r="D295" s="70"/>
      <c r="E295" s="65">
        <f t="shared" si="20"/>
        <v>0</v>
      </c>
      <c r="F295" s="71"/>
    </row>
    <row r="296" spans="1:6" ht="15.75">
      <c r="A296" s="68"/>
      <c r="B296" s="69" t="str">
        <f t="shared" si="19"/>
        <v/>
      </c>
      <c r="C296" s="70"/>
      <c r="D296" s="70"/>
      <c r="E296" s="65">
        <f t="shared" si="20"/>
        <v>0</v>
      </c>
      <c r="F296" s="71"/>
    </row>
    <row r="297" spans="1:6" ht="15.75">
      <c r="A297" s="68"/>
      <c r="B297" s="69" t="str">
        <f t="shared" si="19"/>
        <v/>
      </c>
      <c r="C297" s="70"/>
      <c r="D297" s="70"/>
      <c r="E297" s="65">
        <f t="shared" si="20"/>
        <v>0</v>
      </c>
      <c r="F297" s="71"/>
    </row>
    <row r="298" spans="1:6" ht="15.75">
      <c r="A298" s="68"/>
      <c r="B298" s="69" t="str">
        <f t="shared" si="19"/>
        <v/>
      </c>
      <c r="C298" s="70"/>
      <c r="D298" s="70"/>
      <c r="E298" s="65">
        <f t="shared" si="20"/>
        <v>0</v>
      </c>
      <c r="F298" s="71"/>
    </row>
    <row r="299" spans="1:6" ht="15.75">
      <c r="A299" s="68"/>
      <c r="B299" s="69" t="str">
        <f t="shared" si="19"/>
        <v/>
      </c>
      <c r="C299" s="70"/>
      <c r="D299" s="70"/>
      <c r="E299" s="65">
        <f t="shared" si="20"/>
        <v>0</v>
      </c>
      <c r="F299" s="71"/>
    </row>
    <row r="300" spans="1:6" ht="15.75">
      <c r="A300" s="68"/>
      <c r="B300" s="69" t="str">
        <f t="shared" si="19"/>
        <v/>
      </c>
      <c r="C300" s="70"/>
      <c r="D300" s="70"/>
      <c r="E300" s="65">
        <f t="shared" si="20"/>
        <v>0</v>
      </c>
      <c r="F300" s="71"/>
    </row>
    <row r="301" spans="1:6" ht="15.75">
      <c r="A301" s="68"/>
      <c r="B301" s="69" t="str">
        <f t="shared" si="19"/>
        <v/>
      </c>
      <c r="C301" s="70"/>
      <c r="D301" s="70"/>
      <c r="E301" s="65">
        <f t="shared" si="20"/>
        <v>0</v>
      </c>
      <c r="F301" s="71"/>
    </row>
    <row r="302" spans="1:6" ht="16.5" thickBot="1">
      <c r="A302" s="72"/>
      <c r="B302" s="73" t="str">
        <f t="shared" si="19"/>
        <v/>
      </c>
      <c r="C302" s="74"/>
      <c r="D302" s="74"/>
      <c r="E302" s="75">
        <f t="shared" si="20"/>
        <v>0</v>
      </c>
      <c r="F302" s="76"/>
    </row>
    <row r="303" spans="1:6" ht="18">
      <c r="A303" s="32" t="s">
        <v>21</v>
      </c>
      <c r="B303" s="32"/>
      <c r="C303" s="32"/>
      <c r="D303" s="32"/>
      <c r="E303" s="32"/>
      <c r="F303" s="32"/>
    </row>
    <row r="304" spans="1:6" ht="18.75" thickBot="1">
      <c r="A304" s="33" t="s">
        <v>22</v>
      </c>
      <c r="B304" s="33"/>
      <c r="C304" s="33"/>
      <c r="D304" s="33"/>
      <c r="E304" s="33"/>
      <c r="F304" s="33"/>
    </row>
    <row r="305" spans="1:6" ht="18.75" thickBot="1">
      <c r="A305" s="34" t="s">
        <v>23</v>
      </c>
      <c r="B305" s="34"/>
      <c r="C305" s="34"/>
      <c r="D305" s="34"/>
      <c r="E305" s="35" t="s">
        <v>24</v>
      </c>
      <c r="F305" s="36"/>
    </row>
    <row r="306" spans="1:6" ht="18.75" thickBot="1">
      <c r="E306" s="37" t="s">
        <v>25</v>
      </c>
      <c r="F306" s="38">
        <f t="shared" ref="F306" si="21">SUM(C290:C302)</f>
        <v>0</v>
      </c>
    </row>
    <row r="307" spans="1:6" ht="38.25" thickBot="1">
      <c r="A307" s="39" t="s">
        <v>26</v>
      </c>
      <c r="B307" s="40" t="s">
        <v>27</v>
      </c>
      <c r="C307" s="41" t="s">
        <v>28</v>
      </c>
      <c r="D307" s="42"/>
      <c r="E307" s="43" t="s">
        <v>29</v>
      </c>
      <c r="F307" s="44"/>
    </row>
    <row r="308" spans="1:6" ht="19.5" thickBot="1">
      <c r="A308" s="45"/>
      <c r="B308" s="46" t="s">
        <v>30</v>
      </c>
      <c r="C308" s="47" t="s">
        <v>31</v>
      </c>
      <c r="D308" s="48"/>
      <c r="E308" s="43" t="s">
        <v>32</v>
      </c>
      <c r="F308" s="49"/>
    </row>
    <row r="309" spans="1:6" ht="19.5" thickBot="1">
      <c r="A309" s="50" t="s">
        <v>33</v>
      </c>
      <c r="B309" s="50" t="s">
        <v>34</v>
      </c>
      <c r="C309" s="51" t="s">
        <v>33</v>
      </c>
      <c r="D309" s="52"/>
      <c r="E309" s="43" t="s">
        <v>35</v>
      </c>
      <c r="F309" s="49"/>
    </row>
    <row r="310" spans="1:6" ht="21.75" thickBot="1">
      <c r="A310" s="53"/>
      <c r="B310" s="53" t="s">
        <v>36</v>
      </c>
      <c r="E310" s="43" t="s">
        <v>13</v>
      </c>
      <c r="F310" s="49"/>
    </row>
    <row r="311" spans="1:6" ht="23.25">
      <c r="A311" s="54"/>
      <c r="B311" s="55" t="s">
        <v>37</v>
      </c>
      <c r="E311" s="56" t="s">
        <v>38</v>
      </c>
      <c r="F311" s="57"/>
    </row>
    <row r="312" spans="1:6" ht="15" thickBot="1">
      <c r="A312" s="58"/>
      <c r="B312" s="58"/>
      <c r="C312" s="58"/>
      <c r="D312" s="58"/>
      <c r="E312" s="58"/>
      <c r="F312" s="58"/>
    </row>
    <row r="313" spans="1:6" ht="50.25" thickBot="1">
      <c r="A313" s="1"/>
      <c r="B313" s="2"/>
      <c r="C313" s="3"/>
      <c r="D313" s="4"/>
      <c r="E313" s="5"/>
      <c r="F313" s="5"/>
    </row>
    <row r="314" spans="1:6" ht="16.5">
      <c r="A314" s="6"/>
      <c r="B314" s="6"/>
      <c r="C314" s="7"/>
      <c r="D314" s="4"/>
      <c r="E314" s="4"/>
      <c r="F314" s="4"/>
    </row>
    <row r="315" spans="1:6" ht="17.25" thickBot="1">
      <c r="A315" s="6"/>
      <c r="B315" s="8"/>
      <c r="C315" s="4"/>
      <c r="D315" s="4"/>
      <c r="E315" s="4"/>
      <c r="F315" s="4"/>
    </row>
    <row r="316" spans="1:6" ht="17.25" thickBot="1">
      <c r="A316" s="6"/>
      <c r="B316" s="8"/>
      <c r="C316" s="4"/>
      <c r="D316" s="4"/>
      <c r="E316" s="9" t="s">
        <v>0</v>
      </c>
      <c r="F316" s="10"/>
    </row>
    <row r="317" spans="1:6" ht="17.25" thickBot="1">
      <c r="A317" s="6"/>
      <c r="B317" s="11"/>
      <c r="C317" s="4"/>
      <c r="D317" s="4"/>
      <c r="E317" s="9" t="s">
        <v>1</v>
      </c>
      <c r="F317" s="12"/>
    </row>
    <row r="318" spans="1:6" ht="17.25" thickBot="1">
      <c r="A318" s="6"/>
      <c r="B318" s="8"/>
      <c r="C318" s="4"/>
      <c r="D318" s="4"/>
      <c r="E318" s="9" t="s">
        <v>2</v>
      </c>
      <c r="F318" s="12"/>
    </row>
    <row r="319" spans="1:6" ht="17.25" thickBot="1">
      <c r="A319" s="6"/>
      <c r="B319" s="8"/>
      <c r="C319" s="4"/>
      <c r="D319" s="4"/>
      <c r="E319" s="9" t="s">
        <v>3</v>
      </c>
      <c r="F319" s="12"/>
    </row>
    <row r="320" spans="1:6" ht="15" thickBot="1">
      <c r="A320" s="4"/>
      <c r="B320" s="4"/>
      <c r="C320" s="4"/>
      <c r="D320" s="4"/>
    </row>
    <row r="321" spans="1:6" ht="21" thickBot="1">
      <c r="A321" s="13" t="s">
        <v>4</v>
      </c>
      <c r="B321" s="14"/>
    </row>
    <row r="322" spans="1:6" ht="21.75" thickBot="1">
      <c r="A322" s="15" t="s">
        <v>5</v>
      </c>
      <c r="B322" s="16" t="str">
        <f>IF(F319&gt;0,VLOOKUP(F319,cli,2,0),"")</f>
        <v/>
      </c>
      <c r="C322" s="17" t="s">
        <v>6</v>
      </c>
      <c r="D322" s="18"/>
      <c r="E322" s="18"/>
      <c r="F322" s="19"/>
    </row>
    <row r="323" spans="1:6" ht="21.75" thickBot="1">
      <c r="A323" s="15" t="s">
        <v>7</v>
      </c>
      <c r="B323" s="20" t="str">
        <f>IF(F319&gt;0,VLOOKUP(F319,data,5,0),"")</f>
        <v/>
      </c>
      <c r="C323" s="21" t="s">
        <v>8</v>
      </c>
      <c r="D323" s="22"/>
      <c r="E323" s="22"/>
      <c r="F323" s="23"/>
    </row>
    <row r="324" spans="1:6" ht="20.25" thickBot="1">
      <c r="A324" s="24" t="s">
        <v>9</v>
      </c>
      <c r="B324" s="20" t="str">
        <f>IF(F319&gt;0,VLOOKUP(F319,data,4,0),"")</f>
        <v/>
      </c>
      <c r="C324" s="25" t="s">
        <v>10</v>
      </c>
      <c r="D324" s="26"/>
      <c r="E324" s="27" t="s">
        <v>11</v>
      </c>
      <c r="F324" s="28"/>
    </row>
    <row r="325" spans="1:6" ht="15.75" thickBot="1">
      <c r="A325" s="7"/>
      <c r="B325" s="29"/>
      <c r="C325" s="30" t="s">
        <v>12</v>
      </c>
      <c r="D325" s="30" t="s">
        <v>13</v>
      </c>
      <c r="E325" s="30" t="s">
        <v>12</v>
      </c>
      <c r="F325" s="30" t="s">
        <v>14</v>
      </c>
    </row>
    <row r="326" spans="1:6" ht="16.5" thickBot="1">
      <c r="A326" s="7"/>
      <c r="B326" s="4"/>
      <c r="C326" s="31"/>
      <c r="D326" s="31"/>
      <c r="E326" s="31"/>
      <c r="F326" s="31"/>
    </row>
    <row r="327" spans="1:6" ht="15" thickBot="1">
      <c r="A327" s="4"/>
      <c r="B327" s="4"/>
      <c r="C327" s="4"/>
      <c r="D327" s="4"/>
      <c r="E327" s="4"/>
      <c r="F327" s="4"/>
    </row>
    <row r="328" spans="1:6" ht="38.25" thickBot="1">
      <c r="A328" s="59" t="s">
        <v>15</v>
      </c>
      <c r="B328" s="59" t="s">
        <v>16</v>
      </c>
      <c r="C328" s="60" t="s">
        <v>17</v>
      </c>
      <c r="D328" s="61" t="s">
        <v>18</v>
      </c>
      <c r="E328" s="62" t="s">
        <v>19</v>
      </c>
      <c r="F328" s="63" t="s">
        <v>20</v>
      </c>
    </row>
    <row r="329" spans="1:6" ht="15.75">
      <c r="A329" s="64"/>
      <c r="B329" s="65" t="str">
        <f t="shared" ref="B329:B392" si="22">IF(A329&gt;0,VLOOKUP(A329,or,2,0),"")</f>
        <v/>
      </c>
      <c r="C329" s="66"/>
      <c r="D329" s="66"/>
      <c r="E329" s="65">
        <f t="shared" ref="E329:E341" si="23">C329*D329</f>
        <v>0</v>
      </c>
      <c r="F329" s="67"/>
    </row>
    <row r="330" spans="1:6" ht="15.75">
      <c r="A330" s="68"/>
      <c r="B330" s="69" t="str">
        <f t="shared" si="22"/>
        <v/>
      </c>
      <c r="C330" s="70"/>
      <c r="D330" s="70"/>
      <c r="E330" s="65">
        <f t="shared" si="23"/>
        <v>0</v>
      </c>
      <c r="F330" s="71"/>
    </row>
    <row r="331" spans="1:6" ht="15.75">
      <c r="A331" s="68"/>
      <c r="B331" s="69" t="str">
        <f t="shared" si="22"/>
        <v/>
      </c>
      <c r="C331" s="70"/>
      <c r="D331" s="70"/>
      <c r="E331" s="65">
        <f t="shared" si="23"/>
        <v>0</v>
      </c>
      <c r="F331" s="71"/>
    </row>
    <row r="332" spans="1:6" ht="15.75">
      <c r="A332" s="68"/>
      <c r="B332" s="69" t="str">
        <f t="shared" si="22"/>
        <v/>
      </c>
      <c r="C332" s="70"/>
      <c r="D332" s="70"/>
      <c r="E332" s="65">
        <f t="shared" si="23"/>
        <v>0</v>
      </c>
      <c r="F332" s="71"/>
    </row>
    <row r="333" spans="1:6" ht="15.75">
      <c r="A333" s="68"/>
      <c r="B333" s="69" t="str">
        <f t="shared" si="22"/>
        <v/>
      </c>
      <c r="C333" s="70"/>
      <c r="D333" s="70"/>
      <c r="E333" s="65">
        <f t="shared" si="23"/>
        <v>0</v>
      </c>
      <c r="F333" s="71"/>
    </row>
    <row r="334" spans="1:6" ht="15.75">
      <c r="A334" s="68"/>
      <c r="B334" s="69" t="str">
        <f t="shared" si="22"/>
        <v/>
      </c>
      <c r="C334" s="70"/>
      <c r="D334" s="70"/>
      <c r="E334" s="65">
        <f t="shared" si="23"/>
        <v>0</v>
      </c>
      <c r="F334" s="71"/>
    </row>
    <row r="335" spans="1:6" ht="15.75">
      <c r="A335" s="68"/>
      <c r="B335" s="69" t="str">
        <f t="shared" si="22"/>
        <v/>
      </c>
      <c r="C335" s="70"/>
      <c r="D335" s="70"/>
      <c r="E335" s="65">
        <f t="shared" si="23"/>
        <v>0</v>
      </c>
      <c r="F335" s="71"/>
    </row>
    <row r="336" spans="1:6" ht="15.75">
      <c r="A336" s="68"/>
      <c r="B336" s="69" t="str">
        <f t="shared" si="22"/>
        <v/>
      </c>
      <c r="C336" s="70"/>
      <c r="D336" s="70"/>
      <c r="E336" s="65">
        <f t="shared" si="23"/>
        <v>0</v>
      </c>
      <c r="F336" s="71"/>
    </row>
    <row r="337" spans="1:6" ht="15.75">
      <c r="A337" s="68"/>
      <c r="B337" s="69" t="str">
        <f t="shared" si="22"/>
        <v/>
      </c>
      <c r="C337" s="70"/>
      <c r="D337" s="70"/>
      <c r="E337" s="65">
        <f t="shared" si="23"/>
        <v>0</v>
      </c>
      <c r="F337" s="71"/>
    </row>
    <row r="338" spans="1:6" ht="15.75">
      <c r="A338" s="68"/>
      <c r="B338" s="69" t="str">
        <f t="shared" si="22"/>
        <v/>
      </c>
      <c r="C338" s="70"/>
      <c r="D338" s="70"/>
      <c r="E338" s="65">
        <f t="shared" si="23"/>
        <v>0</v>
      </c>
      <c r="F338" s="71"/>
    </row>
    <row r="339" spans="1:6" ht="15.75">
      <c r="A339" s="68"/>
      <c r="B339" s="69" t="str">
        <f t="shared" si="22"/>
        <v/>
      </c>
      <c r="C339" s="70"/>
      <c r="D339" s="70"/>
      <c r="E339" s="65">
        <f t="shared" si="23"/>
        <v>0</v>
      </c>
      <c r="F339" s="71"/>
    </row>
    <row r="340" spans="1:6" ht="15.75">
      <c r="A340" s="68"/>
      <c r="B340" s="69" t="str">
        <f t="shared" si="22"/>
        <v/>
      </c>
      <c r="C340" s="70"/>
      <c r="D340" s="70"/>
      <c r="E340" s="65">
        <f t="shared" si="23"/>
        <v>0</v>
      </c>
      <c r="F340" s="71"/>
    </row>
    <row r="341" spans="1:6" ht="16.5" thickBot="1">
      <c r="A341" s="72"/>
      <c r="B341" s="73" t="str">
        <f t="shared" si="22"/>
        <v/>
      </c>
      <c r="C341" s="74"/>
      <c r="D341" s="74"/>
      <c r="E341" s="75">
        <f t="shared" si="23"/>
        <v>0</v>
      </c>
      <c r="F341" s="76"/>
    </row>
    <row r="342" spans="1:6" ht="18">
      <c r="A342" s="32" t="s">
        <v>21</v>
      </c>
      <c r="B342" s="32"/>
      <c r="C342" s="32"/>
      <c r="D342" s="32"/>
      <c r="E342" s="32"/>
      <c r="F342" s="32"/>
    </row>
    <row r="343" spans="1:6" ht="18.75" thickBot="1">
      <c r="A343" s="33" t="s">
        <v>22</v>
      </c>
      <c r="B343" s="33"/>
      <c r="C343" s="33"/>
      <c r="D343" s="33"/>
      <c r="E343" s="33"/>
      <c r="F343" s="33"/>
    </row>
    <row r="344" spans="1:6" ht="18.75" thickBot="1">
      <c r="A344" s="34" t="s">
        <v>23</v>
      </c>
      <c r="B344" s="34"/>
      <c r="C344" s="34"/>
      <c r="D344" s="34"/>
      <c r="E344" s="35" t="s">
        <v>24</v>
      </c>
      <c r="F344" s="36"/>
    </row>
    <row r="345" spans="1:6" ht="18.75" thickBot="1">
      <c r="E345" s="37" t="s">
        <v>25</v>
      </c>
      <c r="F345" s="38">
        <f t="shared" ref="F345" si="24">SUM(C329:C341)</f>
        <v>0</v>
      </c>
    </row>
    <row r="346" spans="1:6" ht="38.25" thickBot="1">
      <c r="A346" s="39" t="s">
        <v>26</v>
      </c>
      <c r="B346" s="40" t="s">
        <v>27</v>
      </c>
      <c r="C346" s="41" t="s">
        <v>28</v>
      </c>
      <c r="D346" s="42"/>
      <c r="E346" s="43" t="s">
        <v>29</v>
      </c>
      <c r="F346" s="44"/>
    </row>
    <row r="347" spans="1:6" ht="19.5" thickBot="1">
      <c r="A347" s="45"/>
      <c r="B347" s="46" t="s">
        <v>30</v>
      </c>
      <c r="C347" s="47" t="s">
        <v>31</v>
      </c>
      <c r="D347" s="48"/>
      <c r="E347" s="43" t="s">
        <v>32</v>
      </c>
      <c r="F347" s="49"/>
    </row>
    <row r="348" spans="1:6" ht="19.5" thickBot="1">
      <c r="A348" s="50" t="s">
        <v>33</v>
      </c>
      <c r="B348" s="50" t="s">
        <v>34</v>
      </c>
      <c r="C348" s="51" t="s">
        <v>33</v>
      </c>
      <c r="D348" s="52"/>
      <c r="E348" s="43" t="s">
        <v>35</v>
      </c>
      <c r="F348" s="49"/>
    </row>
    <row r="349" spans="1:6" ht="21.75" thickBot="1">
      <c r="A349" s="53"/>
      <c r="B349" s="53" t="s">
        <v>36</v>
      </c>
      <c r="E349" s="43" t="s">
        <v>13</v>
      </c>
      <c r="F349" s="49"/>
    </row>
    <row r="350" spans="1:6" ht="23.25">
      <c r="A350" s="54"/>
      <c r="B350" s="55" t="s">
        <v>37</v>
      </c>
      <c r="E350" s="56" t="s">
        <v>38</v>
      </c>
      <c r="F350" s="57"/>
    </row>
    <row r="351" spans="1:6" ht="15" thickBot="1">
      <c r="A351" s="58"/>
      <c r="B351" s="58"/>
      <c r="C351" s="58"/>
      <c r="D351" s="58"/>
      <c r="E351" s="58"/>
      <c r="F351" s="58"/>
    </row>
    <row r="352" spans="1:6" ht="50.25" thickBot="1">
      <c r="A352" s="1"/>
      <c r="B352" s="2"/>
      <c r="C352" s="3"/>
      <c r="D352" s="4"/>
      <c r="E352" s="5"/>
      <c r="F352" s="5"/>
    </row>
    <row r="353" spans="1:6" ht="16.5">
      <c r="A353" s="6"/>
      <c r="B353" s="6"/>
      <c r="C353" s="7"/>
      <c r="D353" s="4"/>
      <c r="E353" s="4"/>
      <c r="F353" s="4"/>
    </row>
    <row r="354" spans="1:6" ht="17.25" thickBot="1">
      <c r="A354" s="6"/>
      <c r="B354" s="8"/>
      <c r="C354" s="4"/>
      <c r="D354" s="4"/>
      <c r="E354" s="4"/>
      <c r="F354" s="4"/>
    </row>
    <row r="355" spans="1:6" ht="17.25" thickBot="1">
      <c r="A355" s="6"/>
      <c r="B355" s="8"/>
      <c r="C355" s="4"/>
      <c r="D355" s="4"/>
      <c r="E355" s="9" t="s">
        <v>0</v>
      </c>
      <c r="F355" s="10"/>
    </row>
    <row r="356" spans="1:6" ht="17.25" thickBot="1">
      <c r="A356" s="6"/>
      <c r="B356" s="11"/>
      <c r="C356" s="4"/>
      <c r="D356" s="4"/>
      <c r="E356" s="9" t="s">
        <v>1</v>
      </c>
      <c r="F356" s="12"/>
    </row>
    <row r="357" spans="1:6" ht="17.25" thickBot="1">
      <c r="A357" s="6"/>
      <c r="B357" s="8"/>
      <c r="C357" s="4"/>
      <c r="D357" s="4"/>
      <c r="E357" s="9" t="s">
        <v>2</v>
      </c>
      <c r="F357" s="12"/>
    </row>
    <row r="358" spans="1:6" ht="17.25" thickBot="1">
      <c r="A358" s="6"/>
      <c r="B358" s="8"/>
      <c r="C358" s="4"/>
      <c r="D358" s="4"/>
      <c r="E358" s="9" t="s">
        <v>3</v>
      </c>
      <c r="F358" s="12"/>
    </row>
    <row r="359" spans="1:6" ht="15" thickBot="1">
      <c r="A359" s="4"/>
      <c r="B359" s="4"/>
      <c r="C359" s="4"/>
      <c r="D359" s="4"/>
    </row>
    <row r="360" spans="1:6" ht="21" thickBot="1">
      <c r="A360" s="13" t="s">
        <v>4</v>
      </c>
      <c r="B360" s="14"/>
    </row>
    <row r="361" spans="1:6" ht="21.75" thickBot="1">
      <c r="A361" s="15" t="s">
        <v>5</v>
      </c>
      <c r="B361" s="16" t="str">
        <f>IF(F358&gt;0,VLOOKUP(F358,cli,2,0),"")</f>
        <v/>
      </c>
      <c r="C361" s="17" t="s">
        <v>6</v>
      </c>
      <c r="D361" s="18"/>
      <c r="E361" s="18"/>
      <c r="F361" s="19"/>
    </row>
    <row r="362" spans="1:6" ht="21.75" thickBot="1">
      <c r="A362" s="15" t="s">
        <v>7</v>
      </c>
      <c r="B362" s="20" t="str">
        <f>IF(F358&gt;0,VLOOKUP(F358,data,5,0),"")</f>
        <v/>
      </c>
      <c r="C362" s="21" t="s">
        <v>8</v>
      </c>
      <c r="D362" s="22"/>
      <c r="E362" s="22"/>
      <c r="F362" s="23"/>
    </row>
    <row r="363" spans="1:6" ht="20.25" thickBot="1">
      <c r="A363" s="24" t="s">
        <v>9</v>
      </c>
      <c r="B363" s="20" t="str">
        <f>IF(F358&gt;0,VLOOKUP(F358,data,4,0),"")</f>
        <v/>
      </c>
      <c r="C363" s="25" t="s">
        <v>10</v>
      </c>
      <c r="D363" s="26"/>
      <c r="E363" s="27" t="s">
        <v>11</v>
      </c>
      <c r="F363" s="28"/>
    </row>
    <row r="364" spans="1:6" ht="15.75" thickBot="1">
      <c r="A364" s="7"/>
      <c r="B364" s="29"/>
      <c r="C364" s="30" t="s">
        <v>12</v>
      </c>
      <c r="D364" s="30" t="s">
        <v>13</v>
      </c>
      <c r="E364" s="30" t="s">
        <v>12</v>
      </c>
      <c r="F364" s="30" t="s">
        <v>14</v>
      </c>
    </row>
    <row r="365" spans="1:6" ht="16.5" thickBot="1">
      <c r="A365" s="7"/>
      <c r="B365" s="4"/>
      <c r="C365" s="31"/>
      <c r="D365" s="31"/>
      <c r="E365" s="31"/>
      <c r="F365" s="31"/>
    </row>
    <row r="366" spans="1:6" ht="15" thickBot="1">
      <c r="A366" s="4"/>
      <c r="B366" s="4"/>
      <c r="C366" s="4"/>
      <c r="D366" s="4"/>
      <c r="E366" s="4"/>
      <c r="F366" s="4"/>
    </row>
    <row r="367" spans="1:6" ht="38.25" thickBot="1">
      <c r="A367" s="59" t="s">
        <v>15</v>
      </c>
      <c r="B367" s="59" t="s">
        <v>16</v>
      </c>
      <c r="C367" s="60" t="s">
        <v>17</v>
      </c>
      <c r="D367" s="61" t="s">
        <v>18</v>
      </c>
      <c r="E367" s="62" t="s">
        <v>19</v>
      </c>
      <c r="F367" s="63" t="s">
        <v>20</v>
      </c>
    </row>
    <row r="368" spans="1:6" ht="15.75">
      <c r="A368" s="64"/>
      <c r="B368" s="65" t="str">
        <f t="shared" ref="B368:B431" si="25">IF(A368&gt;0,VLOOKUP(A368,or,2,0),"")</f>
        <v/>
      </c>
      <c r="C368" s="66"/>
      <c r="D368" s="66"/>
      <c r="E368" s="65">
        <f t="shared" ref="E368:E380" si="26">C368*D368</f>
        <v>0</v>
      </c>
      <c r="F368" s="67"/>
    </row>
    <row r="369" spans="1:6" ht="15.75">
      <c r="A369" s="68"/>
      <c r="B369" s="69" t="str">
        <f t="shared" si="25"/>
        <v/>
      </c>
      <c r="C369" s="70"/>
      <c r="D369" s="70"/>
      <c r="E369" s="65">
        <f t="shared" si="26"/>
        <v>0</v>
      </c>
      <c r="F369" s="71"/>
    </row>
    <row r="370" spans="1:6" ht="15.75">
      <c r="A370" s="68"/>
      <c r="B370" s="69" t="str">
        <f t="shared" si="25"/>
        <v/>
      </c>
      <c r="C370" s="70"/>
      <c r="D370" s="70"/>
      <c r="E370" s="65">
        <f t="shared" si="26"/>
        <v>0</v>
      </c>
      <c r="F370" s="71"/>
    </row>
    <row r="371" spans="1:6" ht="15.75">
      <c r="A371" s="68"/>
      <c r="B371" s="69" t="str">
        <f t="shared" si="25"/>
        <v/>
      </c>
      <c r="C371" s="70"/>
      <c r="D371" s="70"/>
      <c r="E371" s="65">
        <f t="shared" si="26"/>
        <v>0</v>
      </c>
      <c r="F371" s="71"/>
    </row>
    <row r="372" spans="1:6" ht="15.75">
      <c r="A372" s="68"/>
      <c r="B372" s="69" t="str">
        <f t="shared" si="25"/>
        <v/>
      </c>
      <c r="C372" s="70"/>
      <c r="D372" s="70"/>
      <c r="E372" s="65">
        <f t="shared" si="26"/>
        <v>0</v>
      </c>
      <c r="F372" s="71"/>
    </row>
    <row r="373" spans="1:6" ht="15.75">
      <c r="A373" s="68"/>
      <c r="B373" s="69" t="str">
        <f t="shared" si="25"/>
        <v/>
      </c>
      <c r="C373" s="70"/>
      <c r="D373" s="70"/>
      <c r="E373" s="65">
        <f t="shared" si="26"/>
        <v>0</v>
      </c>
      <c r="F373" s="71"/>
    </row>
    <row r="374" spans="1:6" ht="15.75">
      <c r="A374" s="68"/>
      <c r="B374" s="69" t="str">
        <f t="shared" si="25"/>
        <v/>
      </c>
      <c r="C374" s="70"/>
      <c r="D374" s="70"/>
      <c r="E374" s="65">
        <f t="shared" si="26"/>
        <v>0</v>
      </c>
      <c r="F374" s="71"/>
    </row>
    <row r="375" spans="1:6" ht="15.75">
      <c r="A375" s="68"/>
      <c r="B375" s="69" t="str">
        <f t="shared" si="25"/>
        <v/>
      </c>
      <c r="C375" s="70"/>
      <c r="D375" s="70"/>
      <c r="E375" s="65">
        <f t="shared" si="26"/>
        <v>0</v>
      </c>
      <c r="F375" s="71"/>
    </row>
    <row r="376" spans="1:6" ht="15.75">
      <c r="A376" s="68"/>
      <c r="B376" s="69" t="str">
        <f t="shared" si="25"/>
        <v/>
      </c>
      <c r="C376" s="70"/>
      <c r="D376" s="70"/>
      <c r="E376" s="65">
        <f t="shared" si="26"/>
        <v>0</v>
      </c>
      <c r="F376" s="71"/>
    </row>
    <row r="377" spans="1:6" ht="15.75">
      <c r="A377" s="68"/>
      <c r="B377" s="69" t="str">
        <f t="shared" si="25"/>
        <v/>
      </c>
      <c r="C377" s="70"/>
      <c r="D377" s="70"/>
      <c r="E377" s="65">
        <f t="shared" si="26"/>
        <v>0</v>
      </c>
      <c r="F377" s="71"/>
    </row>
    <row r="378" spans="1:6" ht="15.75">
      <c r="A378" s="68"/>
      <c r="B378" s="69" t="str">
        <f t="shared" si="25"/>
        <v/>
      </c>
      <c r="C378" s="70"/>
      <c r="D378" s="70"/>
      <c r="E378" s="65">
        <f t="shared" si="26"/>
        <v>0</v>
      </c>
      <c r="F378" s="71"/>
    </row>
    <row r="379" spans="1:6" ht="15.75">
      <c r="A379" s="68"/>
      <c r="B379" s="69" t="str">
        <f t="shared" si="25"/>
        <v/>
      </c>
      <c r="C379" s="70"/>
      <c r="D379" s="70"/>
      <c r="E379" s="65">
        <f t="shared" si="26"/>
        <v>0</v>
      </c>
      <c r="F379" s="71"/>
    </row>
    <row r="380" spans="1:6" ht="16.5" thickBot="1">
      <c r="A380" s="72"/>
      <c r="B380" s="73" t="str">
        <f t="shared" si="25"/>
        <v/>
      </c>
      <c r="C380" s="74"/>
      <c r="D380" s="74"/>
      <c r="E380" s="75">
        <f t="shared" si="26"/>
        <v>0</v>
      </c>
      <c r="F380" s="76"/>
    </row>
    <row r="381" spans="1:6" ht="18">
      <c r="A381" s="32" t="s">
        <v>21</v>
      </c>
      <c r="B381" s="32"/>
      <c r="C381" s="32"/>
      <c r="D381" s="32"/>
      <c r="E381" s="32"/>
      <c r="F381" s="32"/>
    </row>
    <row r="382" spans="1:6" ht="18.75" thickBot="1">
      <c r="A382" s="33" t="s">
        <v>22</v>
      </c>
      <c r="B382" s="33"/>
      <c r="C382" s="33"/>
      <c r="D382" s="33"/>
      <c r="E382" s="33"/>
      <c r="F382" s="33"/>
    </row>
    <row r="383" spans="1:6" ht="18.75" thickBot="1">
      <c r="A383" s="34" t="s">
        <v>23</v>
      </c>
      <c r="B383" s="34"/>
      <c r="C383" s="34"/>
      <c r="D383" s="34"/>
      <c r="E383" s="35" t="s">
        <v>24</v>
      </c>
      <c r="F383" s="36"/>
    </row>
    <row r="384" spans="1:6" ht="18.75" thickBot="1">
      <c r="E384" s="37" t="s">
        <v>25</v>
      </c>
      <c r="F384" s="38">
        <f t="shared" ref="F384" si="27">SUM(C368:C380)</f>
        <v>0</v>
      </c>
    </row>
    <row r="385" spans="1:6" ht="38.25" thickBot="1">
      <c r="A385" s="39" t="s">
        <v>26</v>
      </c>
      <c r="B385" s="40" t="s">
        <v>27</v>
      </c>
      <c r="C385" s="41" t="s">
        <v>28</v>
      </c>
      <c r="D385" s="42"/>
      <c r="E385" s="43" t="s">
        <v>29</v>
      </c>
      <c r="F385" s="44"/>
    </row>
    <row r="386" spans="1:6" ht="19.5" thickBot="1">
      <c r="A386" s="45"/>
      <c r="B386" s="46" t="s">
        <v>30</v>
      </c>
      <c r="C386" s="47" t="s">
        <v>31</v>
      </c>
      <c r="D386" s="48"/>
      <c r="E386" s="43" t="s">
        <v>32</v>
      </c>
      <c r="F386" s="49"/>
    </row>
    <row r="387" spans="1:6" ht="19.5" thickBot="1">
      <c r="A387" s="50" t="s">
        <v>33</v>
      </c>
      <c r="B387" s="50" t="s">
        <v>34</v>
      </c>
      <c r="C387" s="51" t="s">
        <v>33</v>
      </c>
      <c r="D387" s="52"/>
      <c r="E387" s="43" t="s">
        <v>35</v>
      </c>
      <c r="F387" s="49"/>
    </row>
    <row r="388" spans="1:6" ht="21.75" thickBot="1">
      <c r="A388" s="53"/>
      <c r="B388" s="53" t="s">
        <v>36</v>
      </c>
      <c r="E388" s="43" t="s">
        <v>13</v>
      </c>
      <c r="F388" s="49"/>
    </row>
    <row r="389" spans="1:6" ht="23.25">
      <c r="A389" s="54"/>
      <c r="B389" s="55" t="s">
        <v>37</v>
      </c>
      <c r="E389" s="56" t="s">
        <v>38</v>
      </c>
      <c r="F389" s="57"/>
    </row>
    <row r="390" spans="1:6" ht="15" thickBot="1">
      <c r="A390" s="58"/>
      <c r="B390" s="58"/>
      <c r="C390" s="58"/>
      <c r="D390" s="58"/>
      <c r="E390" s="58"/>
      <c r="F390" s="58"/>
    </row>
    <row r="391" spans="1:6" ht="50.25" thickBot="1">
      <c r="A391" s="1"/>
      <c r="B391" s="2"/>
      <c r="C391" s="3"/>
      <c r="D391" s="4"/>
      <c r="E391" s="5"/>
      <c r="F391" s="5"/>
    </row>
    <row r="392" spans="1:6" ht="16.5">
      <c r="A392" s="6"/>
      <c r="B392" s="6"/>
      <c r="C392" s="7"/>
      <c r="D392" s="4"/>
      <c r="E392" s="4"/>
      <c r="F392" s="4"/>
    </row>
    <row r="393" spans="1:6" ht="17.25" thickBot="1">
      <c r="A393" s="6"/>
      <c r="B393" s="8"/>
      <c r="C393" s="4"/>
      <c r="D393" s="4"/>
      <c r="E393" s="4"/>
      <c r="F393" s="4"/>
    </row>
    <row r="394" spans="1:6" ht="17.25" thickBot="1">
      <c r="A394" s="6"/>
      <c r="B394" s="8"/>
      <c r="C394" s="4"/>
      <c r="D394" s="4"/>
      <c r="E394" s="9" t="s">
        <v>0</v>
      </c>
      <c r="F394" s="10"/>
    </row>
    <row r="395" spans="1:6" ht="17.25" thickBot="1">
      <c r="A395" s="6"/>
      <c r="B395" s="11"/>
      <c r="C395" s="4"/>
      <c r="D395" s="4"/>
      <c r="E395" s="9" t="s">
        <v>1</v>
      </c>
      <c r="F395" s="12"/>
    </row>
    <row r="396" spans="1:6" ht="17.25" thickBot="1">
      <c r="A396" s="6"/>
      <c r="B396" s="8"/>
      <c r="C396" s="4"/>
      <c r="D396" s="4"/>
      <c r="E396" s="9" t="s">
        <v>2</v>
      </c>
      <c r="F396" s="12"/>
    </row>
    <row r="397" spans="1:6" ht="17.25" thickBot="1">
      <c r="A397" s="6"/>
      <c r="B397" s="8"/>
      <c r="C397" s="4"/>
      <c r="D397" s="4"/>
      <c r="E397" s="9" t="s">
        <v>3</v>
      </c>
      <c r="F397" s="12"/>
    </row>
    <row r="398" spans="1:6" ht="15" thickBot="1">
      <c r="A398" s="4"/>
      <c r="B398" s="4"/>
      <c r="C398" s="4"/>
      <c r="D398" s="4"/>
    </row>
    <row r="399" spans="1:6" ht="21" thickBot="1">
      <c r="A399" s="13" t="s">
        <v>4</v>
      </c>
      <c r="B399" s="14"/>
    </row>
    <row r="400" spans="1:6" ht="21.75" thickBot="1">
      <c r="A400" s="15" t="s">
        <v>5</v>
      </c>
      <c r="B400" s="16" t="str">
        <f>IF(F397&gt;0,VLOOKUP(F397,cli,2,0),"")</f>
        <v/>
      </c>
      <c r="C400" s="17" t="s">
        <v>6</v>
      </c>
      <c r="D400" s="18"/>
      <c r="E400" s="18"/>
      <c r="F400" s="19"/>
    </row>
    <row r="401" spans="1:6" ht="21.75" thickBot="1">
      <c r="A401" s="15" t="s">
        <v>7</v>
      </c>
      <c r="B401" s="20" t="str">
        <f>IF(F397&gt;0,VLOOKUP(F397,data,5,0),"")</f>
        <v/>
      </c>
      <c r="C401" s="21" t="s">
        <v>8</v>
      </c>
      <c r="D401" s="22"/>
      <c r="E401" s="22"/>
      <c r="F401" s="23"/>
    </row>
    <row r="402" spans="1:6" ht="20.25" thickBot="1">
      <c r="A402" s="24" t="s">
        <v>9</v>
      </c>
      <c r="B402" s="20" t="str">
        <f>IF(F397&gt;0,VLOOKUP(F397,data,4,0),"")</f>
        <v/>
      </c>
      <c r="C402" s="25" t="s">
        <v>10</v>
      </c>
      <c r="D402" s="26"/>
      <c r="E402" s="27" t="s">
        <v>11</v>
      </c>
      <c r="F402" s="28"/>
    </row>
    <row r="403" spans="1:6" ht="15.75" thickBot="1">
      <c r="A403" s="7"/>
      <c r="B403" s="29"/>
      <c r="C403" s="30" t="s">
        <v>12</v>
      </c>
      <c r="D403" s="30" t="s">
        <v>13</v>
      </c>
      <c r="E403" s="30" t="s">
        <v>12</v>
      </c>
      <c r="F403" s="30" t="s">
        <v>14</v>
      </c>
    </row>
    <row r="404" spans="1:6" ht="16.5" thickBot="1">
      <c r="A404" s="7"/>
      <c r="B404" s="4"/>
      <c r="C404" s="31"/>
      <c r="D404" s="31"/>
      <c r="E404" s="31"/>
      <c r="F404" s="31"/>
    </row>
    <row r="405" spans="1:6" ht="15" thickBot="1">
      <c r="A405" s="4"/>
      <c r="B405" s="4"/>
      <c r="C405" s="4"/>
      <c r="D405" s="4"/>
      <c r="E405" s="4"/>
      <c r="F405" s="4"/>
    </row>
    <row r="406" spans="1:6" ht="38.25" thickBot="1">
      <c r="A406" s="59" t="s">
        <v>15</v>
      </c>
      <c r="B406" s="59" t="s">
        <v>16</v>
      </c>
      <c r="C406" s="60" t="s">
        <v>17</v>
      </c>
      <c r="D406" s="61" t="s">
        <v>18</v>
      </c>
      <c r="E406" s="62" t="s">
        <v>19</v>
      </c>
      <c r="F406" s="63" t="s">
        <v>20</v>
      </c>
    </row>
    <row r="407" spans="1:6" ht="15.75">
      <c r="A407" s="64"/>
      <c r="B407" s="65" t="str">
        <f t="shared" ref="B407:B470" si="28">IF(A407&gt;0,VLOOKUP(A407,or,2,0),"")</f>
        <v/>
      </c>
      <c r="C407" s="66"/>
      <c r="D407" s="66"/>
      <c r="E407" s="65">
        <f t="shared" ref="E407:E419" si="29">C407*D407</f>
        <v>0</v>
      </c>
      <c r="F407" s="67"/>
    </row>
    <row r="408" spans="1:6" ht="15.75">
      <c r="A408" s="68"/>
      <c r="B408" s="69" t="str">
        <f t="shared" si="28"/>
        <v/>
      </c>
      <c r="C408" s="70"/>
      <c r="D408" s="70"/>
      <c r="E408" s="65">
        <f t="shared" si="29"/>
        <v>0</v>
      </c>
      <c r="F408" s="71"/>
    </row>
    <row r="409" spans="1:6" ht="15.75">
      <c r="A409" s="68"/>
      <c r="B409" s="69" t="str">
        <f t="shared" si="28"/>
        <v/>
      </c>
      <c r="C409" s="70"/>
      <c r="D409" s="70"/>
      <c r="E409" s="65">
        <f t="shared" si="29"/>
        <v>0</v>
      </c>
      <c r="F409" s="71"/>
    </row>
    <row r="410" spans="1:6" ht="15.75">
      <c r="A410" s="68"/>
      <c r="B410" s="69" t="str">
        <f t="shared" si="28"/>
        <v/>
      </c>
      <c r="C410" s="70"/>
      <c r="D410" s="70"/>
      <c r="E410" s="65">
        <f t="shared" si="29"/>
        <v>0</v>
      </c>
      <c r="F410" s="71"/>
    </row>
    <row r="411" spans="1:6" ht="15.75">
      <c r="A411" s="68"/>
      <c r="B411" s="69" t="str">
        <f t="shared" si="28"/>
        <v/>
      </c>
      <c r="C411" s="70"/>
      <c r="D411" s="70"/>
      <c r="E411" s="65">
        <f t="shared" si="29"/>
        <v>0</v>
      </c>
      <c r="F411" s="71"/>
    </row>
    <row r="412" spans="1:6" ht="15.75">
      <c r="A412" s="68"/>
      <c r="B412" s="69" t="str">
        <f t="shared" si="28"/>
        <v/>
      </c>
      <c r="C412" s="70"/>
      <c r="D412" s="70"/>
      <c r="E412" s="65">
        <f t="shared" si="29"/>
        <v>0</v>
      </c>
      <c r="F412" s="71"/>
    </row>
    <row r="413" spans="1:6" ht="15.75">
      <c r="A413" s="68"/>
      <c r="B413" s="69" t="str">
        <f t="shared" si="28"/>
        <v/>
      </c>
      <c r="C413" s="70"/>
      <c r="D413" s="70"/>
      <c r="E413" s="65">
        <f t="shared" si="29"/>
        <v>0</v>
      </c>
      <c r="F413" s="71"/>
    </row>
    <row r="414" spans="1:6" ht="15.75">
      <c r="A414" s="68"/>
      <c r="B414" s="69" t="str">
        <f t="shared" si="28"/>
        <v/>
      </c>
      <c r="C414" s="70"/>
      <c r="D414" s="70"/>
      <c r="E414" s="65">
        <f t="shared" si="29"/>
        <v>0</v>
      </c>
      <c r="F414" s="71"/>
    </row>
    <row r="415" spans="1:6" ht="15.75">
      <c r="A415" s="68"/>
      <c r="B415" s="69" t="str">
        <f t="shared" si="28"/>
        <v/>
      </c>
      <c r="C415" s="70"/>
      <c r="D415" s="70"/>
      <c r="E415" s="65">
        <f t="shared" si="29"/>
        <v>0</v>
      </c>
      <c r="F415" s="71"/>
    </row>
    <row r="416" spans="1:6" ht="15.75">
      <c r="A416" s="68"/>
      <c r="B416" s="69" t="str">
        <f t="shared" si="28"/>
        <v/>
      </c>
      <c r="C416" s="70"/>
      <c r="D416" s="70"/>
      <c r="E416" s="65">
        <f t="shared" si="29"/>
        <v>0</v>
      </c>
      <c r="F416" s="71"/>
    </row>
    <row r="417" spans="1:6" ht="15.75">
      <c r="A417" s="68"/>
      <c r="B417" s="69" t="str">
        <f t="shared" si="28"/>
        <v/>
      </c>
      <c r="C417" s="70"/>
      <c r="D417" s="70"/>
      <c r="E417" s="65">
        <f t="shared" si="29"/>
        <v>0</v>
      </c>
      <c r="F417" s="71"/>
    </row>
    <row r="418" spans="1:6" ht="15.75">
      <c r="A418" s="68"/>
      <c r="B418" s="69" t="str">
        <f t="shared" si="28"/>
        <v/>
      </c>
      <c r="C418" s="70"/>
      <c r="D418" s="70"/>
      <c r="E418" s="65">
        <f t="shared" si="29"/>
        <v>0</v>
      </c>
      <c r="F418" s="71"/>
    </row>
    <row r="419" spans="1:6" ht="16.5" thickBot="1">
      <c r="A419" s="72"/>
      <c r="B419" s="73" t="str">
        <f t="shared" si="28"/>
        <v/>
      </c>
      <c r="C419" s="74"/>
      <c r="D419" s="74"/>
      <c r="E419" s="75">
        <f t="shared" si="29"/>
        <v>0</v>
      </c>
      <c r="F419" s="76"/>
    </row>
    <row r="420" spans="1:6" ht="18">
      <c r="A420" s="32" t="s">
        <v>21</v>
      </c>
      <c r="B420" s="32"/>
      <c r="C420" s="32"/>
      <c r="D420" s="32"/>
      <c r="E420" s="32"/>
      <c r="F420" s="32"/>
    </row>
    <row r="421" spans="1:6" ht="18.75" thickBot="1">
      <c r="A421" s="33" t="s">
        <v>22</v>
      </c>
      <c r="B421" s="33"/>
      <c r="C421" s="33"/>
      <c r="D421" s="33"/>
      <c r="E421" s="33"/>
      <c r="F421" s="33"/>
    </row>
    <row r="422" spans="1:6" ht="18.75" thickBot="1">
      <c r="A422" s="34" t="s">
        <v>23</v>
      </c>
      <c r="B422" s="34"/>
      <c r="C422" s="34"/>
      <c r="D422" s="34"/>
      <c r="E422" s="35" t="s">
        <v>24</v>
      </c>
      <c r="F422" s="36"/>
    </row>
    <row r="423" spans="1:6" ht="18.75" thickBot="1">
      <c r="E423" s="37" t="s">
        <v>25</v>
      </c>
      <c r="F423" s="38">
        <f t="shared" ref="F423" si="30">SUM(C407:C419)</f>
        <v>0</v>
      </c>
    </row>
    <row r="424" spans="1:6" ht="38.25" thickBot="1">
      <c r="A424" s="39" t="s">
        <v>26</v>
      </c>
      <c r="B424" s="40" t="s">
        <v>27</v>
      </c>
      <c r="C424" s="41" t="s">
        <v>28</v>
      </c>
      <c r="D424" s="42"/>
      <c r="E424" s="43" t="s">
        <v>29</v>
      </c>
      <c r="F424" s="44"/>
    </row>
    <row r="425" spans="1:6" ht="19.5" thickBot="1">
      <c r="A425" s="45"/>
      <c r="B425" s="46" t="s">
        <v>30</v>
      </c>
      <c r="C425" s="47" t="s">
        <v>31</v>
      </c>
      <c r="D425" s="48"/>
      <c r="E425" s="43" t="s">
        <v>32</v>
      </c>
      <c r="F425" s="49"/>
    </row>
    <row r="426" spans="1:6" ht="19.5" thickBot="1">
      <c r="A426" s="50" t="s">
        <v>33</v>
      </c>
      <c r="B426" s="50" t="s">
        <v>34</v>
      </c>
      <c r="C426" s="51" t="s">
        <v>33</v>
      </c>
      <c r="D426" s="52"/>
      <c r="E426" s="43" t="s">
        <v>35</v>
      </c>
      <c r="F426" s="49"/>
    </row>
    <row r="427" spans="1:6" ht="21.75" thickBot="1">
      <c r="A427" s="53"/>
      <c r="B427" s="53" t="s">
        <v>36</v>
      </c>
      <c r="E427" s="43" t="s">
        <v>13</v>
      </c>
      <c r="F427" s="49"/>
    </row>
    <row r="428" spans="1:6" ht="23.25">
      <c r="A428" s="54"/>
      <c r="B428" s="55" t="s">
        <v>37</v>
      </c>
      <c r="E428" s="56" t="s">
        <v>38</v>
      </c>
      <c r="F428" s="57"/>
    </row>
    <row r="429" spans="1:6" ht="15" thickBot="1">
      <c r="A429" s="58"/>
      <c r="B429" s="58"/>
      <c r="C429" s="58"/>
      <c r="D429" s="58"/>
      <c r="E429" s="58"/>
      <c r="F429" s="58"/>
    </row>
    <row r="430" spans="1:6" ht="50.25" thickBot="1">
      <c r="A430" s="1"/>
      <c r="B430" s="2"/>
      <c r="C430" s="3"/>
      <c r="D430" s="4"/>
      <c r="E430" s="5"/>
      <c r="F430" s="5"/>
    </row>
    <row r="431" spans="1:6" ht="16.5">
      <c r="A431" s="6"/>
      <c r="B431" s="6"/>
      <c r="C431" s="7"/>
      <c r="D431" s="4"/>
      <c r="E431" s="4"/>
      <c r="F431" s="4"/>
    </row>
    <row r="432" spans="1:6" ht="17.25" thickBot="1">
      <c r="A432" s="6"/>
      <c r="B432" s="8"/>
      <c r="C432" s="4"/>
      <c r="D432" s="4"/>
      <c r="E432" s="4"/>
      <c r="F432" s="4"/>
    </row>
    <row r="433" spans="1:6" ht="17.25" thickBot="1">
      <c r="A433" s="6"/>
      <c r="B433" s="8"/>
      <c r="C433" s="4"/>
      <c r="D433" s="4"/>
      <c r="E433" s="9" t="s">
        <v>0</v>
      </c>
      <c r="F433" s="10"/>
    </row>
    <row r="434" spans="1:6" ht="17.25" thickBot="1">
      <c r="A434" s="6"/>
      <c r="B434" s="11"/>
      <c r="C434" s="4"/>
      <c r="D434" s="4"/>
      <c r="E434" s="9" t="s">
        <v>1</v>
      </c>
      <c r="F434" s="12"/>
    </row>
    <row r="435" spans="1:6" ht="17.25" thickBot="1">
      <c r="A435" s="6"/>
      <c r="B435" s="8"/>
      <c r="C435" s="4"/>
      <c r="D435" s="4"/>
      <c r="E435" s="9" t="s">
        <v>2</v>
      </c>
      <c r="F435" s="12"/>
    </row>
    <row r="436" spans="1:6" ht="17.25" thickBot="1">
      <c r="A436" s="6"/>
      <c r="B436" s="8"/>
      <c r="C436" s="4"/>
      <c r="D436" s="4"/>
      <c r="E436" s="9" t="s">
        <v>3</v>
      </c>
      <c r="F436" s="12"/>
    </row>
    <row r="437" spans="1:6" ht="15" thickBot="1">
      <c r="A437" s="4"/>
      <c r="B437" s="4"/>
      <c r="C437" s="4"/>
      <c r="D437" s="4"/>
    </row>
    <row r="438" spans="1:6" ht="21" thickBot="1">
      <c r="A438" s="13" t="s">
        <v>4</v>
      </c>
      <c r="B438" s="14"/>
    </row>
    <row r="439" spans="1:6" ht="21.75" thickBot="1">
      <c r="A439" s="15" t="s">
        <v>5</v>
      </c>
      <c r="B439" s="16" t="str">
        <f>IF(F436&gt;0,VLOOKUP(F436,cli,2,0),"")</f>
        <v/>
      </c>
      <c r="C439" s="17" t="s">
        <v>6</v>
      </c>
      <c r="D439" s="18"/>
      <c r="E439" s="18"/>
      <c r="F439" s="19"/>
    </row>
    <row r="440" spans="1:6" ht="21.75" thickBot="1">
      <c r="A440" s="15" t="s">
        <v>7</v>
      </c>
      <c r="B440" s="20" t="str">
        <f>IF(F436&gt;0,VLOOKUP(F436,data,5,0),"")</f>
        <v/>
      </c>
      <c r="C440" s="21" t="s">
        <v>8</v>
      </c>
      <c r="D440" s="22"/>
      <c r="E440" s="22"/>
      <c r="F440" s="23"/>
    </row>
    <row r="441" spans="1:6" ht="20.25" thickBot="1">
      <c r="A441" s="24" t="s">
        <v>9</v>
      </c>
      <c r="B441" s="20" t="str">
        <f>IF(F436&gt;0,VLOOKUP(F436,data,4,0),"")</f>
        <v/>
      </c>
      <c r="C441" s="25" t="s">
        <v>10</v>
      </c>
      <c r="D441" s="26"/>
      <c r="E441" s="27" t="s">
        <v>11</v>
      </c>
      <c r="F441" s="28"/>
    </row>
    <row r="442" spans="1:6" ht="15.75" thickBot="1">
      <c r="A442" s="7"/>
      <c r="B442" s="29"/>
      <c r="C442" s="30" t="s">
        <v>12</v>
      </c>
      <c r="D442" s="30" t="s">
        <v>13</v>
      </c>
      <c r="E442" s="30" t="s">
        <v>12</v>
      </c>
      <c r="F442" s="30" t="s">
        <v>14</v>
      </c>
    </row>
    <row r="443" spans="1:6" ht="16.5" thickBot="1">
      <c r="A443" s="7"/>
      <c r="B443" s="4"/>
      <c r="C443" s="31"/>
      <c r="D443" s="31"/>
      <c r="E443" s="31"/>
      <c r="F443" s="31"/>
    </row>
    <row r="444" spans="1:6" ht="15" thickBot="1">
      <c r="A444" s="4"/>
      <c r="B444" s="4"/>
      <c r="C444" s="4"/>
      <c r="D444" s="4"/>
      <c r="E444" s="4"/>
      <c r="F444" s="4"/>
    </row>
    <row r="445" spans="1:6" ht="38.25" thickBot="1">
      <c r="A445" s="59" t="s">
        <v>15</v>
      </c>
      <c r="B445" s="59" t="s">
        <v>16</v>
      </c>
      <c r="C445" s="60" t="s">
        <v>17</v>
      </c>
      <c r="D445" s="61" t="s">
        <v>18</v>
      </c>
      <c r="E445" s="62" t="s">
        <v>19</v>
      </c>
      <c r="F445" s="63" t="s">
        <v>20</v>
      </c>
    </row>
    <row r="446" spans="1:6" ht="15.75">
      <c r="A446" s="64"/>
      <c r="B446" s="65" t="str">
        <f t="shared" ref="B446:B509" si="31">IF(A446&gt;0,VLOOKUP(A446,or,2,0),"")</f>
        <v/>
      </c>
      <c r="C446" s="66"/>
      <c r="D446" s="66"/>
      <c r="E446" s="65">
        <f t="shared" ref="E446:E458" si="32">C446*D446</f>
        <v>0</v>
      </c>
      <c r="F446" s="67"/>
    </row>
    <row r="447" spans="1:6" ht="15.75">
      <c r="A447" s="68"/>
      <c r="B447" s="69" t="str">
        <f t="shared" si="31"/>
        <v/>
      </c>
      <c r="C447" s="70"/>
      <c r="D447" s="70"/>
      <c r="E447" s="65">
        <f t="shared" si="32"/>
        <v>0</v>
      </c>
      <c r="F447" s="71"/>
    </row>
    <row r="448" spans="1:6" ht="15.75">
      <c r="A448" s="68"/>
      <c r="B448" s="69" t="str">
        <f t="shared" si="31"/>
        <v/>
      </c>
      <c r="C448" s="70"/>
      <c r="D448" s="70"/>
      <c r="E448" s="65">
        <f t="shared" si="32"/>
        <v>0</v>
      </c>
      <c r="F448" s="71"/>
    </row>
    <row r="449" spans="1:6" ht="15.75">
      <c r="A449" s="68"/>
      <c r="B449" s="69" t="str">
        <f t="shared" si="31"/>
        <v/>
      </c>
      <c r="C449" s="70"/>
      <c r="D449" s="70"/>
      <c r="E449" s="65">
        <f t="shared" si="32"/>
        <v>0</v>
      </c>
      <c r="F449" s="71"/>
    </row>
    <row r="450" spans="1:6" ht="15.75">
      <c r="A450" s="68"/>
      <c r="B450" s="69" t="str">
        <f t="shared" si="31"/>
        <v/>
      </c>
      <c r="C450" s="70"/>
      <c r="D450" s="70"/>
      <c r="E450" s="65">
        <f t="shared" si="32"/>
        <v>0</v>
      </c>
      <c r="F450" s="71"/>
    </row>
    <row r="451" spans="1:6" ht="15.75">
      <c r="A451" s="68"/>
      <c r="B451" s="69" t="str">
        <f t="shared" si="31"/>
        <v/>
      </c>
      <c r="C451" s="70"/>
      <c r="D451" s="70"/>
      <c r="E451" s="65">
        <f t="shared" si="32"/>
        <v>0</v>
      </c>
      <c r="F451" s="71"/>
    </row>
    <row r="452" spans="1:6" ht="15.75">
      <c r="A452" s="68"/>
      <c r="B452" s="69" t="str">
        <f t="shared" si="31"/>
        <v/>
      </c>
      <c r="C452" s="70"/>
      <c r="D452" s="70"/>
      <c r="E452" s="65">
        <f t="shared" si="32"/>
        <v>0</v>
      </c>
      <c r="F452" s="71"/>
    </row>
    <row r="453" spans="1:6" ht="15.75">
      <c r="A453" s="68"/>
      <c r="B453" s="69" t="str">
        <f t="shared" si="31"/>
        <v/>
      </c>
      <c r="C453" s="70"/>
      <c r="D453" s="70"/>
      <c r="E453" s="65">
        <f t="shared" si="32"/>
        <v>0</v>
      </c>
      <c r="F453" s="71"/>
    </row>
    <row r="454" spans="1:6" ht="15.75">
      <c r="A454" s="68"/>
      <c r="B454" s="69" t="str">
        <f t="shared" si="31"/>
        <v/>
      </c>
      <c r="C454" s="70"/>
      <c r="D454" s="70"/>
      <c r="E454" s="65">
        <f t="shared" si="32"/>
        <v>0</v>
      </c>
      <c r="F454" s="71"/>
    </row>
    <row r="455" spans="1:6" ht="15.75">
      <c r="A455" s="68"/>
      <c r="B455" s="69" t="str">
        <f t="shared" si="31"/>
        <v/>
      </c>
      <c r="C455" s="70"/>
      <c r="D455" s="70"/>
      <c r="E455" s="65">
        <f t="shared" si="32"/>
        <v>0</v>
      </c>
      <c r="F455" s="71"/>
    </row>
    <row r="456" spans="1:6" ht="15.75">
      <c r="A456" s="68"/>
      <c r="B456" s="69" t="str">
        <f t="shared" si="31"/>
        <v/>
      </c>
      <c r="C456" s="70"/>
      <c r="D456" s="70"/>
      <c r="E456" s="65">
        <f t="shared" si="32"/>
        <v>0</v>
      </c>
      <c r="F456" s="71"/>
    </row>
    <row r="457" spans="1:6" ht="15.75">
      <c r="A457" s="68"/>
      <c r="B457" s="69" t="str">
        <f t="shared" si="31"/>
        <v/>
      </c>
      <c r="C457" s="70"/>
      <c r="D457" s="70"/>
      <c r="E457" s="65">
        <f t="shared" si="32"/>
        <v>0</v>
      </c>
      <c r="F457" s="71"/>
    </row>
    <row r="458" spans="1:6" ht="16.5" thickBot="1">
      <c r="A458" s="72"/>
      <c r="B458" s="73" t="str">
        <f t="shared" si="31"/>
        <v/>
      </c>
      <c r="C458" s="74"/>
      <c r="D458" s="74"/>
      <c r="E458" s="75">
        <f t="shared" si="32"/>
        <v>0</v>
      </c>
      <c r="F458" s="76"/>
    </row>
    <row r="459" spans="1:6" ht="18">
      <c r="A459" s="32" t="s">
        <v>21</v>
      </c>
      <c r="B459" s="32"/>
      <c r="C459" s="32"/>
      <c r="D459" s="32"/>
      <c r="E459" s="32"/>
      <c r="F459" s="32"/>
    </row>
    <row r="460" spans="1:6" ht="18.75" thickBot="1">
      <c r="A460" s="33" t="s">
        <v>22</v>
      </c>
      <c r="B460" s="33"/>
      <c r="C460" s="33"/>
      <c r="D460" s="33"/>
      <c r="E460" s="33"/>
      <c r="F460" s="33"/>
    </row>
    <row r="461" spans="1:6" ht="18.75" thickBot="1">
      <c r="A461" s="34" t="s">
        <v>23</v>
      </c>
      <c r="B461" s="34"/>
      <c r="C461" s="34"/>
      <c r="D461" s="34"/>
      <c r="E461" s="35" t="s">
        <v>24</v>
      </c>
      <c r="F461" s="36"/>
    </row>
    <row r="462" spans="1:6" ht="18.75" thickBot="1">
      <c r="E462" s="37" t="s">
        <v>25</v>
      </c>
      <c r="F462" s="38">
        <f t="shared" ref="F462" si="33">SUM(C446:C458)</f>
        <v>0</v>
      </c>
    </row>
    <row r="463" spans="1:6" ht="38.25" thickBot="1">
      <c r="A463" s="39" t="s">
        <v>26</v>
      </c>
      <c r="B463" s="40" t="s">
        <v>27</v>
      </c>
      <c r="C463" s="41" t="s">
        <v>28</v>
      </c>
      <c r="D463" s="42"/>
      <c r="E463" s="43" t="s">
        <v>29</v>
      </c>
      <c r="F463" s="44"/>
    </row>
    <row r="464" spans="1:6" ht="19.5" thickBot="1">
      <c r="A464" s="45"/>
      <c r="B464" s="46" t="s">
        <v>30</v>
      </c>
      <c r="C464" s="47" t="s">
        <v>31</v>
      </c>
      <c r="D464" s="48"/>
      <c r="E464" s="43" t="s">
        <v>32</v>
      </c>
      <c r="F464" s="49"/>
    </row>
    <row r="465" spans="1:6" ht="19.5" thickBot="1">
      <c r="A465" s="50" t="s">
        <v>33</v>
      </c>
      <c r="B465" s="50" t="s">
        <v>34</v>
      </c>
      <c r="C465" s="51" t="s">
        <v>33</v>
      </c>
      <c r="D465" s="52"/>
      <c r="E465" s="43" t="s">
        <v>35</v>
      </c>
      <c r="F465" s="49"/>
    </row>
    <row r="466" spans="1:6" ht="21.75" thickBot="1">
      <c r="A466" s="53"/>
      <c r="B466" s="53" t="s">
        <v>36</v>
      </c>
      <c r="E466" s="43" t="s">
        <v>13</v>
      </c>
      <c r="F466" s="49"/>
    </row>
    <row r="467" spans="1:6" ht="23.25">
      <c r="A467" s="54"/>
      <c r="B467" s="55" t="s">
        <v>37</v>
      </c>
      <c r="E467" s="56" t="s">
        <v>38</v>
      </c>
      <c r="F467" s="57"/>
    </row>
    <row r="468" spans="1:6" ht="15" thickBot="1">
      <c r="A468" s="58"/>
      <c r="B468" s="58"/>
      <c r="C468" s="58"/>
      <c r="D468" s="58"/>
      <c r="E468" s="58"/>
      <c r="F468" s="58"/>
    </row>
    <row r="469" spans="1:6" ht="50.25" thickBot="1">
      <c r="A469" s="1"/>
      <c r="B469" s="2"/>
      <c r="C469" s="3"/>
      <c r="D469" s="4"/>
      <c r="E469" s="5"/>
      <c r="F469" s="5"/>
    </row>
    <row r="470" spans="1:6" ht="16.5">
      <c r="A470" s="6"/>
      <c r="B470" s="6"/>
      <c r="C470" s="7"/>
      <c r="D470" s="4"/>
      <c r="E470" s="4"/>
      <c r="F470" s="4"/>
    </row>
    <row r="471" spans="1:6" ht="17.25" thickBot="1">
      <c r="A471" s="6"/>
      <c r="B471" s="8"/>
      <c r="C471" s="4"/>
      <c r="D471" s="4"/>
      <c r="E471" s="4"/>
      <c r="F471" s="4"/>
    </row>
    <row r="472" spans="1:6" ht="17.25" thickBot="1">
      <c r="A472" s="6"/>
      <c r="B472" s="8"/>
      <c r="C472" s="4"/>
      <c r="D472" s="4"/>
      <c r="E472" s="9" t="s">
        <v>0</v>
      </c>
      <c r="F472" s="10"/>
    </row>
    <row r="473" spans="1:6" ht="17.25" thickBot="1">
      <c r="A473" s="6"/>
      <c r="B473" s="11"/>
      <c r="C473" s="4"/>
      <c r="D473" s="4"/>
      <c r="E473" s="9" t="s">
        <v>1</v>
      </c>
      <c r="F473" s="12"/>
    </row>
    <row r="474" spans="1:6" ht="17.25" thickBot="1">
      <c r="A474" s="6"/>
      <c r="B474" s="8"/>
      <c r="C474" s="4"/>
      <c r="D474" s="4"/>
      <c r="E474" s="9" t="s">
        <v>2</v>
      </c>
      <c r="F474" s="12"/>
    </row>
    <row r="475" spans="1:6" ht="17.25" thickBot="1">
      <c r="A475" s="6"/>
      <c r="B475" s="8"/>
      <c r="C475" s="4"/>
      <c r="D475" s="4"/>
      <c r="E475" s="9" t="s">
        <v>3</v>
      </c>
      <c r="F475" s="12"/>
    </row>
    <row r="476" spans="1:6" ht="15" thickBot="1">
      <c r="A476" s="4"/>
      <c r="B476" s="4"/>
      <c r="C476" s="4"/>
      <c r="D476" s="4"/>
    </row>
    <row r="477" spans="1:6" ht="21" thickBot="1">
      <c r="A477" s="13" t="s">
        <v>4</v>
      </c>
      <c r="B477" s="14"/>
    </row>
    <row r="478" spans="1:6" ht="21.75" thickBot="1">
      <c r="A478" s="15" t="s">
        <v>5</v>
      </c>
      <c r="B478" s="16" t="str">
        <f>IF(F475&gt;0,VLOOKUP(F475,cli,2,0),"")</f>
        <v/>
      </c>
      <c r="C478" s="17" t="s">
        <v>6</v>
      </c>
      <c r="D478" s="18"/>
      <c r="E478" s="18"/>
      <c r="F478" s="19"/>
    </row>
    <row r="479" spans="1:6" ht="21.75" thickBot="1">
      <c r="A479" s="15" t="s">
        <v>7</v>
      </c>
      <c r="B479" s="20" t="str">
        <f>IF(F475&gt;0,VLOOKUP(F475,data,5,0),"")</f>
        <v/>
      </c>
      <c r="C479" s="21" t="s">
        <v>8</v>
      </c>
      <c r="D479" s="22"/>
      <c r="E479" s="22"/>
      <c r="F479" s="23"/>
    </row>
    <row r="480" spans="1:6" ht="20.25" thickBot="1">
      <c r="A480" s="24" t="s">
        <v>9</v>
      </c>
      <c r="B480" s="20" t="str">
        <f>IF(F475&gt;0,VLOOKUP(F475,data,4,0),"")</f>
        <v/>
      </c>
      <c r="C480" s="25" t="s">
        <v>10</v>
      </c>
      <c r="D480" s="26"/>
      <c r="E480" s="27" t="s">
        <v>11</v>
      </c>
      <c r="F480" s="28"/>
    </row>
    <row r="481" spans="1:6" ht="15.75" thickBot="1">
      <c r="A481" s="7"/>
      <c r="B481" s="29"/>
      <c r="C481" s="30" t="s">
        <v>12</v>
      </c>
      <c r="D481" s="30" t="s">
        <v>13</v>
      </c>
      <c r="E481" s="30" t="s">
        <v>12</v>
      </c>
      <c r="F481" s="30" t="s">
        <v>14</v>
      </c>
    </row>
    <row r="482" spans="1:6" ht="16.5" thickBot="1">
      <c r="A482" s="7"/>
      <c r="B482" s="4"/>
      <c r="C482" s="31"/>
      <c r="D482" s="31"/>
      <c r="E482" s="31"/>
      <c r="F482" s="31"/>
    </row>
    <row r="483" spans="1:6" ht="15" thickBot="1">
      <c r="A483" s="4"/>
      <c r="B483" s="4"/>
      <c r="C483" s="4"/>
      <c r="D483" s="4"/>
      <c r="E483" s="4"/>
      <c r="F483" s="4"/>
    </row>
    <row r="484" spans="1:6" ht="38.25" thickBot="1">
      <c r="A484" s="59" t="s">
        <v>15</v>
      </c>
      <c r="B484" s="59" t="s">
        <v>16</v>
      </c>
      <c r="C484" s="60" t="s">
        <v>17</v>
      </c>
      <c r="D484" s="61" t="s">
        <v>18</v>
      </c>
      <c r="E484" s="62" t="s">
        <v>19</v>
      </c>
      <c r="F484" s="63" t="s">
        <v>20</v>
      </c>
    </row>
    <row r="485" spans="1:6" ht="15.75">
      <c r="A485" s="64"/>
      <c r="B485" s="65" t="str">
        <f t="shared" ref="B485:B548" si="34">IF(A485&gt;0,VLOOKUP(A485,or,2,0),"")</f>
        <v/>
      </c>
      <c r="C485" s="66"/>
      <c r="D485" s="66"/>
      <c r="E485" s="65">
        <f t="shared" ref="E485:E497" si="35">C485*D485</f>
        <v>0</v>
      </c>
      <c r="F485" s="67"/>
    </row>
    <row r="486" spans="1:6" ht="15.75">
      <c r="A486" s="68"/>
      <c r="B486" s="69" t="str">
        <f t="shared" si="34"/>
        <v/>
      </c>
      <c r="C486" s="70"/>
      <c r="D486" s="70"/>
      <c r="E486" s="65">
        <f t="shared" si="35"/>
        <v>0</v>
      </c>
      <c r="F486" s="71"/>
    </row>
    <row r="487" spans="1:6" ht="15.75">
      <c r="A487" s="68"/>
      <c r="B487" s="69" t="str">
        <f t="shared" si="34"/>
        <v/>
      </c>
      <c r="C487" s="70"/>
      <c r="D487" s="70"/>
      <c r="E487" s="65">
        <f t="shared" si="35"/>
        <v>0</v>
      </c>
      <c r="F487" s="71"/>
    </row>
    <row r="488" spans="1:6" ht="15.75">
      <c r="A488" s="68"/>
      <c r="B488" s="69" t="str">
        <f t="shared" si="34"/>
        <v/>
      </c>
      <c r="C488" s="70"/>
      <c r="D488" s="70"/>
      <c r="E488" s="65">
        <f t="shared" si="35"/>
        <v>0</v>
      </c>
      <c r="F488" s="71"/>
    </row>
    <row r="489" spans="1:6" ht="15.75">
      <c r="A489" s="68"/>
      <c r="B489" s="69" t="str">
        <f t="shared" si="34"/>
        <v/>
      </c>
      <c r="C489" s="70"/>
      <c r="D489" s="70"/>
      <c r="E489" s="65">
        <f t="shared" si="35"/>
        <v>0</v>
      </c>
      <c r="F489" s="71"/>
    </row>
    <row r="490" spans="1:6" ht="15.75">
      <c r="A490" s="68"/>
      <c r="B490" s="69" t="str">
        <f t="shared" si="34"/>
        <v/>
      </c>
      <c r="C490" s="70"/>
      <c r="D490" s="70"/>
      <c r="E490" s="65">
        <f t="shared" si="35"/>
        <v>0</v>
      </c>
      <c r="F490" s="71"/>
    </row>
    <row r="491" spans="1:6" ht="15.75">
      <c r="A491" s="68"/>
      <c r="B491" s="69" t="str">
        <f t="shared" si="34"/>
        <v/>
      </c>
      <c r="C491" s="70"/>
      <c r="D491" s="70"/>
      <c r="E491" s="65">
        <f t="shared" si="35"/>
        <v>0</v>
      </c>
      <c r="F491" s="71"/>
    </row>
    <row r="492" spans="1:6" ht="15.75">
      <c r="A492" s="68"/>
      <c r="B492" s="69" t="str">
        <f t="shared" si="34"/>
        <v/>
      </c>
      <c r="C492" s="70"/>
      <c r="D492" s="70"/>
      <c r="E492" s="65">
        <f t="shared" si="35"/>
        <v>0</v>
      </c>
      <c r="F492" s="71"/>
    </row>
    <row r="493" spans="1:6" ht="15.75">
      <c r="A493" s="68"/>
      <c r="B493" s="69" t="str">
        <f t="shared" si="34"/>
        <v/>
      </c>
      <c r="C493" s="70"/>
      <c r="D493" s="70"/>
      <c r="E493" s="65">
        <f t="shared" si="35"/>
        <v>0</v>
      </c>
      <c r="F493" s="71"/>
    </row>
    <row r="494" spans="1:6" ht="15.75">
      <c r="A494" s="68"/>
      <c r="B494" s="69" t="str">
        <f t="shared" si="34"/>
        <v/>
      </c>
      <c r="C494" s="70"/>
      <c r="D494" s="70"/>
      <c r="E494" s="65">
        <f t="shared" si="35"/>
        <v>0</v>
      </c>
      <c r="F494" s="71"/>
    </row>
    <row r="495" spans="1:6" ht="15.75">
      <c r="A495" s="68"/>
      <c r="B495" s="69" t="str">
        <f t="shared" si="34"/>
        <v/>
      </c>
      <c r="C495" s="70"/>
      <c r="D495" s="70"/>
      <c r="E495" s="65">
        <f t="shared" si="35"/>
        <v>0</v>
      </c>
      <c r="F495" s="71"/>
    </row>
    <row r="496" spans="1:6" ht="15.75">
      <c r="A496" s="68"/>
      <c r="B496" s="69" t="str">
        <f t="shared" si="34"/>
        <v/>
      </c>
      <c r="C496" s="70"/>
      <c r="D496" s="70"/>
      <c r="E496" s="65">
        <f t="shared" si="35"/>
        <v>0</v>
      </c>
      <c r="F496" s="71"/>
    </row>
    <row r="497" spans="1:6" ht="16.5" thickBot="1">
      <c r="A497" s="72"/>
      <c r="B497" s="73" t="str">
        <f t="shared" si="34"/>
        <v/>
      </c>
      <c r="C497" s="74"/>
      <c r="D497" s="74"/>
      <c r="E497" s="75">
        <f t="shared" si="35"/>
        <v>0</v>
      </c>
      <c r="F497" s="76"/>
    </row>
    <row r="498" spans="1:6" ht="18">
      <c r="A498" s="32" t="s">
        <v>21</v>
      </c>
      <c r="B498" s="32"/>
      <c r="C498" s="32"/>
      <c r="D498" s="32"/>
      <c r="E498" s="32"/>
      <c r="F498" s="32"/>
    </row>
    <row r="499" spans="1:6" ht="18.75" thickBot="1">
      <c r="A499" s="33" t="s">
        <v>22</v>
      </c>
      <c r="B499" s="33"/>
      <c r="C499" s="33"/>
      <c r="D499" s="33"/>
      <c r="E499" s="33"/>
      <c r="F499" s="33"/>
    </row>
    <row r="500" spans="1:6" ht="18.75" thickBot="1">
      <c r="A500" s="34" t="s">
        <v>23</v>
      </c>
      <c r="B500" s="34"/>
      <c r="C500" s="34"/>
      <c r="D500" s="34"/>
      <c r="E500" s="35" t="s">
        <v>24</v>
      </c>
      <c r="F500" s="36"/>
    </row>
    <row r="501" spans="1:6" ht="18.75" thickBot="1">
      <c r="E501" s="37" t="s">
        <v>25</v>
      </c>
      <c r="F501" s="38">
        <f t="shared" ref="F501" si="36">SUM(C485:C497)</f>
        <v>0</v>
      </c>
    </row>
    <row r="502" spans="1:6" ht="38.25" thickBot="1">
      <c r="A502" s="39" t="s">
        <v>26</v>
      </c>
      <c r="B502" s="40" t="s">
        <v>27</v>
      </c>
      <c r="C502" s="41" t="s">
        <v>28</v>
      </c>
      <c r="D502" s="42"/>
      <c r="E502" s="43" t="s">
        <v>29</v>
      </c>
      <c r="F502" s="44"/>
    </row>
    <row r="503" spans="1:6" ht="19.5" thickBot="1">
      <c r="A503" s="45"/>
      <c r="B503" s="46" t="s">
        <v>30</v>
      </c>
      <c r="C503" s="47" t="s">
        <v>31</v>
      </c>
      <c r="D503" s="48"/>
      <c r="E503" s="43" t="s">
        <v>32</v>
      </c>
      <c r="F503" s="49"/>
    </row>
    <row r="504" spans="1:6" ht="19.5" thickBot="1">
      <c r="A504" s="50" t="s">
        <v>33</v>
      </c>
      <c r="B504" s="50" t="s">
        <v>34</v>
      </c>
      <c r="C504" s="51" t="s">
        <v>33</v>
      </c>
      <c r="D504" s="52"/>
      <c r="E504" s="43" t="s">
        <v>35</v>
      </c>
      <c r="F504" s="49"/>
    </row>
    <row r="505" spans="1:6" ht="21.75" thickBot="1">
      <c r="A505" s="53"/>
      <c r="B505" s="53" t="s">
        <v>36</v>
      </c>
      <c r="E505" s="43" t="s">
        <v>13</v>
      </c>
      <c r="F505" s="49"/>
    </row>
    <row r="506" spans="1:6" ht="23.25">
      <c r="A506" s="54"/>
      <c r="B506" s="55" t="s">
        <v>37</v>
      </c>
      <c r="E506" s="56" t="s">
        <v>38</v>
      </c>
      <c r="F506" s="57"/>
    </row>
    <row r="507" spans="1:6" ht="15" thickBot="1">
      <c r="A507" s="58"/>
      <c r="B507" s="58"/>
      <c r="C507" s="58"/>
      <c r="D507" s="58"/>
      <c r="E507" s="58"/>
      <c r="F507" s="58"/>
    </row>
    <row r="508" spans="1:6" ht="50.25" thickBot="1">
      <c r="A508" s="1"/>
      <c r="B508" s="2"/>
      <c r="C508" s="3"/>
      <c r="D508" s="4"/>
      <c r="E508" s="5"/>
      <c r="F508" s="5"/>
    </row>
    <row r="509" spans="1:6" ht="16.5">
      <c r="A509" s="6"/>
      <c r="B509" s="6"/>
      <c r="C509" s="7"/>
      <c r="D509" s="4"/>
      <c r="E509" s="4"/>
      <c r="F509" s="4"/>
    </row>
    <row r="510" spans="1:6" ht="17.25" thickBot="1">
      <c r="A510" s="6"/>
      <c r="B510" s="8"/>
      <c r="C510" s="4"/>
      <c r="D510" s="4"/>
      <c r="E510" s="4"/>
      <c r="F510" s="4"/>
    </row>
    <row r="511" spans="1:6" ht="17.25" thickBot="1">
      <c r="A511" s="6"/>
      <c r="B511" s="8"/>
      <c r="C511" s="4"/>
      <c r="D511" s="4"/>
      <c r="E511" s="9" t="s">
        <v>0</v>
      </c>
      <c r="F511" s="10"/>
    </row>
    <row r="512" spans="1:6" ht="17.25" thickBot="1">
      <c r="A512" s="6"/>
      <c r="B512" s="11"/>
      <c r="C512" s="4"/>
      <c r="D512" s="4"/>
      <c r="E512" s="9" t="s">
        <v>1</v>
      </c>
      <c r="F512" s="12"/>
    </row>
    <row r="513" spans="1:6" ht="17.25" thickBot="1">
      <c r="A513" s="6"/>
      <c r="B513" s="8"/>
      <c r="C513" s="4"/>
      <c r="D513" s="4"/>
      <c r="E513" s="9" t="s">
        <v>2</v>
      </c>
      <c r="F513" s="12"/>
    </row>
    <row r="514" spans="1:6" ht="17.25" thickBot="1">
      <c r="A514" s="6"/>
      <c r="B514" s="8"/>
      <c r="C514" s="4"/>
      <c r="D514" s="4"/>
      <c r="E514" s="9" t="s">
        <v>3</v>
      </c>
      <c r="F514" s="12"/>
    </row>
    <row r="515" spans="1:6" ht="15" thickBot="1">
      <c r="A515" s="4"/>
      <c r="B515" s="4"/>
      <c r="C515" s="4"/>
      <c r="D515" s="4"/>
    </row>
    <row r="516" spans="1:6" ht="21" thickBot="1">
      <c r="A516" s="13" t="s">
        <v>4</v>
      </c>
      <c r="B516" s="14"/>
    </row>
    <row r="517" spans="1:6" ht="21.75" thickBot="1">
      <c r="A517" s="15" t="s">
        <v>5</v>
      </c>
      <c r="B517" s="16" t="str">
        <f>IF(F514&gt;0,VLOOKUP(F514,cli,2,0),"")</f>
        <v/>
      </c>
      <c r="C517" s="17" t="s">
        <v>6</v>
      </c>
      <c r="D517" s="18"/>
      <c r="E517" s="18"/>
      <c r="F517" s="19"/>
    </row>
    <row r="518" spans="1:6" ht="21.75" thickBot="1">
      <c r="A518" s="15" t="s">
        <v>7</v>
      </c>
      <c r="B518" s="20" t="str">
        <f>IF(F514&gt;0,VLOOKUP(F514,data,5,0),"")</f>
        <v/>
      </c>
      <c r="C518" s="21" t="s">
        <v>8</v>
      </c>
      <c r="D518" s="22"/>
      <c r="E518" s="22"/>
      <c r="F518" s="23"/>
    </row>
    <row r="519" spans="1:6" ht="20.25" thickBot="1">
      <c r="A519" s="24" t="s">
        <v>9</v>
      </c>
      <c r="B519" s="20" t="str">
        <f>IF(F514&gt;0,VLOOKUP(F514,data,4,0),"")</f>
        <v/>
      </c>
      <c r="C519" s="25" t="s">
        <v>10</v>
      </c>
      <c r="D519" s="26"/>
      <c r="E519" s="27" t="s">
        <v>11</v>
      </c>
      <c r="F519" s="28"/>
    </row>
    <row r="520" spans="1:6" ht="15.75" thickBot="1">
      <c r="A520" s="7"/>
      <c r="B520" s="29"/>
      <c r="C520" s="30" t="s">
        <v>12</v>
      </c>
      <c r="D520" s="30" t="s">
        <v>13</v>
      </c>
      <c r="E520" s="30" t="s">
        <v>12</v>
      </c>
      <c r="F520" s="30" t="s">
        <v>14</v>
      </c>
    </row>
    <row r="521" spans="1:6" ht="16.5" thickBot="1">
      <c r="A521" s="7"/>
      <c r="B521" s="4"/>
      <c r="C521" s="31"/>
      <c r="D521" s="31"/>
      <c r="E521" s="31"/>
      <c r="F521" s="31"/>
    </row>
    <row r="522" spans="1:6" ht="15" thickBot="1">
      <c r="A522" s="4"/>
      <c r="B522" s="4"/>
      <c r="C522" s="4"/>
      <c r="D522" s="4"/>
      <c r="E522" s="4"/>
      <c r="F522" s="4"/>
    </row>
    <row r="523" spans="1:6" ht="38.25" thickBot="1">
      <c r="A523" s="59" t="s">
        <v>15</v>
      </c>
      <c r="B523" s="59" t="s">
        <v>16</v>
      </c>
      <c r="C523" s="60" t="s">
        <v>17</v>
      </c>
      <c r="D523" s="61" t="s">
        <v>18</v>
      </c>
      <c r="E523" s="62" t="s">
        <v>19</v>
      </c>
      <c r="F523" s="63" t="s">
        <v>20</v>
      </c>
    </row>
    <row r="524" spans="1:6" ht="15.75">
      <c r="A524" s="64"/>
      <c r="B524" s="65" t="str">
        <f t="shared" ref="B524:B587" si="37">IF(A524&gt;0,VLOOKUP(A524,or,2,0),"")</f>
        <v/>
      </c>
      <c r="C524" s="66"/>
      <c r="D524" s="66"/>
      <c r="E524" s="65">
        <f t="shared" ref="E524:E536" si="38">C524*D524</f>
        <v>0</v>
      </c>
      <c r="F524" s="67"/>
    </row>
    <row r="525" spans="1:6" ht="15.75">
      <c r="A525" s="68"/>
      <c r="B525" s="69" t="str">
        <f t="shared" si="37"/>
        <v/>
      </c>
      <c r="C525" s="70"/>
      <c r="D525" s="70"/>
      <c r="E525" s="65">
        <f t="shared" si="38"/>
        <v>0</v>
      </c>
      <c r="F525" s="71"/>
    </row>
    <row r="526" spans="1:6" ht="15.75">
      <c r="A526" s="68"/>
      <c r="B526" s="69" t="str">
        <f t="shared" si="37"/>
        <v/>
      </c>
      <c r="C526" s="70"/>
      <c r="D526" s="70"/>
      <c r="E526" s="65">
        <f t="shared" si="38"/>
        <v>0</v>
      </c>
      <c r="F526" s="71"/>
    </row>
    <row r="527" spans="1:6" ht="15.75">
      <c r="A527" s="68"/>
      <c r="B527" s="69" t="str">
        <f t="shared" si="37"/>
        <v/>
      </c>
      <c r="C527" s="70"/>
      <c r="D527" s="70"/>
      <c r="E527" s="65">
        <f t="shared" si="38"/>
        <v>0</v>
      </c>
      <c r="F527" s="71"/>
    </row>
    <row r="528" spans="1:6" ht="15.75">
      <c r="A528" s="68"/>
      <c r="B528" s="69" t="str">
        <f t="shared" si="37"/>
        <v/>
      </c>
      <c r="C528" s="70"/>
      <c r="D528" s="70"/>
      <c r="E528" s="65">
        <f t="shared" si="38"/>
        <v>0</v>
      </c>
      <c r="F528" s="71"/>
    </row>
    <row r="529" spans="1:6" ht="15.75">
      <c r="A529" s="68"/>
      <c r="B529" s="69" t="str">
        <f t="shared" si="37"/>
        <v/>
      </c>
      <c r="C529" s="70"/>
      <c r="D529" s="70"/>
      <c r="E529" s="65">
        <f t="shared" si="38"/>
        <v>0</v>
      </c>
      <c r="F529" s="71"/>
    </row>
    <row r="530" spans="1:6" ht="15.75">
      <c r="A530" s="68"/>
      <c r="B530" s="69" t="str">
        <f t="shared" si="37"/>
        <v/>
      </c>
      <c r="C530" s="70"/>
      <c r="D530" s="70"/>
      <c r="E530" s="65">
        <f t="shared" si="38"/>
        <v>0</v>
      </c>
      <c r="F530" s="71"/>
    </row>
    <row r="531" spans="1:6" ht="15.75">
      <c r="A531" s="68"/>
      <c r="B531" s="69" t="str">
        <f t="shared" si="37"/>
        <v/>
      </c>
      <c r="C531" s="70"/>
      <c r="D531" s="70"/>
      <c r="E531" s="65">
        <f t="shared" si="38"/>
        <v>0</v>
      </c>
      <c r="F531" s="71"/>
    </row>
    <row r="532" spans="1:6" ht="15.75">
      <c r="A532" s="68"/>
      <c r="B532" s="69" t="str">
        <f t="shared" si="37"/>
        <v/>
      </c>
      <c r="C532" s="70"/>
      <c r="D532" s="70"/>
      <c r="E532" s="65">
        <f t="shared" si="38"/>
        <v>0</v>
      </c>
      <c r="F532" s="71"/>
    </row>
    <row r="533" spans="1:6" ht="15.75">
      <c r="A533" s="68"/>
      <c r="B533" s="69" t="str">
        <f t="shared" si="37"/>
        <v/>
      </c>
      <c r="C533" s="70"/>
      <c r="D533" s="70"/>
      <c r="E533" s="65">
        <f t="shared" si="38"/>
        <v>0</v>
      </c>
      <c r="F533" s="71"/>
    </row>
    <row r="534" spans="1:6" ht="15.75">
      <c r="A534" s="68"/>
      <c r="B534" s="69" t="str">
        <f t="shared" si="37"/>
        <v/>
      </c>
      <c r="C534" s="70"/>
      <c r="D534" s="70"/>
      <c r="E534" s="65">
        <f t="shared" si="38"/>
        <v>0</v>
      </c>
      <c r="F534" s="71"/>
    </row>
    <row r="535" spans="1:6" ht="15.75">
      <c r="A535" s="68"/>
      <c r="B535" s="69" t="str">
        <f t="shared" si="37"/>
        <v/>
      </c>
      <c r="C535" s="70"/>
      <c r="D535" s="70"/>
      <c r="E535" s="65">
        <f t="shared" si="38"/>
        <v>0</v>
      </c>
      <c r="F535" s="71"/>
    </row>
    <row r="536" spans="1:6" ht="16.5" thickBot="1">
      <c r="A536" s="72"/>
      <c r="B536" s="73" t="str">
        <f t="shared" si="37"/>
        <v/>
      </c>
      <c r="C536" s="74"/>
      <c r="D536" s="74"/>
      <c r="E536" s="75">
        <f t="shared" si="38"/>
        <v>0</v>
      </c>
      <c r="F536" s="76"/>
    </row>
    <row r="537" spans="1:6" ht="18">
      <c r="A537" s="32" t="s">
        <v>21</v>
      </c>
      <c r="B537" s="32"/>
      <c r="C537" s="32"/>
      <c r="D537" s="32"/>
      <c r="E537" s="32"/>
      <c r="F537" s="32"/>
    </row>
    <row r="538" spans="1:6" ht="18.75" thickBot="1">
      <c r="A538" s="33" t="s">
        <v>22</v>
      </c>
      <c r="B538" s="33"/>
      <c r="C538" s="33"/>
      <c r="D538" s="33"/>
      <c r="E538" s="33"/>
      <c r="F538" s="33"/>
    </row>
    <row r="539" spans="1:6" ht="18.75" thickBot="1">
      <c r="A539" s="34" t="s">
        <v>23</v>
      </c>
      <c r="B539" s="34"/>
      <c r="C539" s="34"/>
      <c r="D539" s="34"/>
      <c r="E539" s="35" t="s">
        <v>24</v>
      </c>
      <c r="F539" s="36"/>
    </row>
    <row r="540" spans="1:6" ht="18.75" thickBot="1">
      <c r="E540" s="37" t="s">
        <v>25</v>
      </c>
      <c r="F540" s="38">
        <f t="shared" ref="F540" si="39">SUM(C524:C536)</f>
        <v>0</v>
      </c>
    </row>
    <row r="541" spans="1:6" ht="38.25" thickBot="1">
      <c r="A541" s="39" t="s">
        <v>26</v>
      </c>
      <c r="B541" s="40" t="s">
        <v>27</v>
      </c>
      <c r="C541" s="41" t="s">
        <v>28</v>
      </c>
      <c r="D541" s="42"/>
      <c r="E541" s="43" t="s">
        <v>29</v>
      </c>
      <c r="F541" s="44"/>
    </row>
    <row r="542" spans="1:6" ht="19.5" thickBot="1">
      <c r="A542" s="45"/>
      <c r="B542" s="46" t="s">
        <v>30</v>
      </c>
      <c r="C542" s="47" t="s">
        <v>31</v>
      </c>
      <c r="D542" s="48"/>
      <c r="E542" s="43" t="s">
        <v>32</v>
      </c>
      <c r="F542" s="49"/>
    </row>
    <row r="543" spans="1:6" ht="19.5" thickBot="1">
      <c r="A543" s="50" t="s">
        <v>33</v>
      </c>
      <c r="B543" s="50" t="s">
        <v>34</v>
      </c>
      <c r="C543" s="51" t="s">
        <v>33</v>
      </c>
      <c r="D543" s="52"/>
      <c r="E543" s="43" t="s">
        <v>35</v>
      </c>
      <c r="F543" s="49"/>
    </row>
    <row r="544" spans="1:6" ht="21.75" thickBot="1">
      <c r="A544" s="53"/>
      <c r="B544" s="53" t="s">
        <v>36</v>
      </c>
      <c r="E544" s="43" t="s">
        <v>13</v>
      </c>
      <c r="F544" s="49"/>
    </row>
    <row r="545" spans="1:6" ht="23.25">
      <c r="A545" s="54"/>
      <c r="B545" s="55" t="s">
        <v>37</v>
      </c>
      <c r="E545" s="56" t="s">
        <v>38</v>
      </c>
      <c r="F545" s="57"/>
    </row>
    <row r="546" spans="1:6" ht="15" thickBot="1">
      <c r="A546" s="58"/>
      <c r="B546" s="58"/>
      <c r="C546" s="58"/>
      <c r="D546" s="58"/>
      <c r="E546" s="58"/>
      <c r="F546" s="58"/>
    </row>
    <row r="547" spans="1:6" ht="50.25" thickBot="1">
      <c r="A547" s="1"/>
      <c r="B547" s="2"/>
      <c r="C547" s="3"/>
      <c r="D547" s="4"/>
      <c r="E547" s="5"/>
      <c r="F547" s="5"/>
    </row>
    <row r="548" spans="1:6" ht="16.5">
      <c r="A548" s="6"/>
      <c r="B548" s="6"/>
      <c r="C548" s="7"/>
      <c r="D548" s="4"/>
      <c r="E548" s="4"/>
      <c r="F548" s="4"/>
    </row>
    <row r="549" spans="1:6" ht="17.25" thickBot="1">
      <c r="A549" s="6"/>
      <c r="B549" s="8"/>
      <c r="C549" s="4"/>
      <c r="D549" s="4"/>
      <c r="E549" s="4"/>
      <c r="F549" s="4"/>
    </row>
    <row r="550" spans="1:6" ht="17.25" thickBot="1">
      <c r="A550" s="6"/>
      <c r="B550" s="8"/>
      <c r="C550" s="4"/>
      <c r="D550" s="4"/>
      <c r="E550" s="9" t="s">
        <v>0</v>
      </c>
      <c r="F550" s="10"/>
    </row>
    <row r="551" spans="1:6" ht="17.25" thickBot="1">
      <c r="A551" s="6"/>
      <c r="B551" s="11"/>
      <c r="C551" s="4"/>
      <c r="D551" s="4"/>
      <c r="E551" s="9" t="s">
        <v>1</v>
      </c>
      <c r="F551" s="12"/>
    </row>
    <row r="552" spans="1:6" ht="17.25" thickBot="1">
      <c r="A552" s="6"/>
      <c r="B552" s="8"/>
      <c r="C552" s="4"/>
      <c r="D552" s="4"/>
      <c r="E552" s="9" t="s">
        <v>2</v>
      </c>
      <c r="F552" s="12"/>
    </row>
    <row r="553" spans="1:6" ht="17.25" thickBot="1">
      <c r="A553" s="6"/>
      <c r="B553" s="8"/>
      <c r="C553" s="4"/>
      <c r="D553" s="4"/>
      <c r="E553" s="9" t="s">
        <v>3</v>
      </c>
      <c r="F553" s="12"/>
    </row>
    <row r="554" spans="1:6" ht="15" thickBot="1">
      <c r="A554" s="4"/>
      <c r="B554" s="4"/>
      <c r="C554" s="4"/>
      <c r="D554" s="4"/>
    </row>
    <row r="555" spans="1:6" ht="21" thickBot="1">
      <c r="A555" s="13" t="s">
        <v>4</v>
      </c>
      <c r="B555" s="14"/>
    </row>
    <row r="556" spans="1:6" ht="21.75" thickBot="1">
      <c r="A556" s="15" t="s">
        <v>5</v>
      </c>
      <c r="B556" s="16" t="str">
        <f>IF(F553&gt;0,VLOOKUP(F553,cli,2,0),"")</f>
        <v/>
      </c>
      <c r="C556" s="17" t="s">
        <v>6</v>
      </c>
      <c r="D556" s="18"/>
      <c r="E556" s="18"/>
      <c r="F556" s="19"/>
    </row>
    <row r="557" spans="1:6" ht="21.75" thickBot="1">
      <c r="A557" s="15" t="s">
        <v>7</v>
      </c>
      <c r="B557" s="20" t="str">
        <f>IF(F553&gt;0,VLOOKUP(F553,data,5,0),"")</f>
        <v/>
      </c>
      <c r="C557" s="21" t="s">
        <v>8</v>
      </c>
      <c r="D557" s="22"/>
      <c r="E557" s="22"/>
      <c r="F557" s="23"/>
    </row>
    <row r="558" spans="1:6" ht="20.25" thickBot="1">
      <c r="A558" s="24" t="s">
        <v>9</v>
      </c>
      <c r="B558" s="20" t="str">
        <f>IF(F553&gt;0,VLOOKUP(F553,data,4,0),"")</f>
        <v/>
      </c>
      <c r="C558" s="25" t="s">
        <v>10</v>
      </c>
      <c r="D558" s="26"/>
      <c r="E558" s="27" t="s">
        <v>11</v>
      </c>
      <c r="F558" s="28"/>
    </row>
    <row r="559" spans="1:6" ht="15.75" thickBot="1">
      <c r="A559" s="7"/>
      <c r="B559" s="29"/>
      <c r="C559" s="30" t="s">
        <v>12</v>
      </c>
      <c r="D559" s="30" t="s">
        <v>13</v>
      </c>
      <c r="E559" s="30" t="s">
        <v>12</v>
      </c>
      <c r="F559" s="30" t="s">
        <v>14</v>
      </c>
    </row>
    <row r="560" spans="1:6" ht="16.5" thickBot="1">
      <c r="A560" s="7"/>
      <c r="B560" s="4"/>
      <c r="C560" s="31"/>
      <c r="D560" s="31"/>
      <c r="E560" s="31"/>
      <c r="F560" s="31"/>
    </row>
    <row r="561" spans="1:6" ht="15" thickBot="1">
      <c r="A561" s="4"/>
      <c r="B561" s="4"/>
      <c r="C561" s="4"/>
      <c r="D561" s="4"/>
      <c r="E561" s="4"/>
      <c r="F561" s="4"/>
    </row>
    <row r="562" spans="1:6" ht="38.25" thickBot="1">
      <c r="A562" s="59" t="s">
        <v>15</v>
      </c>
      <c r="B562" s="59" t="s">
        <v>16</v>
      </c>
      <c r="C562" s="60" t="s">
        <v>17</v>
      </c>
      <c r="D562" s="61" t="s">
        <v>18</v>
      </c>
      <c r="E562" s="62" t="s">
        <v>19</v>
      </c>
      <c r="F562" s="63" t="s">
        <v>20</v>
      </c>
    </row>
    <row r="563" spans="1:6" ht="15.75">
      <c r="A563" s="64"/>
      <c r="B563" s="65" t="str">
        <f t="shared" ref="B563:B626" si="40">IF(A563&gt;0,VLOOKUP(A563,or,2,0),"")</f>
        <v/>
      </c>
      <c r="C563" s="66"/>
      <c r="D563" s="66"/>
      <c r="E563" s="65">
        <f t="shared" ref="E563:E575" si="41">C563*D563</f>
        <v>0</v>
      </c>
      <c r="F563" s="67"/>
    </row>
    <row r="564" spans="1:6" ht="15.75">
      <c r="A564" s="68"/>
      <c r="B564" s="69" t="str">
        <f t="shared" si="40"/>
        <v/>
      </c>
      <c r="C564" s="70"/>
      <c r="D564" s="70"/>
      <c r="E564" s="65">
        <f t="shared" si="41"/>
        <v>0</v>
      </c>
      <c r="F564" s="71"/>
    </row>
    <row r="565" spans="1:6" ht="15.75">
      <c r="A565" s="68"/>
      <c r="B565" s="69" t="str">
        <f t="shared" si="40"/>
        <v/>
      </c>
      <c r="C565" s="70"/>
      <c r="D565" s="70"/>
      <c r="E565" s="65">
        <f t="shared" si="41"/>
        <v>0</v>
      </c>
      <c r="F565" s="71"/>
    </row>
    <row r="566" spans="1:6" ht="15.75">
      <c r="A566" s="68"/>
      <c r="B566" s="69" t="str">
        <f t="shared" si="40"/>
        <v/>
      </c>
      <c r="C566" s="70"/>
      <c r="D566" s="70"/>
      <c r="E566" s="65">
        <f t="shared" si="41"/>
        <v>0</v>
      </c>
      <c r="F566" s="71"/>
    </row>
    <row r="567" spans="1:6" ht="15.75">
      <c r="A567" s="68"/>
      <c r="B567" s="69" t="str">
        <f t="shared" si="40"/>
        <v/>
      </c>
      <c r="C567" s="70"/>
      <c r="D567" s="70"/>
      <c r="E567" s="65">
        <f t="shared" si="41"/>
        <v>0</v>
      </c>
      <c r="F567" s="71"/>
    </row>
    <row r="568" spans="1:6" ht="15.75">
      <c r="A568" s="68"/>
      <c r="B568" s="69" t="str">
        <f t="shared" si="40"/>
        <v/>
      </c>
      <c r="C568" s="70"/>
      <c r="D568" s="70"/>
      <c r="E568" s="65">
        <f t="shared" si="41"/>
        <v>0</v>
      </c>
      <c r="F568" s="71"/>
    </row>
    <row r="569" spans="1:6" ht="15.75">
      <c r="A569" s="68"/>
      <c r="B569" s="69" t="str">
        <f t="shared" si="40"/>
        <v/>
      </c>
      <c r="C569" s="70"/>
      <c r="D569" s="70"/>
      <c r="E569" s="65">
        <f t="shared" si="41"/>
        <v>0</v>
      </c>
      <c r="F569" s="71"/>
    </row>
    <row r="570" spans="1:6" ht="15.75">
      <c r="A570" s="68"/>
      <c r="B570" s="69" t="str">
        <f t="shared" si="40"/>
        <v/>
      </c>
      <c r="C570" s="70"/>
      <c r="D570" s="70"/>
      <c r="E570" s="65">
        <f t="shared" si="41"/>
        <v>0</v>
      </c>
      <c r="F570" s="71"/>
    </row>
    <row r="571" spans="1:6" ht="15.75">
      <c r="A571" s="68"/>
      <c r="B571" s="69" t="str">
        <f t="shared" si="40"/>
        <v/>
      </c>
      <c r="C571" s="70"/>
      <c r="D571" s="70"/>
      <c r="E571" s="65">
        <f t="shared" si="41"/>
        <v>0</v>
      </c>
      <c r="F571" s="71"/>
    </row>
    <row r="572" spans="1:6" ht="15.75">
      <c r="A572" s="68"/>
      <c r="B572" s="69" t="str">
        <f t="shared" si="40"/>
        <v/>
      </c>
      <c r="C572" s="70"/>
      <c r="D572" s="70"/>
      <c r="E572" s="65">
        <f t="shared" si="41"/>
        <v>0</v>
      </c>
      <c r="F572" s="71"/>
    </row>
    <row r="573" spans="1:6" ht="15.75">
      <c r="A573" s="68"/>
      <c r="B573" s="69" t="str">
        <f t="shared" si="40"/>
        <v/>
      </c>
      <c r="C573" s="70"/>
      <c r="D573" s="70"/>
      <c r="E573" s="65">
        <f t="shared" si="41"/>
        <v>0</v>
      </c>
      <c r="F573" s="71"/>
    </row>
    <row r="574" spans="1:6" ht="15.75">
      <c r="A574" s="68"/>
      <c r="B574" s="69" t="str">
        <f t="shared" si="40"/>
        <v/>
      </c>
      <c r="C574" s="70"/>
      <c r="D574" s="70"/>
      <c r="E574" s="65">
        <f t="shared" si="41"/>
        <v>0</v>
      </c>
      <c r="F574" s="71"/>
    </row>
    <row r="575" spans="1:6" ht="16.5" thickBot="1">
      <c r="A575" s="72"/>
      <c r="B575" s="73" t="str">
        <f t="shared" si="40"/>
        <v/>
      </c>
      <c r="C575" s="74"/>
      <c r="D575" s="74"/>
      <c r="E575" s="75">
        <f t="shared" si="41"/>
        <v>0</v>
      </c>
      <c r="F575" s="76"/>
    </row>
    <row r="576" spans="1:6" ht="18">
      <c r="A576" s="32" t="s">
        <v>21</v>
      </c>
      <c r="B576" s="32"/>
      <c r="C576" s="32"/>
      <c r="D576" s="32"/>
      <c r="E576" s="32"/>
      <c r="F576" s="32"/>
    </row>
    <row r="577" spans="1:6" ht="18.75" thickBot="1">
      <c r="A577" s="33" t="s">
        <v>22</v>
      </c>
      <c r="B577" s="33"/>
      <c r="C577" s="33"/>
      <c r="D577" s="33"/>
      <c r="E577" s="33"/>
      <c r="F577" s="33"/>
    </row>
    <row r="578" spans="1:6" ht="18.75" thickBot="1">
      <c r="A578" s="34" t="s">
        <v>23</v>
      </c>
      <c r="B578" s="34"/>
      <c r="C578" s="34"/>
      <c r="D578" s="34"/>
      <c r="E578" s="35" t="s">
        <v>24</v>
      </c>
      <c r="F578" s="36"/>
    </row>
    <row r="579" spans="1:6" ht="18.75" thickBot="1">
      <c r="E579" s="37" t="s">
        <v>25</v>
      </c>
      <c r="F579" s="38">
        <f t="shared" ref="F579" si="42">SUM(C563:C575)</f>
        <v>0</v>
      </c>
    </row>
    <row r="580" spans="1:6" ht="38.25" thickBot="1">
      <c r="A580" s="39" t="s">
        <v>26</v>
      </c>
      <c r="B580" s="40" t="s">
        <v>27</v>
      </c>
      <c r="C580" s="41" t="s">
        <v>28</v>
      </c>
      <c r="D580" s="42"/>
      <c r="E580" s="43" t="s">
        <v>29</v>
      </c>
      <c r="F580" s="44"/>
    </row>
    <row r="581" spans="1:6" ht="19.5" thickBot="1">
      <c r="A581" s="45"/>
      <c r="B581" s="46" t="s">
        <v>30</v>
      </c>
      <c r="C581" s="47" t="s">
        <v>31</v>
      </c>
      <c r="D581" s="48"/>
      <c r="E581" s="43" t="s">
        <v>32</v>
      </c>
      <c r="F581" s="49"/>
    </row>
    <row r="582" spans="1:6" ht="19.5" thickBot="1">
      <c r="A582" s="50" t="s">
        <v>33</v>
      </c>
      <c r="B582" s="50" t="s">
        <v>34</v>
      </c>
      <c r="C582" s="51" t="s">
        <v>33</v>
      </c>
      <c r="D582" s="52"/>
      <c r="E582" s="43" t="s">
        <v>35</v>
      </c>
      <c r="F582" s="49"/>
    </row>
    <row r="583" spans="1:6" ht="21.75" thickBot="1">
      <c r="A583" s="53"/>
      <c r="B583" s="53" t="s">
        <v>36</v>
      </c>
      <c r="E583" s="43" t="s">
        <v>13</v>
      </c>
      <c r="F583" s="49"/>
    </row>
    <row r="584" spans="1:6" ht="23.25">
      <c r="A584" s="54"/>
      <c r="B584" s="55" t="s">
        <v>37</v>
      </c>
      <c r="E584" s="56" t="s">
        <v>38</v>
      </c>
      <c r="F584" s="57"/>
    </row>
    <row r="585" spans="1:6" ht="15" thickBot="1">
      <c r="A585" s="58"/>
      <c r="B585" s="58"/>
      <c r="C585" s="58"/>
      <c r="D585" s="58"/>
      <c r="E585" s="58"/>
      <c r="F585" s="58"/>
    </row>
    <row r="586" spans="1:6" ht="50.25" thickBot="1">
      <c r="A586" s="1"/>
      <c r="B586" s="2"/>
      <c r="C586" s="3"/>
      <c r="D586" s="4"/>
      <c r="E586" s="5"/>
      <c r="F586" s="5"/>
    </row>
    <row r="587" spans="1:6" ht="16.5">
      <c r="A587" s="6"/>
      <c r="B587" s="6"/>
      <c r="C587" s="7"/>
      <c r="D587" s="4"/>
      <c r="E587" s="4"/>
      <c r="F587" s="4"/>
    </row>
    <row r="588" spans="1:6" ht="17.25" thickBot="1">
      <c r="A588" s="6"/>
      <c r="B588" s="8"/>
      <c r="C588" s="4"/>
      <c r="D588" s="4"/>
      <c r="E588" s="4"/>
      <c r="F588" s="4"/>
    </row>
    <row r="589" spans="1:6" ht="17.25" thickBot="1">
      <c r="A589" s="6"/>
      <c r="B589" s="8"/>
      <c r="C589" s="4"/>
      <c r="D589" s="4"/>
      <c r="E589" s="9" t="s">
        <v>0</v>
      </c>
      <c r="F589" s="10"/>
    </row>
    <row r="590" spans="1:6" ht="17.25" thickBot="1">
      <c r="A590" s="6"/>
      <c r="B590" s="11"/>
      <c r="C590" s="4"/>
      <c r="D590" s="4"/>
      <c r="E590" s="9" t="s">
        <v>1</v>
      </c>
      <c r="F590" s="12"/>
    </row>
    <row r="591" spans="1:6" ht="17.25" thickBot="1">
      <c r="A591" s="6"/>
      <c r="B591" s="8"/>
      <c r="C591" s="4"/>
      <c r="D591" s="4"/>
      <c r="E591" s="9" t="s">
        <v>2</v>
      </c>
      <c r="F591" s="12"/>
    </row>
    <row r="592" spans="1:6" ht="17.25" thickBot="1">
      <c r="A592" s="6"/>
      <c r="B592" s="8"/>
      <c r="C592" s="4"/>
      <c r="D592" s="4"/>
      <c r="E592" s="9" t="s">
        <v>3</v>
      </c>
      <c r="F592" s="12"/>
    </row>
    <row r="593" spans="1:6" ht="15" thickBot="1">
      <c r="A593" s="4"/>
      <c r="B593" s="4"/>
      <c r="C593" s="4"/>
      <c r="D593" s="4"/>
    </row>
    <row r="594" spans="1:6" ht="21" thickBot="1">
      <c r="A594" s="13" t="s">
        <v>4</v>
      </c>
      <c r="B594" s="14"/>
    </row>
    <row r="595" spans="1:6" ht="21.75" thickBot="1">
      <c r="A595" s="15" t="s">
        <v>5</v>
      </c>
      <c r="B595" s="16" t="str">
        <f>IF(F592&gt;0,VLOOKUP(F592,cli,2,0),"")</f>
        <v/>
      </c>
      <c r="C595" s="17" t="s">
        <v>6</v>
      </c>
      <c r="D595" s="18"/>
      <c r="E595" s="18"/>
      <c r="F595" s="19"/>
    </row>
    <row r="596" spans="1:6" ht="21.75" thickBot="1">
      <c r="A596" s="15" t="s">
        <v>7</v>
      </c>
      <c r="B596" s="20" t="str">
        <f>IF(F592&gt;0,VLOOKUP(F592,data,5,0),"")</f>
        <v/>
      </c>
      <c r="C596" s="21" t="s">
        <v>8</v>
      </c>
      <c r="D596" s="22"/>
      <c r="E596" s="22"/>
      <c r="F596" s="23"/>
    </row>
    <row r="597" spans="1:6" ht="20.25" thickBot="1">
      <c r="A597" s="24" t="s">
        <v>9</v>
      </c>
      <c r="B597" s="20" t="str">
        <f>IF(F592&gt;0,VLOOKUP(F592,data,4,0),"")</f>
        <v/>
      </c>
      <c r="C597" s="25" t="s">
        <v>10</v>
      </c>
      <c r="D597" s="26"/>
      <c r="E597" s="27" t="s">
        <v>11</v>
      </c>
      <c r="F597" s="28"/>
    </row>
    <row r="598" spans="1:6" ht="15.75" thickBot="1">
      <c r="A598" s="7"/>
      <c r="B598" s="29"/>
      <c r="C598" s="30" t="s">
        <v>12</v>
      </c>
      <c r="D598" s="30" t="s">
        <v>13</v>
      </c>
      <c r="E598" s="30" t="s">
        <v>12</v>
      </c>
      <c r="F598" s="30" t="s">
        <v>14</v>
      </c>
    </row>
    <row r="599" spans="1:6" ht="16.5" thickBot="1">
      <c r="A599" s="7"/>
      <c r="B599" s="4"/>
      <c r="C599" s="31"/>
      <c r="D599" s="31"/>
      <c r="E599" s="31"/>
      <c r="F599" s="31"/>
    </row>
    <row r="600" spans="1:6" ht="15" thickBot="1">
      <c r="A600" s="4"/>
      <c r="B600" s="4"/>
      <c r="C600" s="4"/>
      <c r="D600" s="4"/>
      <c r="E600" s="4"/>
      <c r="F600" s="4"/>
    </row>
    <row r="601" spans="1:6" ht="38.25" thickBot="1">
      <c r="A601" s="59" t="s">
        <v>15</v>
      </c>
      <c r="B601" s="59" t="s">
        <v>16</v>
      </c>
      <c r="C601" s="60" t="s">
        <v>17</v>
      </c>
      <c r="D601" s="61" t="s">
        <v>18</v>
      </c>
      <c r="E601" s="62" t="s">
        <v>19</v>
      </c>
      <c r="F601" s="63" t="s">
        <v>20</v>
      </c>
    </row>
    <row r="602" spans="1:6" ht="15.75">
      <c r="A602" s="64"/>
      <c r="B602" s="65" t="str">
        <f t="shared" ref="B602:B665" si="43">IF(A602&gt;0,VLOOKUP(A602,or,2,0),"")</f>
        <v/>
      </c>
      <c r="C602" s="66"/>
      <c r="D602" s="66"/>
      <c r="E602" s="65">
        <f t="shared" ref="E602:E614" si="44">C602*D602</f>
        <v>0</v>
      </c>
      <c r="F602" s="67"/>
    </row>
    <row r="603" spans="1:6" ht="15.75">
      <c r="A603" s="68"/>
      <c r="B603" s="69" t="str">
        <f t="shared" si="43"/>
        <v/>
      </c>
      <c r="C603" s="70"/>
      <c r="D603" s="70"/>
      <c r="E603" s="65">
        <f t="shared" si="44"/>
        <v>0</v>
      </c>
      <c r="F603" s="71"/>
    </row>
    <row r="604" spans="1:6" ht="15.75">
      <c r="A604" s="68"/>
      <c r="B604" s="69" t="str">
        <f t="shared" si="43"/>
        <v/>
      </c>
      <c r="C604" s="70"/>
      <c r="D604" s="70"/>
      <c r="E604" s="65">
        <f t="shared" si="44"/>
        <v>0</v>
      </c>
      <c r="F604" s="71"/>
    </row>
    <row r="605" spans="1:6" ht="15.75">
      <c r="A605" s="68"/>
      <c r="B605" s="69" t="str">
        <f t="shared" si="43"/>
        <v/>
      </c>
      <c r="C605" s="70"/>
      <c r="D605" s="70"/>
      <c r="E605" s="65">
        <f t="shared" si="44"/>
        <v>0</v>
      </c>
      <c r="F605" s="71"/>
    </row>
    <row r="606" spans="1:6" ht="15.75">
      <c r="A606" s="68"/>
      <c r="B606" s="69" t="str">
        <f t="shared" si="43"/>
        <v/>
      </c>
      <c r="C606" s="70"/>
      <c r="D606" s="70"/>
      <c r="E606" s="65">
        <f t="shared" si="44"/>
        <v>0</v>
      </c>
      <c r="F606" s="71"/>
    </row>
    <row r="607" spans="1:6" ht="15.75">
      <c r="A607" s="68"/>
      <c r="B607" s="69" t="str">
        <f t="shared" si="43"/>
        <v/>
      </c>
      <c r="C607" s="70"/>
      <c r="D607" s="70"/>
      <c r="E607" s="65">
        <f t="shared" si="44"/>
        <v>0</v>
      </c>
      <c r="F607" s="71"/>
    </row>
    <row r="608" spans="1:6" ht="15.75">
      <c r="A608" s="68"/>
      <c r="B608" s="69" t="str">
        <f t="shared" si="43"/>
        <v/>
      </c>
      <c r="C608" s="70"/>
      <c r="D608" s="70"/>
      <c r="E608" s="65">
        <f t="shared" si="44"/>
        <v>0</v>
      </c>
      <c r="F608" s="71"/>
    </row>
    <row r="609" spans="1:6" ht="15.75">
      <c r="A609" s="68"/>
      <c r="B609" s="69" t="str">
        <f t="shared" si="43"/>
        <v/>
      </c>
      <c r="C609" s="70"/>
      <c r="D609" s="70"/>
      <c r="E609" s="65">
        <f t="shared" si="44"/>
        <v>0</v>
      </c>
      <c r="F609" s="71"/>
    </row>
    <row r="610" spans="1:6" ht="15.75">
      <c r="A610" s="68"/>
      <c r="B610" s="69" t="str">
        <f t="shared" si="43"/>
        <v/>
      </c>
      <c r="C610" s="70"/>
      <c r="D610" s="70"/>
      <c r="E610" s="65">
        <f t="shared" si="44"/>
        <v>0</v>
      </c>
      <c r="F610" s="71"/>
    </row>
    <row r="611" spans="1:6" ht="15.75">
      <c r="A611" s="68"/>
      <c r="B611" s="69" t="str">
        <f t="shared" si="43"/>
        <v/>
      </c>
      <c r="C611" s="70"/>
      <c r="D611" s="70"/>
      <c r="E611" s="65">
        <f t="shared" si="44"/>
        <v>0</v>
      </c>
      <c r="F611" s="71"/>
    </row>
    <row r="612" spans="1:6" ht="15.75">
      <c r="A612" s="68"/>
      <c r="B612" s="69" t="str">
        <f t="shared" si="43"/>
        <v/>
      </c>
      <c r="C612" s="70"/>
      <c r="D612" s="70"/>
      <c r="E612" s="65">
        <f t="shared" si="44"/>
        <v>0</v>
      </c>
      <c r="F612" s="71"/>
    </row>
    <row r="613" spans="1:6" ht="15.75">
      <c r="A613" s="68"/>
      <c r="B613" s="69" t="str">
        <f t="shared" si="43"/>
        <v/>
      </c>
      <c r="C613" s="70"/>
      <c r="D613" s="70"/>
      <c r="E613" s="65">
        <f t="shared" si="44"/>
        <v>0</v>
      </c>
      <c r="F613" s="71"/>
    </row>
    <row r="614" spans="1:6" ht="16.5" thickBot="1">
      <c r="A614" s="72"/>
      <c r="B614" s="73" t="str">
        <f t="shared" si="43"/>
        <v/>
      </c>
      <c r="C614" s="74"/>
      <c r="D614" s="74"/>
      <c r="E614" s="75">
        <f t="shared" si="44"/>
        <v>0</v>
      </c>
      <c r="F614" s="76"/>
    </row>
    <row r="615" spans="1:6" ht="18">
      <c r="A615" s="32" t="s">
        <v>21</v>
      </c>
      <c r="B615" s="32"/>
      <c r="C615" s="32"/>
      <c r="D615" s="32"/>
      <c r="E615" s="32"/>
      <c r="F615" s="32"/>
    </row>
    <row r="616" spans="1:6" ht="18.75" thickBot="1">
      <c r="A616" s="33" t="s">
        <v>22</v>
      </c>
      <c r="B616" s="33"/>
      <c r="C616" s="33"/>
      <c r="D616" s="33"/>
      <c r="E616" s="33"/>
      <c r="F616" s="33"/>
    </row>
    <row r="617" spans="1:6" ht="18.75" thickBot="1">
      <c r="A617" s="34" t="s">
        <v>23</v>
      </c>
      <c r="B617" s="34"/>
      <c r="C617" s="34"/>
      <c r="D617" s="34"/>
      <c r="E617" s="35" t="s">
        <v>24</v>
      </c>
      <c r="F617" s="36"/>
    </row>
    <row r="618" spans="1:6" ht="18.75" thickBot="1">
      <c r="E618" s="37" t="s">
        <v>25</v>
      </c>
      <c r="F618" s="38">
        <f t="shared" ref="F618" si="45">SUM(C602:C614)</f>
        <v>0</v>
      </c>
    </row>
    <row r="619" spans="1:6" ht="38.25" thickBot="1">
      <c r="A619" s="39" t="s">
        <v>26</v>
      </c>
      <c r="B619" s="40" t="s">
        <v>27</v>
      </c>
      <c r="C619" s="41" t="s">
        <v>28</v>
      </c>
      <c r="D619" s="42"/>
      <c r="E619" s="43" t="s">
        <v>29</v>
      </c>
      <c r="F619" s="44"/>
    </row>
    <row r="620" spans="1:6" ht="19.5" thickBot="1">
      <c r="A620" s="45"/>
      <c r="B620" s="46" t="s">
        <v>30</v>
      </c>
      <c r="C620" s="47" t="s">
        <v>31</v>
      </c>
      <c r="D620" s="48"/>
      <c r="E620" s="43" t="s">
        <v>32</v>
      </c>
      <c r="F620" s="49"/>
    </row>
    <row r="621" spans="1:6" ht="19.5" thickBot="1">
      <c r="A621" s="50" t="s">
        <v>33</v>
      </c>
      <c r="B621" s="50" t="s">
        <v>34</v>
      </c>
      <c r="C621" s="51" t="s">
        <v>33</v>
      </c>
      <c r="D621" s="52"/>
      <c r="E621" s="43" t="s">
        <v>35</v>
      </c>
      <c r="F621" s="49"/>
    </row>
    <row r="622" spans="1:6" ht="21.75" thickBot="1">
      <c r="A622" s="53"/>
      <c r="B622" s="53" t="s">
        <v>36</v>
      </c>
      <c r="E622" s="43" t="s">
        <v>13</v>
      </c>
      <c r="F622" s="49"/>
    </row>
    <row r="623" spans="1:6" ht="23.25">
      <c r="A623" s="54"/>
      <c r="B623" s="55" t="s">
        <v>37</v>
      </c>
      <c r="E623" s="56" t="s">
        <v>38</v>
      </c>
      <c r="F623" s="57"/>
    </row>
    <row r="624" spans="1:6" ht="15" thickBot="1">
      <c r="A624" s="58"/>
      <c r="B624" s="58"/>
      <c r="C624" s="58"/>
      <c r="D624" s="58"/>
      <c r="E624" s="58"/>
      <c r="F624" s="58"/>
    </row>
    <row r="625" spans="1:6" ht="50.25" thickBot="1">
      <c r="A625" s="1"/>
      <c r="B625" s="2"/>
      <c r="C625" s="3"/>
      <c r="D625" s="4"/>
      <c r="E625" s="5"/>
      <c r="F625" s="5"/>
    </row>
    <row r="626" spans="1:6" ht="16.5">
      <c r="A626" s="6"/>
      <c r="B626" s="6"/>
      <c r="C626" s="7"/>
      <c r="D626" s="4"/>
      <c r="E626" s="4"/>
      <c r="F626" s="4"/>
    </row>
    <row r="627" spans="1:6" ht="17.25" thickBot="1">
      <c r="A627" s="6"/>
      <c r="B627" s="8"/>
      <c r="C627" s="4"/>
      <c r="D627" s="4"/>
      <c r="E627" s="4"/>
      <c r="F627" s="4"/>
    </row>
    <row r="628" spans="1:6" ht="17.25" thickBot="1">
      <c r="A628" s="6"/>
      <c r="B628" s="8"/>
      <c r="C628" s="4"/>
      <c r="D628" s="4"/>
      <c r="E628" s="9" t="s">
        <v>0</v>
      </c>
      <c r="F628" s="10"/>
    </row>
    <row r="629" spans="1:6" ht="17.25" thickBot="1">
      <c r="A629" s="6"/>
      <c r="B629" s="11"/>
      <c r="C629" s="4"/>
      <c r="D629" s="4"/>
      <c r="E629" s="9" t="s">
        <v>1</v>
      </c>
      <c r="F629" s="12"/>
    </row>
    <row r="630" spans="1:6" ht="17.25" thickBot="1">
      <c r="A630" s="6"/>
      <c r="B630" s="8"/>
      <c r="C630" s="4"/>
      <c r="D630" s="4"/>
      <c r="E630" s="9" t="s">
        <v>2</v>
      </c>
      <c r="F630" s="12"/>
    </row>
    <row r="631" spans="1:6" ht="17.25" thickBot="1">
      <c r="A631" s="6"/>
      <c r="B631" s="8"/>
      <c r="C631" s="4"/>
      <c r="D631" s="4"/>
      <c r="E631" s="9" t="s">
        <v>3</v>
      </c>
      <c r="F631" s="12"/>
    </row>
    <row r="632" spans="1:6" ht="15" thickBot="1">
      <c r="A632" s="4"/>
      <c r="B632" s="4"/>
      <c r="C632" s="4"/>
      <c r="D632" s="4"/>
    </row>
    <row r="633" spans="1:6" ht="21" thickBot="1">
      <c r="A633" s="13" t="s">
        <v>4</v>
      </c>
      <c r="B633" s="14"/>
    </row>
    <row r="634" spans="1:6" ht="21.75" thickBot="1">
      <c r="A634" s="15" t="s">
        <v>5</v>
      </c>
      <c r="B634" s="16" t="str">
        <f>IF(F631&gt;0,VLOOKUP(F631,cli,2,0),"")</f>
        <v/>
      </c>
      <c r="C634" s="17" t="s">
        <v>6</v>
      </c>
      <c r="D634" s="18"/>
      <c r="E634" s="18"/>
      <c r="F634" s="19"/>
    </row>
    <row r="635" spans="1:6" ht="21.75" thickBot="1">
      <c r="A635" s="15" t="s">
        <v>7</v>
      </c>
      <c r="B635" s="20" t="str">
        <f>IF(F631&gt;0,VLOOKUP(F631,data,5,0),"")</f>
        <v/>
      </c>
      <c r="C635" s="21" t="s">
        <v>8</v>
      </c>
      <c r="D635" s="22"/>
      <c r="E635" s="22"/>
      <c r="F635" s="23"/>
    </row>
    <row r="636" spans="1:6" ht="20.25" thickBot="1">
      <c r="A636" s="24" t="s">
        <v>9</v>
      </c>
      <c r="B636" s="20" t="str">
        <f>IF(F631&gt;0,VLOOKUP(F631,data,4,0),"")</f>
        <v/>
      </c>
      <c r="C636" s="25" t="s">
        <v>10</v>
      </c>
      <c r="D636" s="26"/>
      <c r="E636" s="27" t="s">
        <v>11</v>
      </c>
      <c r="F636" s="28"/>
    </row>
    <row r="637" spans="1:6" ht="15.75" thickBot="1">
      <c r="A637" s="7"/>
      <c r="B637" s="29"/>
      <c r="C637" s="30" t="s">
        <v>12</v>
      </c>
      <c r="D637" s="30" t="s">
        <v>13</v>
      </c>
      <c r="E637" s="30" t="s">
        <v>12</v>
      </c>
      <c r="F637" s="30" t="s">
        <v>14</v>
      </c>
    </row>
    <row r="638" spans="1:6" ht="16.5" thickBot="1">
      <c r="A638" s="7"/>
      <c r="B638" s="4"/>
      <c r="C638" s="31"/>
      <c r="D638" s="31"/>
      <c r="E638" s="31"/>
      <c r="F638" s="31"/>
    </row>
    <row r="639" spans="1:6" ht="15" thickBot="1">
      <c r="A639" s="4"/>
      <c r="B639" s="4"/>
      <c r="C639" s="4"/>
      <c r="D639" s="4"/>
      <c r="E639" s="4"/>
      <c r="F639" s="4"/>
    </row>
    <row r="640" spans="1:6" ht="38.25" thickBot="1">
      <c r="A640" s="59" t="s">
        <v>15</v>
      </c>
      <c r="B640" s="59" t="s">
        <v>16</v>
      </c>
      <c r="C640" s="60" t="s">
        <v>17</v>
      </c>
      <c r="D640" s="61" t="s">
        <v>18</v>
      </c>
      <c r="E640" s="62" t="s">
        <v>19</v>
      </c>
      <c r="F640" s="63" t="s">
        <v>20</v>
      </c>
    </row>
    <row r="641" spans="1:6" ht="15.75">
      <c r="A641" s="64"/>
      <c r="B641" s="65" t="str">
        <f t="shared" ref="B641:B704" si="46">IF(A641&gt;0,VLOOKUP(A641,or,2,0),"")</f>
        <v/>
      </c>
      <c r="C641" s="66"/>
      <c r="D641" s="66"/>
      <c r="E641" s="65">
        <f t="shared" ref="E641:E653" si="47">C641*D641</f>
        <v>0</v>
      </c>
      <c r="F641" s="67"/>
    </row>
    <row r="642" spans="1:6" ht="15.75">
      <c r="A642" s="68"/>
      <c r="B642" s="69" t="str">
        <f t="shared" si="46"/>
        <v/>
      </c>
      <c r="C642" s="70"/>
      <c r="D642" s="70"/>
      <c r="E642" s="65">
        <f t="shared" si="47"/>
        <v>0</v>
      </c>
      <c r="F642" s="71"/>
    </row>
    <row r="643" spans="1:6" ht="15.75">
      <c r="A643" s="68"/>
      <c r="B643" s="69" t="str">
        <f t="shared" si="46"/>
        <v/>
      </c>
      <c r="C643" s="70"/>
      <c r="D643" s="70"/>
      <c r="E643" s="65">
        <f t="shared" si="47"/>
        <v>0</v>
      </c>
      <c r="F643" s="71"/>
    </row>
    <row r="644" spans="1:6" ht="15.75">
      <c r="A644" s="68"/>
      <c r="B644" s="69" t="str">
        <f t="shared" si="46"/>
        <v/>
      </c>
      <c r="C644" s="70"/>
      <c r="D644" s="70"/>
      <c r="E644" s="65">
        <f t="shared" si="47"/>
        <v>0</v>
      </c>
      <c r="F644" s="71"/>
    </row>
    <row r="645" spans="1:6" ht="15.75">
      <c r="A645" s="68"/>
      <c r="B645" s="69" t="str">
        <f t="shared" si="46"/>
        <v/>
      </c>
      <c r="C645" s="70"/>
      <c r="D645" s="70"/>
      <c r="E645" s="65">
        <f t="shared" si="47"/>
        <v>0</v>
      </c>
      <c r="F645" s="71"/>
    </row>
    <row r="646" spans="1:6" ht="15.75">
      <c r="A646" s="68"/>
      <c r="B646" s="69" t="str">
        <f t="shared" si="46"/>
        <v/>
      </c>
      <c r="C646" s="70"/>
      <c r="D646" s="70"/>
      <c r="E646" s="65">
        <f t="shared" si="47"/>
        <v>0</v>
      </c>
      <c r="F646" s="71"/>
    </row>
    <row r="647" spans="1:6" ht="15.75">
      <c r="A647" s="68"/>
      <c r="B647" s="69" t="str">
        <f t="shared" si="46"/>
        <v/>
      </c>
      <c r="C647" s="70"/>
      <c r="D647" s="70"/>
      <c r="E647" s="65">
        <f t="shared" si="47"/>
        <v>0</v>
      </c>
      <c r="F647" s="71"/>
    </row>
    <row r="648" spans="1:6" ht="15.75">
      <c r="A648" s="68"/>
      <c r="B648" s="69" t="str">
        <f t="shared" si="46"/>
        <v/>
      </c>
      <c r="C648" s="70"/>
      <c r="D648" s="70"/>
      <c r="E648" s="65">
        <f t="shared" si="47"/>
        <v>0</v>
      </c>
      <c r="F648" s="71"/>
    </row>
    <row r="649" spans="1:6" ht="15.75">
      <c r="A649" s="68"/>
      <c r="B649" s="69" t="str">
        <f t="shared" si="46"/>
        <v/>
      </c>
      <c r="C649" s="70"/>
      <c r="D649" s="70"/>
      <c r="E649" s="65">
        <f t="shared" si="47"/>
        <v>0</v>
      </c>
      <c r="F649" s="71"/>
    </row>
    <row r="650" spans="1:6" ht="15.75">
      <c r="A650" s="68"/>
      <c r="B650" s="69" t="str">
        <f t="shared" si="46"/>
        <v/>
      </c>
      <c r="C650" s="70"/>
      <c r="D650" s="70"/>
      <c r="E650" s="65">
        <f t="shared" si="47"/>
        <v>0</v>
      </c>
      <c r="F650" s="71"/>
    </row>
    <row r="651" spans="1:6" ht="15.75">
      <c r="A651" s="68"/>
      <c r="B651" s="69" t="str">
        <f t="shared" si="46"/>
        <v/>
      </c>
      <c r="C651" s="70"/>
      <c r="D651" s="70"/>
      <c r="E651" s="65">
        <f t="shared" si="47"/>
        <v>0</v>
      </c>
      <c r="F651" s="71"/>
    </row>
    <row r="652" spans="1:6" ht="15.75">
      <c r="A652" s="68"/>
      <c r="B652" s="69" t="str">
        <f t="shared" si="46"/>
        <v/>
      </c>
      <c r="C652" s="70"/>
      <c r="D652" s="70"/>
      <c r="E652" s="65">
        <f t="shared" si="47"/>
        <v>0</v>
      </c>
      <c r="F652" s="71"/>
    </row>
    <row r="653" spans="1:6" ht="16.5" thickBot="1">
      <c r="A653" s="72"/>
      <c r="B653" s="73" t="str">
        <f t="shared" si="46"/>
        <v/>
      </c>
      <c r="C653" s="74"/>
      <c r="D653" s="74"/>
      <c r="E653" s="75">
        <f t="shared" si="47"/>
        <v>0</v>
      </c>
      <c r="F653" s="76"/>
    </row>
    <row r="654" spans="1:6" ht="18">
      <c r="A654" s="32" t="s">
        <v>21</v>
      </c>
      <c r="B654" s="32"/>
      <c r="C654" s="32"/>
      <c r="D654" s="32"/>
      <c r="E654" s="32"/>
      <c r="F654" s="32"/>
    </row>
    <row r="655" spans="1:6" ht="18.75" thickBot="1">
      <c r="A655" s="33" t="s">
        <v>22</v>
      </c>
      <c r="B655" s="33"/>
      <c r="C655" s="33"/>
      <c r="D655" s="33"/>
      <c r="E655" s="33"/>
      <c r="F655" s="33"/>
    </row>
    <row r="656" spans="1:6" ht="18.75" thickBot="1">
      <c r="A656" s="34" t="s">
        <v>23</v>
      </c>
      <c r="B656" s="34"/>
      <c r="C656" s="34"/>
      <c r="D656" s="34"/>
      <c r="E656" s="35" t="s">
        <v>24</v>
      </c>
      <c r="F656" s="36"/>
    </row>
    <row r="657" spans="1:6" ht="18.75" thickBot="1">
      <c r="E657" s="37" t="s">
        <v>25</v>
      </c>
      <c r="F657" s="38">
        <f t="shared" ref="F657" si="48">SUM(C641:C653)</f>
        <v>0</v>
      </c>
    </row>
    <row r="658" spans="1:6" ht="38.25" thickBot="1">
      <c r="A658" s="39" t="s">
        <v>26</v>
      </c>
      <c r="B658" s="40" t="s">
        <v>27</v>
      </c>
      <c r="C658" s="41" t="s">
        <v>28</v>
      </c>
      <c r="D658" s="42"/>
      <c r="E658" s="43" t="s">
        <v>29</v>
      </c>
      <c r="F658" s="44"/>
    </row>
    <row r="659" spans="1:6" ht="19.5" thickBot="1">
      <c r="A659" s="45"/>
      <c r="B659" s="46" t="s">
        <v>30</v>
      </c>
      <c r="C659" s="47" t="s">
        <v>31</v>
      </c>
      <c r="D659" s="48"/>
      <c r="E659" s="43" t="s">
        <v>32</v>
      </c>
      <c r="F659" s="49"/>
    </row>
    <row r="660" spans="1:6" ht="19.5" thickBot="1">
      <c r="A660" s="50" t="s">
        <v>33</v>
      </c>
      <c r="B660" s="50" t="s">
        <v>34</v>
      </c>
      <c r="C660" s="51" t="s">
        <v>33</v>
      </c>
      <c r="D660" s="52"/>
      <c r="E660" s="43" t="s">
        <v>35</v>
      </c>
      <c r="F660" s="49"/>
    </row>
    <row r="661" spans="1:6" ht="21.75" thickBot="1">
      <c r="A661" s="53"/>
      <c r="B661" s="53" t="s">
        <v>36</v>
      </c>
      <c r="E661" s="43" t="s">
        <v>13</v>
      </c>
      <c r="F661" s="49"/>
    </row>
    <row r="662" spans="1:6" ht="23.25">
      <c r="A662" s="54"/>
      <c r="B662" s="55" t="s">
        <v>37</v>
      </c>
      <c r="E662" s="56" t="s">
        <v>38</v>
      </c>
      <c r="F662" s="57"/>
    </row>
    <row r="663" spans="1:6" ht="15" thickBot="1">
      <c r="A663" s="58"/>
      <c r="B663" s="58"/>
      <c r="C663" s="58"/>
      <c r="D663" s="58"/>
      <c r="E663" s="58"/>
      <c r="F663" s="58"/>
    </row>
    <row r="664" spans="1:6" ht="50.25" thickBot="1">
      <c r="A664" s="1"/>
      <c r="B664" s="2"/>
      <c r="C664" s="3"/>
      <c r="D664" s="4"/>
      <c r="E664" s="5"/>
      <c r="F664" s="5"/>
    </row>
    <row r="665" spans="1:6" ht="16.5">
      <c r="A665" s="6"/>
      <c r="B665" s="6"/>
      <c r="C665" s="7"/>
      <c r="D665" s="4"/>
      <c r="E665" s="4"/>
      <c r="F665" s="4"/>
    </row>
    <row r="666" spans="1:6" ht="17.25" thickBot="1">
      <c r="A666" s="6"/>
      <c r="B666" s="8"/>
      <c r="C666" s="4"/>
      <c r="D666" s="4"/>
      <c r="E666" s="4"/>
      <c r="F666" s="4"/>
    </row>
    <row r="667" spans="1:6" ht="17.25" thickBot="1">
      <c r="A667" s="6"/>
      <c r="B667" s="8"/>
      <c r="C667" s="4"/>
      <c r="D667" s="4"/>
      <c r="E667" s="9" t="s">
        <v>0</v>
      </c>
      <c r="F667" s="10"/>
    </row>
    <row r="668" spans="1:6" ht="17.25" thickBot="1">
      <c r="A668" s="6"/>
      <c r="B668" s="11"/>
      <c r="C668" s="4"/>
      <c r="D668" s="4"/>
      <c r="E668" s="9" t="s">
        <v>1</v>
      </c>
      <c r="F668" s="12"/>
    </row>
    <row r="669" spans="1:6" ht="17.25" thickBot="1">
      <c r="A669" s="6"/>
      <c r="B669" s="8"/>
      <c r="C669" s="4"/>
      <c r="D669" s="4"/>
      <c r="E669" s="9" t="s">
        <v>2</v>
      </c>
      <c r="F669" s="12"/>
    </row>
    <row r="670" spans="1:6" ht="17.25" thickBot="1">
      <c r="A670" s="6"/>
      <c r="B670" s="8"/>
      <c r="C670" s="4"/>
      <c r="D670" s="4"/>
      <c r="E670" s="9" t="s">
        <v>3</v>
      </c>
      <c r="F670" s="12"/>
    </row>
    <row r="671" spans="1:6" ht="15" thickBot="1">
      <c r="A671" s="4"/>
      <c r="B671" s="4"/>
      <c r="C671" s="4"/>
      <c r="D671" s="4"/>
    </row>
    <row r="672" spans="1:6" ht="21" thickBot="1">
      <c r="A672" s="13" t="s">
        <v>4</v>
      </c>
      <c r="B672" s="14"/>
    </row>
    <row r="673" spans="1:6" ht="21.75" thickBot="1">
      <c r="A673" s="15" t="s">
        <v>5</v>
      </c>
      <c r="B673" s="16" t="str">
        <f>IF(F670&gt;0,VLOOKUP(F670,cli,2,0),"")</f>
        <v/>
      </c>
      <c r="C673" s="17" t="s">
        <v>6</v>
      </c>
      <c r="D673" s="18"/>
      <c r="E673" s="18"/>
      <c r="F673" s="19"/>
    </row>
    <row r="674" spans="1:6" ht="21.75" thickBot="1">
      <c r="A674" s="15" t="s">
        <v>7</v>
      </c>
      <c r="B674" s="20" t="str">
        <f>IF(F670&gt;0,VLOOKUP(F670,data,5,0),"")</f>
        <v/>
      </c>
      <c r="C674" s="21" t="s">
        <v>8</v>
      </c>
      <c r="D674" s="22"/>
      <c r="E674" s="22"/>
      <c r="F674" s="23"/>
    </row>
    <row r="675" spans="1:6" ht="20.25" thickBot="1">
      <c r="A675" s="24" t="s">
        <v>9</v>
      </c>
      <c r="B675" s="20" t="str">
        <f>IF(F670&gt;0,VLOOKUP(F670,data,4,0),"")</f>
        <v/>
      </c>
      <c r="C675" s="25" t="s">
        <v>10</v>
      </c>
      <c r="D675" s="26"/>
      <c r="E675" s="27" t="s">
        <v>11</v>
      </c>
      <c r="F675" s="28"/>
    </row>
    <row r="676" spans="1:6" ht="15.75" thickBot="1">
      <c r="A676" s="7"/>
      <c r="B676" s="29"/>
      <c r="C676" s="30" t="s">
        <v>12</v>
      </c>
      <c r="D676" s="30" t="s">
        <v>13</v>
      </c>
      <c r="E676" s="30" t="s">
        <v>12</v>
      </c>
      <c r="F676" s="30" t="s">
        <v>14</v>
      </c>
    </row>
    <row r="677" spans="1:6" ht="16.5" thickBot="1">
      <c r="A677" s="7"/>
      <c r="B677" s="4"/>
      <c r="C677" s="31"/>
      <c r="D677" s="31"/>
      <c r="E677" s="31"/>
      <c r="F677" s="31"/>
    </row>
    <row r="678" spans="1:6" ht="15" thickBot="1">
      <c r="A678" s="4"/>
      <c r="B678" s="4"/>
      <c r="C678" s="4"/>
      <c r="D678" s="4"/>
      <c r="E678" s="4"/>
      <c r="F678" s="4"/>
    </row>
    <row r="679" spans="1:6" ht="38.25" thickBot="1">
      <c r="A679" s="59" t="s">
        <v>15</v>
      </c>
      <c r="B679" s="59" t="s">
        <v>16</v>
      </c>
      <c r="C679" s="60" t="s">
        <v>17</v>
      </c>
      <c r="D679" s="61" t="s">
        <v>18</v>
      </c>
      <c r="E679" s="62" t="s">
        <v>19</v>
      </c>
      <c r="F679" s="63" t="s">
        <v>20</v>
      </c>
    </row>
    <row r="680" spans="1:6" ht="15.75">
      <c r="A680" s="64"/>
      <c r="B680" s="65" t="str">
        <f t="shared" ref="B680:B743" si="49">IF(A680&gt;0,VLOOKUP(A680,or,2,0),"")</f>
        <v/>
      </c>
      <c r="C680" s="66"/>
      <c r="D680" s="66"/>
      <c r="E680" s="65">
        <f t="shared" ref="E680:E692" si="50">C680*D680</f>
        <v>0</v>
      </c>
      <c r="F680" s="67"/>
    </row>
    <row r="681" spans="1:6" ht="15.75">
      <c r="A681" s="68"/>
      <c r="B681" s="69" t="str">
        <f t="shared" si="49"/>
        <v/>
      </c>
      <c r="C681" s="70"/>
      <c r="D681" s="70"/>
      <c r="E681" s="65">
        <f t="shared" si="50"/>
        <v>0</v>
      </c>
      <c r="F681" s="71"/>
    </row>
    <row r="682" spans="1:6" ht="15.75">
      <c r="A682" s="68"/>
      <c r="B682" s="69" t="str">
        <f t="shared" si="49"/>
        <v/>
      </c>
      <c r="C682" s="70"/>
      <c r="D682" s="70"/>
      <c r="E682" s="65">
        <f t="shared" si="50"/>
        <v>0</v>
      </c>
      <c r="F682" s="71"/>
    </row>
    <row r="683" spans="1:6" ht="15.75">
      <c r="A683" s="68"/>
      <c r="B683" s="69" t="str">
        <f t="shared" si="49"/>
        <v/>
      </c>
      <c r="C683" s="70"/>
      <c r="D683" s="70"/>
      <c r="E683" s="65">
        <f t="shared" si="50"/>
        <v>0</v>
      </c>
      <c r="F683" s="71"/>
    </row>
    <row r="684" spans="1:6" ht="15.75">
      <c r="A684" s="68"/>
      <c r="B684" s="69" t="str">
        <f t="shared" si="49"/>
        <v/>
      </c>
      <c r="C684" s="70"/>
      <c r="D684" s="70"/>
      <c r="E684" s="65">
        <f t="shared" si="50"/>
        <v>0</v>
      </c>
      <c r="F684" s="71"/>
    </row>
    <row r="685" spans="1:6" ht="15.75">
      <c r="A685" s="68"/>
      <c r="B685" s="69" t="str">
        <f t="shared" si="49"/>
        <v/>
      </c>
      <c r="C685" s="70"/>
      <c r="D685" s="70"/>
      <c r="E685" s="65">
        <f t="shared" si="50"/>
        <v>0</v>
      </c>
      <c r="F685" s="71"/>
    </row>
    <row r="686" spans="1:6" ht="15.75">
      <c r="A686" s="68"/>
      <c r="B686" s="69" t="str">
        <f t="shared" si="49"/>
        <v/>
      </c>
      <c r="C686" s="70"/>
      <c r="D686" s="70"/>
      <c r="E686" s="65">
        <f t="shared" si="50"/>
        <v>0</v>
      </c>
      <c r="F686" s="71"/>
    </row>
    <row r="687" spans="1:6" ht="15.75">
      <c r="A687" s="68"/>
      <c r="B687" s="69" t="str">
        <f t="shared" si="49"/>
        <v/>
      </c>
      <c r="C687" s="70"/>
      <c r="D687" s="70"/>
      <c r="E687" s="65">
        <f t="shared" si="50"/>
        <v>0</v>
      </c>
      <c r="F687" s="71"/>
    </row>
    <row r="688" spans="1:6" ht="15.75">
      <c r="A688" s="68"/>
      <c r="B688" s="69" t="str">
        <f t="shared" si="49"/>
        <v/>
      </c>
      <c r="C688" s="70"/>
      <c r="D688" s="70"/>
      <c r="E688" s="65">
        <f t="shared" si="50"/>
        <v>0</v>
      </c>
      <c r="F688" s="71"/>
    </row>
    <row r="689" spans="1:6" ht="15.75">
      <c r="A689" s="68"/>
      <c r="B689" s="69" t="str">
        <f t="shared" si="49"/>
        <v/>
      </c>
      <c r="C689" s="70"/>
      <c r="D689" s="70"/>
      <c r="E689" s="65">
        <f t="shared" si="50"/>
        <v>0</v>
      </c>
      <c r="F689" s="71"/>
    </row>
    <row r="690" spans="1:6" ht="15.75">
      <c r="A690" s="68"/>
      <c r="B690" s="69" t="str">
        <f t="shared" si="49"/>
        <v/>
      </c>
      <c r="C690" s="70"/>
      <c r="D690" s="70"/>
      <c r="E690" s="65">
        <f t="shared" si="50"/>
        <v>0</v>
      </c>
      <c r="F690" s="71"/>
    </row>
    <row r="691" spans="1:6" ht="15.75">
      <c r="A691" s="68"/>
      <c r="B691" s="69" t="str">
        <f t="shared" si="49"/>
        <v/>
      </c>
      <c r="C691" s="70"/>
      <c r="D691" s="70"/>
      <c r="E691" s="65">
        <f t="shared" si="50"/>
        <v>0</v>
      </c>
      <c r="F691" s="71"/>
    </row>
    <row r="692" spans="1:6" ht="16.5" thickBot="1">
      <c r="A692" s="72"/>
      <c r="B692" s="73" t="str">
        <f t="shared" si="49"/>
        <v/>
      </c>
      <c r="C692" s="74"/>
      <c r="D692" s="74"/>
      <c r="E692" s="75">
        <f t="shared" si="50"/>
        <v>0</v>
      </c>
      <c r="F692" s="76"/>
    </row>
    <row r="693" spans="1:6" ht="18">
      <c r="A693" s="32" t="s">
        <v>21</v>
      </c>
      <c r="B693" s="32"/>
      <c r="C693" s="32"/>
      <c r="D693" s="32"/>
      <c r="E693" s="32"/>
      <c r="F693" s="32"/>
    </row>
    <row r="694" spans="1:6" ht="18.75" thickBot="1">
      <c r="A694" s="33" t="s">
        <v>22</v>
      </c>
      <c r="B694" s="33"/>
      <c r="C694" s="33"/>
      <c r="D694" s="33"/>
      <c r="E694" s="33"/>
      <c r="F694" s="33"/>
    </row>
    <row r="695" spans="1:6" ht="18.75" thickBot="1">
      <c r="A695" s="34" t="s">
        <v>23</v>
      </c>
      <c r="B695" s="34"/>
      <c r="C695" s="34"/>
      <c r="D695" s="34"/>
      <c r="E695" s="35" t="s">
        <v>24</v>
      </c>
      <c r="F695" s="36"/>
    </row>
    <row r="696" spans="1:6" ht="18.75" thickBot="1">
      <c r="E696" s="37" t="s">
        <v>25</v>
      </c>
      <c r="F696" s="38">
        <f t="shared" ref="F696" si="51">SUM(C680:C692)</f>
        <v>0</v>
      </c>
    </row>
    <row r="697" spans="1:6" ht="38.25" thickBot="1">
      <c r="A697" s="39" t="s">
        <v>26</v>
      </c>
      <c r="B697" s="40" t="s">
        <v>27</v>
      </c>
      <c r="C697" s="41" t="s">
        <v>28</v>
      </c>
      <c r="D697" s="42"/>
      <c r="E697" s="43" t="s">
        <v>29</v>
      </c>
      <c r="F697" s="44"/>
    </row>
    <row r="698" spans="1:6" ht="19.5" thickBot="1">
      <c r="A698" s="45"/>
      <c r="B698" s="46" t="s">
        <v>30</v>
      </c>
      <c r="C698" s="47" t="s">
        <v>31</v>
      </c>
      <c r="D698" s="48"/>
      <c r="E698" s="43" t="s">
        <v>32</v>
      </c>
      <c r="F698" s="49"/>
    </row>
    <row r="699" spans="1:6" ht="19.5" thickBot="1">
      <c r="A699" s="50" t="s">
        <v>33</v>
      </c>
      <c r="B699" s="50" t="s">
        <v>34</v>
      </c>
      <c r="C699" s="51" t="s">
        <v>33</v>
      </c>
      <c r="D699" s="52"/>
      <c r="E699" s="43" t="s">
        <v>35</v>
      </c>
      <c r="F699" s="49"/>
    </row>
    <row r="700" spans="1:6" ht="21.75" thickBot="1">
      <c r="A700" s="53"/>
      <c r="B700" s="53" t="s">
        <v>36</v>
      </c>
      <c r="E700" s="43" t="s">
        <v>13</v>
      </c>
      <c r="F700" s="49"/>
    </row>
    <row r="701" spans="1:6" ht="23.25">
      <c r="A701" s="54"/>
      <c r="B701" s="55" t="s">
        <v>37</v>
      </c>
      <c r="E701" s="56" t="s">
        <v>38</v>
      </c>
      <c r="F701" s="57"/>
    </row>
    <row r="702" spans="1:6" ht="15" thickBot="1">
      <c r="A702" s="58"/>
      <c r="B702" s="58"/>
      <c r="C702" s="58"/>
      <c r="D702" s="58"/>
      <c r="E702" s="58"/>
      <c r="F702" s="58"/>
    </row>
    <row r="703" spans="1:6" ht="50.25" thickBot="1">
      <c r="A703" s="1"/>
      <c r="B703" s="2"/>
      <c r="C703" s="3"/>
      <c r="D703" s="4"/>
      <c r="E703" s="5"/>
      <c r="F703" s="5"/>
    </row>
    <row r="704" spans="1:6" ht="16.5">
      <c r="A704" s="6"/>
      <c r="B704" s="6"/>
      <c r="C704" s="7"/>
      <c r="D704" s="4"/>
      <c r="E704" s="4"/>
      <c r="F704" s="4"/>
    </row>
    <row r="705" spans="1:6" ht="17.25" thickBot="1">
      <c r="A705" s="6"/>
      <c r="B705" s="8"/>
      <c r="C705" s="4"/>
      <c r="D705" s="4"/>
      <c r="E705" s="4"/>
      <c r="F705" s="4"/>
    </row>
    <row r="706" spans="1:6" ht="17.25" thickBot="1">
      <c r="A706" s="6"/>
      <c r="B706" s="8"/>
      <c r="C706" s="4"/>
      <c r="D706" s="4"/>
      <c r="E706" s="9" t="s">
        <v>0</v>
      </c>
      <c r="F706" s="10"/>
    </row>
    <row r="707" spans="1:6" ht="17.25" thickBot="1">
      <c r="A707" s="6"/>
      <c r="B707" s="11"/>
      <c r="C707" s="4"/>
      <c r="D707" s="4"/>
      <c r="E707" s="9" t="s">
        <v>1</v>
      </c>
      <c r="F707" s="12"/>
    </row>
    <row r="708" spans="1:6" ht="17.25" thickBot="1">
      <c r="A708" s="6"/>
      <c r="B708" s="8"/>
      <c r="C708" s="4"/>
      <c r="D708" s="4"/>
      <c r="E708" s="9" t="s">
        <v>2</v>
      </c>
      <c r="F708" s="12"/>
    </row>
    <row r="709" spans="1:6" ht="17.25" thickBot="1">
      <c r="A709" s="6"/>
      <c r="B709" s="8"/>
      <c r="C709" s="4"/>
      <c r="D709" s="4"/>
      <c r="E709" s="9" t="s">
        <v>3</v>
      </c>
      <c r="F709" s="12"/>
    </row>
    <row r="710" spans="1:6" ht="15" thickBot="1">
      <c r="A710" s="4"/>
      <c r="B710" s="4"/>
      <c r="C710" s="4"/>
      <c r="D710" s="4"/>
    </row>
    <row r="711" spans="1:6" ht="21" thickBot="1">
      <c r="A711" s="13" t="s">
        <v>4</v>
      </c>
      <c r="B711" s="14"/>
    </row>
    <row r="712" spans="1:6" ht="21.75" thickBot="1">
      <c r="A712" s="15" t="s">
        <v>5</v>
      </c>
      <c r="B712" s="16" t="str">
        <f>IF(F709&gt;0,VLOOKUP(F709,cli,2,0),"")</f>
        <v/>
      </c>
      <c r="C712" s="17" t="s">
        <v>6</v>
      </c>
      <c r="D712" s="18"/>
      <c r="E712" s="18"/>
      <c r="F712" s="19"/>
    </row>
    <row r="713" spans="1:6" ht="21.75" thickBot="1">
      <c r="A713" s="15" t="s">
        <v>7</v>
      </c>
      <c r="B713" s="20" t="str">
        <f>IF(F709&gt;0,VLOOKUP(F709,data,5,0),"")</f>
        <v/>
      </c>
      <c r="C713" s="21" t="s">
        <v>8</v>
      </c>
      <c r="D713" s="22"/>
      <c r="E713" s="22"/>
      <c r="F713" s="23"/>
    </row>
    <row r="714" spans="1:6" ht="20.25" thickBot="1">
      <c r="A714" s="24" t="s">
        <v>9</v>
      </c>
      <c r="B714" s="20" t="str">
        <f>IF(F709&gt;0,VLOOKUP(F709,data,4,0),"")</f>
        <v/>
      </c>
      <c r="C714" s="25" t="s">
        <v>10</v>
      </c>
      <c r="D714" s="26"/>
      <c r="E714" s="27" t="s">
        <v>11</v>
      </c>
      <c r="F714" s="28"/>
    </row>
    <row r="715" spans="1:6" ht="15.75" thickBot="1">
      <c r="A715" s="7"/>
      <c r="B715" s="29"/>
      <c r="C715" s="30" t="s">
        <v>12</v>
      </c>
      <c r="D715" s="30" t="s">
        <v>13</v>
      </c>
      <c r="E715" s="30" t="s">
        <v>12</v>
      </c>
      <c r="F715" s="30" t="s">
        <v>14</v>
      </c>
    </row>
    <row r="716" spans="1:6" ht="16.5" thickBot="1">
      <c r="A716" s="7"/>
      <c r="B716" s="4"/>
      <c r="C716" s="31"/>
      <c r="D716" s="31"/>
      <c r="E716" s="31"/>
      <c r="F716" s="31"/>
    </row>
    <row r="717" spans="1:6" ht="15" thickBot="1">
      <c r="A717" s="4"/>
      <c r="B717" s="4"/>
      <c r="C717" s="4"/>
      <c r="D717" s="4"/>
      <c r="E717" s="4"/>
      <c r="F717" s="4"/>
    </row>
    <row r="718" spans="1:6" ht="38.25" thickBot="1">
      <c r="A718" s="59" t="s">
        <v>15</v>
      </c>
      <c r="B718" s="59" t="s">
        <v>16</v>
      </c>
      <c r="C718" s="60" t="s">
        <v>17</v>
      </c>
      <c r="D718" s="61" t="s">
        <v>18</v>
      </c>
      <c r="E718" s="62" t="s">
        <v>19</v>
      </c>
      <c r="F718" s="63" t="s">
        <v>20</v>
      </c>
    </row>
    <row r="719" spans="1:6" ht="15.75">
      <c r="A719" s="64"/>
      <c r="B719" s="65" t="str">
        <f t="shared" ref="B719:B782" si="52">IF(A719&gt;0,VLOOKUP(A719,or,2,0),"")</f>
        <v/>
      </c>
      <c r="C719" s="66"/>
      <c r="D719" s="66"/>
      <c r="E719" s="65">
        <f t="shared" ref="E719:E731" si="53">C719*D719</f>
        <v>0</v>
      </c>
      <c r="F719" s="67"/>
    </row>
    <row r="720" spans="1:6" ht="15.75">
      <c r="A720" s="68"/>
      <c r="B720" s="69" t="str">
        <f t="shared" si="52"/>
        <v/>
      </c>
      <c r="C720" s="70"/>
      <c r="D720" s="70"/>
      <c r="E720" s="65">
        <f t="shared" si="53"/>
        <v>0</v>
      </c>
      <c r="F720" s="71"/>
    </row>
    <row r="721" spans="1:6" ht="15.75">
      <c r="A721" s="68"/>
      <c r="B721" s="69" t="str">
        <f t="shared" si="52"/>
        <v/>
      </c>
      <c r="C721" s="70"/>
      <c r="D721" s="70"/>
      <c r="E721" s="65">
        <f t="shared" si="53"/>
        <v>0</v>
      </c>
      <c r="F721" s="71"/>
    </row>
    <row r="722" spans="1:6" ht="15.75">
      <c r="A722" s="68"/>
      <c r="B722" s="69" t="str">
        <f t="shared" si="52"/>
        <v/>
      </c>
      <c r="C722" s="70"/>
      <c r="D722" s="70"/>
      <c r="E722" s="65">
        <f t="shared" si="53"/>
        <v>0</v>
      </c>
      <c r="F722" s="71"/>
    </row>
    <row r="723" spans="1:6" ht="15.75">
      <c r="A723" s="68"/>
      <c r="B723" s="69" t="str">
        <f t="shared" si="52"/>
        <v/>
      </c>
      <c r="C723" s="70"/>
      <c r="D723" s="70"/>
      <c r="E723" s="65">
        <f t="shared" si="53"/>
        <v>0</v>
      </c>
      <c r="F723" s="71"/>
    </row>
    <row r="724" spans="1:6" ht="15.75">
      <c r="A724" s="68"/>
      <c r="B724" s="69" t="str">
        <f t="shared" si="52"/>
        <v/>
      </c>
      <c r="C724" s="70"/>
      <c r="D724" s="70"/>
      <c r="E724" s="65">
        <f t="shared" si="53"/>
        <v>0</v>
      </c>
      <c r="F724" s="71"/>
    </row>
    <row r="725" spans="1:6" ht="15.75">
      <c r="A725" s="68"/>
      <c r="B725" s="69" t="str">
        <f t="shared" si="52"/>
        <v/>
      </c>
      <c r="C725" s="70"/>
      <c r="D725" s="70"/>
      <c r="E725" s="65">
        <f t="shared" si="53"/>
        <v>0</v>
      </c>
      <c r="F725" s="71"/>
    </row>
    <row r="726" spans="1:6" ht="15.75">
      <c r="A726" s="68"/>
      <c r="B726" s="69" t="str">
        <f t="shared" si="52"/>
        <v/>
      </c>
      <c r="C726" s="70"/>
      <c r="D726" s="70"/>
      <c r="E726" s="65">
        <f t="shared" si="53"/>
        <v>0</v>
      </c>
      <c r="F726" s="71"/>
    </row>
    <row r="727" spans="1:6" ht="15.75">
      <c r="A727" s="68"/>
      <c r="B727" s="69" t="str">
        <f t="shared" si="52"/>
        <v/>
      </c>
      <c r="C727" s="70"/>
      <c r="D727" s="70"/>
      <c r="E727" s="65">
        <f t="shared" si="53"/>
        <v>0</v>
      </c>
      <c r="F727" s="71"/>
    </row>
    <row r="728" spans="1:6" ht="15.75">
      <c r="A728" s="68"/>
      <c r="B728" s="69" t="str">
        <f t="shared" si="52"/>
        <v/>
      </c>
      <c r="C728" s="70"/>
      <c r="D728" s="70"/>
      <c r="E728" s="65">
        <f t="shared" si="53"/>
        <v>0</v>
      </c>
      <c r="F728" s="71"/>
    </row>
    <row r="729" spans="1:6" ht="15.75">
      <c r="A729" s="68"/>
      <c r="B729" s="69" t="str">
        <f t="shared" si="52"/>
        <v/>
      </c>
      <c r="C729" s="70"/>
      <c r="D729" s="70"/>
      <c r="E729" s="65">
        <f t="shared" si="53"/>
        <v>0</v>
      </c>
      <c r="F729" s="71"/>
    </row>
    <row r="730" spans="1:6" ht="15.75">
      <c r="A730" s="68"/>
      <c r="B730" s="69" t="str">
        <f t="shared" si="52"/>
        <v/>
      </c>
      <c r="C730" s="70"/>
      <c r="D730" s="70"/>
      <c r="E730" s="65">
        <f t="shared" si="53"/>
        <v>0</v>
      </c>
      <c r="F730" s="71"/>
    </row>
    <row r="731" spans="1:6" ht="16.5" thickBot="1">
      <c r="A731" s="72"/>
      <c r="B731" s="73" t="str">
        <f t="shared" si="52"/>
        <v/>
      </c>
      <c r="C731" s="74"/>
      <c r="D731" s="74"/>
      <c r="E731" s="75">
        <f t="shared" si="53"/>
        <v>0</v>
      </c>
      <c r="F731" s="76"/>
    </row>
    <row r="732" spans="1:6" ht="18">
      <c r="A732" s="32" t="s">
        <v>21</v>
      </c>
      <c r="B732" s="32"/>
      <c r="C732" s="32"/>
      <c r="D732" s="32"/>
      <c r="E732" s="32"/>
      <c r="F732" s="32"/>
    </row>
    <row r="733" spans="1:6" ht="18.75" thickBot="1">
      <c r="A733" s="33" t="s">
        <v>22</v>
      </c>
      <c r="B733" s="33"/>
      <c r="C733" s="33"/>
      <c r="D733" s="33"/>
      <c r="E733" s="33"/>
      <c r="F733" s="33"/>
    </row>
    <row r="734" spans="1:6" ht="18.75" thickBot="1">
      <c r="A734" s="34" t="s">
        <v>23</v>
      </c>
      <c r="B734" s="34"/>
      <c r="C734" s="34"/>
      <c r="D734" s="34"/>
      <c r="E734" s="35" t="s">
        <v>24</v>
      </c>
      <c r="F734" s="36"/>
    </row>
    <row r="735" spans="1:6" ht="18.75" thickBot="1">
      <c r="E735" s="37" t="s">
        <v>25</v>
      </c>
      <c r="F735" s="38">
        <f t="shared" ref="F735" si="54">SUM(C719:C731)</f>
        <v>0</v>
      </c>
    </row>
    <row r="736" spans="1:6" ht="38.25" thickBot="1">
      <c r="A736" s="39" t="s">
        <v>26</v>
      </c>
      <c r="B736" s="40" t="s">
        <v>27</v>
      </c>
      <c r="C736" s="41" t="s">
        <v>28</v>
      </c>
      <c r="D736" s="42"/>
      <c r="E736" s="43" t="s">
        <v>29</v>
      </c>
      <c r="F736" s="44"/>
    </row>
    <row r="737" spans="1:6" ht="19.5" thickBot="1">
      <c r="A737" s="45"/>
      <c r="B737" s="46" t="s">
        <v>30</v>
      </c>
      <c r="C737" s="47" t="s">
        <v>31</v>
      </c>
      <c r="D737" s="48"/>
      <c r="E737" s="43" t="s">
        <v>32</v>
      </c>
      <c r="F737" s="49"/>
    </row>
    <row r="738" spans="1:6" ht="19.5" thickBot="1">
      <c r="A738" s="50" t="s">
        <v>33</v>
      </c>
      <c r="B738" s="50" t="s">
        <v>34</v>
      </c>
      <c r="C738" s="51" t="s">
        <v>33</v>
      </c>
      <c r="D738" s="52"/>
      <c r="E738" s="43" t="s">
        <v>35</v>
      </c>
      <c r="F738" s="49"/>
    </row>
    <row r="739" spans="1:6" ht="21.75" thickBot="1">
      <c r="A739" s="53"/>
      <c r="B739" s="53" t="s">
        <v>36</v>
      </c>
      <c r="E739" s="43" t="s">
        <v>13</v>
      </c>
      <c r="F739" s="49"/>
    </row>
    <row r="740" spans="1:6" ht="23.25">
      <c r="A740" s="54"/>
      <c r="B740" s="55" t="s">
        <v>37</v>
      </c>
      <c r="E740" s="56" t="s">
        <v>38</v>
      </c>
      <c r="F740" s="57"/>
    </row>
    <row r="741" spans="1:6" ht="15" thickBot="1">
      <c r="A741" s="58"/>
      <c r="B741" s="58"/>
      <c r="C741" s="58"/>
      <c r="D741" s="58"/>
      <c r="E741" s="58"/>
      <c r="F741" s="58"/>
    </row>
    <row r="742" spans="1:6" ht="50.25" thickBot="1">
      <c r="A742" s="1"/>
      <c r="B742" s="2"/>
      <c r="C742" s="3"/>
      <c r="D742" s="4"/>
      <c r="E742" s="5"/>
      <c r="F742" s="5"/>
    </row>
    <row r="743" spans="1:6" ht="16.5">
      <c r="A743" s="6"/>
      <c r="B743" s="6"/>
      <c r="C743" s="7"/>
      <c r="D743" s="4"/>
      <c r="E743" s="4"/>
      <c r="F743" s="4"/>
    </row>
    <row r="744" spans="1:6" ht="17.25" thickBot="1">
      <c r="A744" s="6"/>
      <c r="B744" s="8"/>
      <c r="C744" s="4"/>
      <c r="D744" s="4"/>
      <c r="E744" s="4"/>
      <c r="F744" s="4"/>
    </row>
    <row r="745" spans="1:6" ht="17.25" thickBot="1">
      <c r="A745" s="6"/>
      <c r="B745" s="8"/>
      <c r="C745" s="4"/>
      <c r="D745" s="4"/>
      <c r="E745" s="9" t="s">
        <v>0</v>
      </c>
      <c r="F745" s="10"/>
    </row>
    <row r="746" spans="1:6" ht="17.25" thickBot="1">
      <c r="A746" s="6"/>
      <c r="B746" s="11"/>
      <c r="C746" s="4"/>
      <c r="D746" s="4"/>
      <c r="E746" s="9" t="s">
        <v>1</v>
      </c>
      <c r="F746" s="12"/>
    </row>
    <row r="747" spans="1:6" ht="17.25" thickBot="1">
      <c r="A747" s="6"/>
      <c r="B747" s="8"/>
      <c r="C747" s="4"/>
      <c r="D747" s="4"/>
      <c r="E747" s="9" t="s">
        <v>2</v>
      </c>
      <c r="F747" s="12"/>
    </row>
    <row r="748" spans="1:6" ht="17.25" thickBot="1">
      <c r="A748" s="6"/>
      <c r="B748" s="8"/>
      <c r="C748" s="4"/>
      <c r="D748" s="4"/>
      <c r="E748" s="9" t="s">
        <v>3</v>
      </c>
      <c r="F748" s="12"/>
    </row>
    <row r="749" spans="1:6" ht="15" thickBot="1">
      <c r="A749" s="4"/>
      <c r="B749" s="4"/>
      <c r="C749" s="4"/>
      <c r="D749" s="4"/>
    </row>
    <row r="750" spans="1:6" ht="21" thickBot="1">
      <c r="A750" s="13" t="s">
        <v>4</v>
      </c>
      <c r="B750" s="14"/>
    </row>
    <row r="751" spans="1:6" ht="21.75" thickBot="1">
      <c r="A751" s="15" t="s">
        <v>5</v>
      </c>
      <c r="B751" s="16" t="str">
        <f>IF(F748&gt;0,VLOOKUP(F748,cli,2,0),"")</f>
        <v/>
      </c>
      <c r="C751" s="17" t="s">
        <v>6</v>
      </c>
      <c r="D751" s="18"/>
      <c r="E751" s="18"/>
      <c r="F751" s="19"/>
    </row>
    <row r="752" spans="1:6" ht="21.75" thickBot="1">
      <c r="A752" s="15" t="s">
        <v>7</v>
      </c>
      <c r="B752" s="20" t="str">
        <f>IF(F748&gt;0,VLOOKUP(F748,data,5,0),"")</f>
        <v/>
      </c>
      <c r="C752" s="21" t="s">
        <v>8</v>
      </c>
      <c r="D752" s="22"/>
      <c r="E752" s="22"/>
      <c r="F752" s="23"/>
    </row>
    <row r="753" spans="1:6" ht="20.25" thickBot="1">
      <c r="A753" s="24" t="s">
        <v>9</v>
      </c>
      <c r="B753" s="20" t="str">
        <f>IF(F748&gt;0,VLOOKUP(F748,data,4,0),"")</f>
        <v/>
      </c>
      <c r="C753" s="25" t="s">
        <v>10</v>
      </c>
      <c r="D753" s="26"/>
      <c r="E753" s="27" t="s">
        <v>11</v>
      </c>
      <c r="F753" s="28"/>
    </row>
    <row r="754" spans="1:6" ht="15.75" thickBot="1">
      <c r="A754" s="7"/>
      <c r="B754" s="29"/>
      <c r="C754" s="30" t="s">
        <v>12</v>
      </c>
      <c r="D754" s="30" t="s">
        <v>13</v>
      </c>
      <c r="E754" s="30" t="s">
        <v>12</v>
      </c>
      <c r="F754" s="30" t="s">
        <v>14</v>
      </c>
    </row>
    <row r="755" spans="1:6" ht="16.5" thickBot="1">
      <c r="A755" s="7"/>
      <c r="B755" s="4"/>
      <c r="C755" s="31"/>
      <c r="D755" s="31"/>
      <c r="E755" s="31"/>
      <c r="F755" s="31"/>
    </row>
    <row r="756" spans="1:6" ht="15" thickBot="1">
      <c r="A756" s="4"/>
      <c r="B756" s="4"/>
      <c r="C756" s="4"/>
      <c r="D756" s="4"/>
      <c r="E756" s="4"/>
      <c r="F756" s="4"/>
    </row>
    <row r="757" spans="1:6" ht="38.25" thickBot="1">
      <c r="A757" s="59" t="s">
        <v>15</v>
      </c>
      <c r="B757" s="59" t="s">
        <v>16</v>
      </c>
      <c r="C757" s="60" t="s">
        <v>17</v>
      </c>
      <c r="D757" s="61" t="s">
        <v>18</v>
      </c>
      <c r="E757" s="62" t="s">
        <v>19</v>
      </c>
      <c r="F757" s="63" t="s">
        <v>20</v>
      </c>
    </row>
    <row r="758" spans="1:6" ht="15.75">
      <c r="A758" s="64"/>
      <c r="B758" s="65" t="str">
        <f t="shared" ref="B758:B821" si="55">IF(A758&gt;0,VLOOKUP(A758,or,2,0),"")</f>
        <v/>
      </c>
      <c r="C758" s="66"/>
      <c r="D758" s="66"/>
      <c r="E758" s="65">
        <f t="shared" ref="E758:E770" si="56">C758*D758</f>
        <v>0</v>
      </c>
      <c r="F758" s="67"/>
    </row>
    <row r="759" spans="1:6" ht="15.75">
      <c r="A759" s="68"/>
      <c r="B759" s="69" t="str">
        <f t="shared" si="55"/>
        <v/>
      </c>
      <c r="C759" s="70"/>
      <c r="D759" s="70"/>
      <c r="E759" s="65">
        <f t="shared" si="56"/>
        <v>0</v>
      </c>
      <c r="F759" s="71"/>
    </row>
    <row r="760" spans="1:6" ht="15.75">
      <c r="A760" s="68"/>
      <c r="B760" s="69" t="str">
        <f t="shared" si="55"/>
        <v/>
      </c>
      <c r="C760" s="70"/>
      <c r="D760" s="70"/>
      <c r="E760" s="65">
        <f t="shared" si="56"/>
        <v>0</v>
      </c>
      <c r="F760" s="71"/>
    </row>
    <row r="761" spans="1:6" ht="15.75">
      <c r="A761" s="68"/>
      <c r="B761" s="69" t="str">
        <f t="shared" si="55"/>
        <v/>
      </c>
      <c r="C761" s="70"/>
      <c r="D761" s="70"/>
      <c r="E761" s="65">
        <f t="shared" si="56"/>
        <v>0</v>
      </c>
      <c r="F761" s="71"/>
    </row>
    <row r="762" spans="1:6" ht="15.75">
      <c r="A762" s="68"/>
      <c r="B762" s="69" t="str">
        <f t="shared" si="55"/>
        <v/>
      </c>
      <c r="C762" s="70"/>
      <c r="D762" s="70"/>
      <c r="E762" s="65">
        <f t="shared" si="56"/>
        <v>0</v>
      </c>
      <c r="F762" s="71"/>
    </row>
    <row r="763" spans="1:6" ht="15.75">
      <c r="A763" s="68"/>
      <c r="B763" s="69" t="str">
        <f t="shared" si="55"/>
        <v/>
      </c>
      <c r="C763" s="70"/>
      <c r="D763" s="70"/>
      <c r="E763" s="65">
        <f t="shared" si="56"/>
        <v>0</v>
      </c>
      <c r="F763" s="71"/>
    </row>
    <row r="764" spans="1:6" ht="15.75">
      <c r="A764" s="68"/>
      <c r="B764" s="69" t="str">
        <f t="shared" si="55"/>
        <v/>
      </c>
      <c r="C764" s="70"/>
      <c r="D764" s="70"/>
      <c r="E764" s="65">
        <f t="shared" si="56"/>
        <v>0</v>
      </c>
      <c r="F764" s="71"/>
    </row>
    <row r="765" spans="1:6" ht="15.75">
      <c r="A765" s="68"/>
      <c r="B765" s="69" t="str">
        <f t="shared" si="55"/>
        <v/>
      </c>
      <c r="C765" s="70"/>
      <c r="D765" s="70"/>
      <c r="E765" s="65">
        <f t="shared" si="56"/>
        <v>0</v>
      </c>
      <c r="F765" s="71"/>
    </row>
    <row r="766" spans="1:6" ht="15.75">
      <c r="A766" s="68"/>
      <c r="B766" s="69" t="str">
        <f t="shared" si="55"/>
        <v/>
      </c>
      <c r="C766" s="70"/>
      <c r="D766" s="70"/>
      <c r="E766" s="65">
        <f t="shared" si="56"/>
        <v>0</v>
      </c>
      <c r="F766" s="71"/>
    </row>
    <row r="767" spans="1:6" ht="15.75">
      <c r="A767" s="68"/>
      <c r="B767" s="69" t="str">
        <f t="shared" si="55"/>
        <v/>
      </c>
      <c r="C767" s="70"/>
      <c r="D767" s="70"/>
      <c r="E767" s="65">
        <f t="shared" si="56"/>
        <v>0</v>
      </c>
      <c r="F767" s="71"/>
    </row>
    <row r="768" spans="1:6" ht="15.75">
      <c r="A768" s="68"/>
      <c r="B768" s="69" t="str">
        <f t="shared" si="55"/>
        <v/>
      </c>
      <c r="C768" s="70"/>
      <c r="D768" s="70"/>
      <c r="E768" s="65">
        <f t="shared" si="56"/>
        <v>0</v>
      </c>
      <c r="F768" s="71"/>
    </row>
    <row r="769" spans="1:6" ht="15.75">
      <c r="A769" s="68"/>
      <c r="B769" s="69" t="str">
        <f t="shared" si="55"/>
        <v/>
      </c>
      <c r="C769" s="70"/>
      <c r="D769" s="70"/>
      <c r="E769" s="65">
        <f t="shared" si="56"/>
        <v>0</v>
      </c>
      <c r="F769" s="71"/>
    </row>
    <row r="770" spans="1:6" ht="16.5" thickBot="1">
      <c r="A770" s="72"/>
      <c r="B770" s="73" t="str">
        <f t="shared" si="55"/>
        <v/>
      </c>
      <c r="C770" s="74"/>
      <c r="D770" s="74"/>
      <c r="E770" s="75">
        <f t="shared" si="56"/>
        <v>0</v>
      </c>
      <c r="F770" s="76"/>
    </row>
    <row r="771" spans="1:6" ht="18">
      <c r="A771" s="32" t="s">
        <v>21</v>
      </c>
      <c r="B771" s="32"/>
      <c r="C771" s="32"/>
      <c r="D771" s="32"/>
      <c r="E771" s="32"/>
      <c r="F771" s="32"/>
    </row>
    <row r="772" spans="1:6" ht="18.75" thickBot="1">
      <c r="A772" s="33" t="s">
        <v>22</v>
      </c>
      <c r="B772" s="33"/>
      <c r="C772" s="33"/>
      <c r="D772" s="33"/>
      <c r="E772" s="33"/>
      <c r="F772" s="33"/>
    </row>
    <row r="773" spans="1:6" ht="18.75" thickBot="1">
      <c r="A773" s="34" t="s">
        <v>23</v>
      </c>
      <c r="B773" s="34"/>
      <c r="C773" s="34"/>
      <c r="D773" s="34"/>
      <c r="E773" s="35" t="s">
        <v>24</v>
      </c>
      <c r="F773" s="36"/>
    </row>
    <row r="774" spans="1:6" ht="18.75" thickBot="1">
      <c r="E774" s="37" t="s">
        <v>25</v>
      </c>
      <c r="F774" s="38">
        <f t="shared" ref="F774" si="57">SUM(C758:C770)</f>
        <v>0</v>
      </c>
    </row>
    <row r="775" spans="1:6" ht="38.25" thickBot="1">
      <c r="A775" s="39" t="s">
        <v>26</v>
      </c>
      <c r="B775" s="40" t="s">
        <v>27</v>
      </c>
      <c r="C775" s="41" t="s">
        <v>28</v>
      </c>
      <c r="D775" s="42"/>
      <c r="E775" s="43" t="s">
        <v>29</v>
      </c>
      <c r="F775" s="44"/>
    </row>
    <row r="776" spans="1:6" ht="19.5" thickBot="1">
      <c r="A776" s="45"/>
      <c r="B776" s="46" t="s">
        <v>30</v>
      </c>
      <c r="C776" s="47" t="s">
        <v>31</v>
      </c>
      <c r="D776" s="48"/>
      <c r="E776" s="43" t="s">
        <v>32</v>
      </c>
      <c r="F776" s="49"/>
    </row>
    <row r="777" spans="1:6" ht="19.5" thickBot="1">
      <c r="A777" s="50" t="s">
        <v>33</v>
      </c>
      <c r="B777" s="50" t="s">
        <v>34</v>
      </c>
      <c r="C777" s="51" t="s">
        <v>33</v>
      </c>
      <c r="D777" s="52"/>
      <c r="E777" s="43" t="s">
        <v>35</v>
      </c>
      <c r="F777" s="49"/>
    </row>
    <row r="778" spans="1:6" ht="21.75" thickBot="1">
      <c r="A778" s="53"/>
      <c r="B778" s="53" t="s">
        <v>36</v>
      </c>
      <c r="E778" s="43" t="s">
        <v>13</v>
      </c>
      <c r="F778" s="49"/>
    </row>
    <row r="779" spans="1:6" ht="23.25">
      <c r="A779" s="54"/>
      <c r="B779" s="55" t="s">
        <v>37</v>
      </c>
      <c r="E779" s="56" t="s">
        <v>38</v>
      </c>
      <c r="F779" s="57"/>
    </row>
    <row r="780" spans="1:6" ht="15" thickBot="1">
      <c r="A780" s="58"/>
      <c r="B780" s="58"/>
      <c r="C780" s="58"/>
      <c r="D780" s="58"/>
      <c r="E780" s="58"/>
      <c r="F780" s="58"/>
    </row>
    <row r="781" spans="1:6" ht="50.25" thickBot="1">
      <c r="A781" s="1"/>
      <c r="B781" s="2"/>
      <c r="C781" s="3"/>
      <c r="D781" s="4"/>
      <c r="E781" s="5"/>
      <c r="F781" s="5"/>
    </row>
    <row r="782" spans="1:6" ht="16.5">
      <c r="A782" s="6"/>
      <c r="B782" s="6"/>
      <c r="C782" s="7"/>
      <c r="D782" s="4"/>
      <c r="E782" s="4"/>
      <c r="F782" s="4"/>
    </row>
    <row r="783" spans="1:6" ht="17.25" thickBot="1">
      <c r="A783" s="6"/>
      <c r="B783" s="8"/>
      <c r="C783" s="4"/>
      <c r="D783" s="4"/>
      <c r="E783" s="4"/>
      <c r="F783" s="4"/>
    </row>
    <row r="784" spans="1:6" ht="17.25" thickBot="1">
      <c r="A784" s="6"/>
      <c r="B784" s="8"/>
      <c r="C784" s="4"/>
      <c r="D784" s="4"/>
      <c r="E784" s="9" t="s">
        <v>0</v>
      </c>
      <c r="F784" s="10"/>
    </row>
    <row r="785" spans="1:6" ht="17.25" thickBot="1">
      <c r="A785" s="6"/>
      <c r="B785" s="11"/>
      <c r="C785" s="4"/>
      <c r="D785" s="4"/>
      <c r="E785" s="9" t="s">
        <v>1</v>
      </c>
      <c r="F785" s="12"/>
    </row>
    <row r="786" spans="1:6" ht="17.25" thickBot="1">
      <c r="A786" s="6"/>
      <c r="B786" s="8"/>
      <c r="C786" s="4"/>
      <c r="D786" s="4"/>
      <c r="E786" s="9" t="s">
        <v>2</v>
      </c>
      <c r="F786" s="12"/>
    </row>
    <row r="787" spans="1:6" ht="17.25" thickBot="1">
      <c r="A787" s="6"/>
      <c r="B787" s="8"/>
      <c r="C787" s="4"/>
      <c r="D787" s="4"/>
      <c r="E787" s="9" t="s">
        <v>3</v>
      </c>
      <c r="F787" s="12"/>
    </row>
    <row r="788" spans="1:6" ht="15" thickBot="1">
      <c r="A788" s="4"/>
      <c r="B788" s="4"/>
      <c r="C788" s="4"/>
      <c r="D788" s="4"/>
    </row>
    <row r="789" spans="1:6" ht="21" thickBot="1">
      <c r="A789" s="13" t="s">
        <v>4</v>
      </c>
      <c r="B789" s="14"/>
    </row>
    <row r="790" spans="1:6" ht="21.75" thickBot="1">
      <c r="A790" s="15" t="s">
        <v>5</v>
      </c>
      <c r="B790" s="16" t="str">
        <f>IF(F787&gt;0,VLOOKUP(F787,cli,2,0),"")</f>
        <v/>
      </c>
      <c r="C790" s="17" t="s">
        <v>6</v>
      </c>
      <c r="D790" s="18"/>
      <c r="E790" s="18"/>
      <c r="F790" s="19"/>
    </row>
    <row r="791" spans="1:6" ht="21.75" thickBot="1">
      <c r="A791" s="15" t="s">
        <v>7</v>
      </c>
      <c r="B791" s="20" t="str">
        <f>IF(F787&gt;0,VLOOKUP(F787,data,5,0),"")</f>
        <v/>
      </c>
      <c r="C791" s="21" t="s">
        <v>8</v>
      </c>
      <c r="D791" s="22"/>
      <c r="E791" s="22"/>
      <c r="F791" s="23"/>
    </row>
    <row r="792" spans="1:6" ht="20.25" thickBot="1">
      <c r="A792" s="24" t="s">
        <v>9</v>
      </c>
      <c r="B792" s="20" t="str">
        <f>IF(F787&gt;0,VLOOKUP(F787,data,4,0),"")</f>
        <v/>
      </c>
      <c r="C792" s="25" t="s">
        <v>10</v>
      </c>
      <c r="D792" s="26"/>
      <c r="E792" s="27" t="s">
        <v>11</v>
      </c>
      <c r="F792" s="28"/>
    </row>
    <row r="793" spans="1:6" ht="15.75" thickBot="1">
      <c r="A793" s="7"/>
      <c r="B793" s="29"/>
      <c r="C793" s="30" t="s">
        <v>12</v>
      </c>
      <c r="D793" s="30" t="s">
        <v>13</v>
      </c>
      <c r="E793" s="30" t="s">
        <v>12</v>
      </c>
      <c r="F793" s="30" t="s">
        <v>14</v>
      </c>
    </row>
    <row r="794" spans="1:6" ht="16.5" thickBot="1">
      <c r="A794" s="7"/>
      <c r="B794" s="4"/>
      <c r="C794" s="31"/>
      <c r="D794" s="31"/>
      <c r="E794" s="31"/>
      <c r="F794" s="31"/>
    </row>
    <row r="795" spans="1:6" ht="15" thickBot="1">
      <c r="A795" s="4"/>
      <c r="B795" s="4"/>
      <c r="C795" s="4"/>
      <c r="D795" s="4"/>
      <c r="E795" s="4"/>
      <c r="F795" s="4"/>
    </row>
    <row r="796" spans="1:6" ht="38.25" thickBot="1">
      <c r="A796" s="59" t="s">
        <v>15</v>
      </c>
      <c r="B796" s="59" t="s">
        <v>16</v>
      </c>
      <c r="C796" s="60" t="s">
        <v>17</v>
      </c>
      <c r="D796" s="61" t="s">
        <v>18</v>
      </c>
      <c r="E796" s="62" t="s">
        <v>19</v>
      </c>
      <c r="F796" s="63" t="s">
        <v>20</v>
      </c>
    </row>
    <row r="797" spans="1:6" ht="15.75">
      <c r="A797" s="64"/>
      <c r="B797" s="65" t="str">
        <f t="shared" ref="B797:B860" si="58">IF(A797&gt;0,VLOOKUP(A797,or,2,0),"")</f>
        <v/>
      </c>
      <c r="C797" s="66"/>
      <c r="D797" s="66"/>
      <c r="E797" s="65">
        <f t="shared" ref="E797:E809" si="59">C797*D797</f>
        <v>0</v>
      </c>
      <c r="F797" s="67"/>
    </row>
    <row r="798" spans="1:6" ht="15.75">
      <c r="A798" s="68"/>
      <c r="B798" s="69" t="str">
        <f t="shared" si="58"/>
        <v/>
      </c>
      <c r="C798" s="70"/>
      <c r="D798" s="70"/>
      <c r="E798" s="65">
        <f t="shared" si="59"/>
        <v>0</v>
      </c>
      <c r="F798" s="71"/>
    </row>
    <row r="799" spans="1:6" ht="15.75">
      <c r="A799" s="68"/>
      <c r="B799" s="69" t="str">
        <f t="shared" si="58"/>
        <v/>
      </c>
      <c r="C799" s="70"/>
      <c r="D799" s="70"/>
      <c r="E799" s="65">
        <f t="shared" si="59"/>
        <v>0</v>
      </c>
      <c r="F799" s="71"/>
    </row>
    <row r="800" spans="1:6" ht="15.75">
      <c r="A800" s="68"/>
      <c r="B800" s="69" t="str">
        <f t="shared" si="58"/>
        <v/>
      </c>
      <c r="C800" s="70"/>
      <c r="D800" s="70"/>
      <c r="E800" s="65">
        <f t="shared" si="59"/>
        <v>0</v>
      </c>
      <c r="F800" s="71"/>
    </row>
    <row r="801" spans="1:6" ht="15.75">
      <c r="A801" s="68"/>
      <c r="B801" s="69" t="str">
        <f t="shared" si="58"/>
        <v/>
      </c>
      <c r="C801" s="70"/>
      <c r="D801" s="70"/>
      <c r="E801" s="65">
        <f t="shared" si="59"/>
        <v>0</v>
      </c>
      <c r="F801" s="71"/>
    </row>
    <row r="802" spans="1:6" ht="15.75">
      <c r="A802" s="68"/>
      <c r="B802" s="69" t="str">
        <f t="shared" si="58"/>
        <v/>
      </c>
      <c r="C802" s="70"/>
      <c r="D802" s="70"/>
      <c r="E802" s="65">
        <f t="shared" si="59"/>
        <v>0</v>
      </c>
      <c r="F802" s="71"/>
    </row>
    <row r="803" spans="1:6" ht="15.75">
      <c r="A803" s="68"/>
      <c r="B803" s="69" t="str">
        <f t="shared" si="58"/>
        <v/>
      </c>
      <c r="C803" s="70"/>
      <c r="D803" s="70"/>
      <c r="E803" s="65">
        <f t="shared" si="59"/>
        <v>0</v>
      </c>
      <c r="F803" s="71"/>
    </row>
    <row r="804" spans="1:6" ht="15.75">
      <c r="A804" s="68"/>
      <c r="B804" s="69" t="str">
        <f t="shared" si="58"/>
        <v/>
      </c>
      <c r="C804" s="70"/>
      <c r="D804" s="70"/>
      <c r="E804" s="65">
        <f t="shared" si="59"/>
        <v>0</v>
      </c>
      <c r="F804" s="71"/>
    </row>
    <row r="805" spans="1:6" ht="15.75">
      <c r="A805" s="68"/>
      <c r="B805" s="69" t="str">
        <f t="shared" si="58"/>
        <v/>
      </c>
      <c r="C805" s="70"/>
      <c r="D805" s="70"/>
      <c r="E805" s="65">
        <f t="shared" si="59"/>
        <v>0</v>
      </c>
      <c r="F805" s="71"/>
    </row>
    <row r="806" spans="1:6" ht="15.75">
      <c r="A806" s="68"/>
      <c r="B806" s="69" t="str">
        <f t="shared" si="58"/>
        <v/>
      </c>
      <c r="C806" s="70"/>
      <c r="D806" s="70"/>
      <c r="E806" s="65">
        <f t="shared" si="59"/>
        <v>0</v>
      </c>
      <c r="F806" s="71"/>
    </row>
    <row r="807" spans="1:6" ht="15.75">
      <c r="A807" s="68"/>
      <c r="B807" s="69" t="str">
        <f t="shared" si="58"/>
        <v/>
      </c>
      <c r="C807" s="70"/>
      <c r="D807" s="70"/>
      <c r="E807" s="65">
        <f t="shared" si="59"/>
        <v>0</v>
      </c>
      <c r="F807" s="71"/>
    </row>
    <row r="808" spans="1:6" ht="15.75">
      <c r="A808" s="68"/>
      <c r="B808" s="69" t="str">
        <f t="shared" si="58"/>
        <v/>
      </c>
      <c r="C808" s="70"/>
      <c r="D808" s="70"/>
      <c r="E808" s="65">
        <f t="shared" si="59"/>
        <v>0</v>
      </c>
      <c r="F808" s="71"/>
    </row>
    <row r="809" spans="1:6" ht="16.5" thickBot="1">
      <c r="A809" s="72"/>
      <c r="B809" s="73" t="str">
        <f t="shared" si="58"/>
        <v/>
      </c>
      <c r="C809" s="74"/>
      <c r="D809" s="74"/>
      <c r="E809" s="75">
        <f t="shared" si="59"/>
        <v>0</v>
      </c>
      <c r="F809" s="76"/>
    </row>
    <row r="810" spans="1:6" ht="18">
      <c r="A810" s="32" t="s">
        <v>21</v>
      </c>
      <c r="B810" s="32"/>
      <c r="C810" s="32"/>
      <c r="D810" s="32"/>
      <c r="E810" s="32"/>
      <c r="F810" s="32"/>
    </row>
    <row r="811" spans="1:6" ht="18.75" thickBot="1">
      <c r="A811" s="33" t="s">
        <v>22</v>
      </c>
      <c r="B811" s="33"/>
      <c r="C811" s="33"/>
      <c r="D811" s="33"/>
      <c r="E811" s="33"/>
      <c r="F811" s="33"/>
    </row>
    <row r="812" spans="1:6" ht="18.75" thickBot="1">
      <c r="A812" s="34" t="s">
        <v>23</v>
      </c>
      <c r="B812" s="34"/>
      <c r="C812" s="34"/>
      <c r="D812" s="34"/>
      <c r="E812" s="35" t="s">
        <v>24</v>
      </c>
      <c r="F812" s="36"/>
    </row>
    <row r="813" spans="1:6" ht="18.75" thickBot="1">
      <c r="E813" s="37" t="s">
        <v>25</v>
      </c>
      <c r="F813" s="38">
        <f t="shared" ref="F813" si="60">SUM(C797:C809)</f>
        <v>0</v>
      </c>
    </row>
    <row r="814" spans="1:6" ht="38.25" thickBot="1">
      <c r="A814" s="39" t="s">
        <v>26</v>
      </c>
      <c r="B814" s="40" t="s">
        <v>27</v>
      </c>
      <c r="C814" s="41" t="s">
        <v>28</v>
      </c>
      <c r="D814" s="42"/>
      <c r="E814" s="43" t="s">
        <v>29</v>
      </c>
      <c r="F814" s="44"/>
    </row>
    <row r="815" spans="1:6" ht="19.5" thickBot="1">
      <c r="A815" s="45"/>
      <c r="B815" s="46" t="s">
        <v>30</v>
      </c>
      <c r="C815" s="47" t="s">
        <v>31</v>
      </c>
      <c r="D815" s="48"/>
      <c r="E815" s="43" t="s">
        <v>32</v>
      </c>
      <c r="F815" s="49"/>
    </row>
    <row r="816" spans="1:6" ht="19.5" thickBot="1">
      <c r="A816" s="50" t="s">
        <v>33</v>
      </c>
      <c r="B816" s="50" t="s">
        <v>34</v>
      </c>
      <c r="C816" s="51" t="s">
        <v>33</v>
      </c>
      <c r="D816" s="52"/>
      <c r="E816" s="43" t="s">
        <v>35</v>
      </c>
      <c r="F816" s="49"/>
    </row>
    <row r="817" spans="1:6" ht="21.75" thickBot="1">
      <c r="A817" s="53"/>
      <c r="B817" s="53" t="s">
        <v>36</v>
      </c>
      <c r="E817" s="43" t="s">
        <v>13</v>
      </c>
      <c r="F817" s="49"/>
    </row>
    <row r="818" spans="1:6" ht="23.25">
      <c r="A818" s="54"/>
      <c r="B818" s="55" t="s">
        <v>37</v>
      </c>
      <c r="E818" s="56" t="s">
        <v>38</v>
      </c>
      <c r="F818" s="57"/>
    </row>
    <row r="819" spans="1:6" ht="15" thickBot="1">
      <c r="A819" s="58"/>
      <c r="B819" s="58"/>
      <c r="C819" s="58"/>
      <c r="D819" s="58"/>
      <c r="E819" s="58"/>
      <c r="F819" s="58"/>
    </row>
    <row r="820" spans="1:6" ht="50.25" thickBot="1">
      <c r="A820" s="1"/>
      <c r="B820" s="2"/>
      <c r="C820" s="3"/>
      <c r="D820" s="4"/>
      <c r="E820" s="5"/>
      <c r="F820" s="5"/>
    </row>
    <row r="821" spans="1:6" ht="16.5">
      <c r="A821" s="6"/>
      <c r="B821" s="6"/>
      <c r="C821" s="7"/>
      <c r="D821" s="4"/>
      <c r="E821" s="4"/>
      <c r="F821" s="4"/>
    </row>
    <row r="822" spans="1:6" ht="17.25" thickBot="1">
      <c r="A822" s="6"/>
      <c r="B822" s="8"/>
      <c r="C822" s="4"/>
      <c r="D822" s="4"/>
      <c r="E822" s="4"/>
      <c r="F822" s="4"/>
    </row>
    <row r="823" spans="1:6" ht="17.25" thickBot="1">
      <c r="A823" s="6"/>
      <c r="B823" s="8"/>
      <c r="C823" s="4"/>
      <c r="D823" s="4"/>
      <c r="E823" s="9" t="s">
        <v>0</v>
      </c>
      <c r="F823" s="10"/>
    </row>
    <row r="824" spans="1:6" ht="17.25" thickBot="1">
      <c r="A824" s="6"/>
      <c r="B824" s="11"/>
      <c r="C824" s="4"/>
      <c r="D824" s="4"/>
      <c r="E824" s="9" t="s">
        <v>1</v>
      </c>
      <c r="F824" s="12"/>
    </row>
    <row r="825" spans="1:6" ht="17.25" thickBot="1">
      <c r="A825" s="6"/>
      <c r="B825" s="8"/>
      <c r="C825" s="4"/>
      <c r="D825" s="4"/>
      <c r="E825" s="9" t="s">
        <v>2</v>
      </c>
      <c r="F825" s="12"/>
    </row>
    <row r="826" spans="1:6" ht="17.25" thickBot="1">
      <c r="A826" s="6"/>
      <c r="B826" s="8"/>
      <c r="C826" s="4"/>
      <c r="D826" s="4"/>
      <c r="E826" s="9" t="s">
        <v>3</v>
      </c>
      <c r="F826" s="12"/>
    </row>
    <row r="827" spans="1:6" ht="15" thickBot="1">
      <c r="A827" s="4"/>
      <c r="B827" s="4"/>
      <c r="C827" s="4"/>
      <c r="D827" s="4"/>
    </row>
    <row r="828" spans="1:6" ht="21" thickBot="1">
      <c r="A828" s="13" t="s">
        <v>4</v>
      </c>
      <c r="B828" s="14"/>
    </row>
    <row r="829" spans="1:6" ht="21.75" thickBot="1">
      <c r="A829" s="15" t="s">
        <v>5</v>
      </c>
      <c r="B829" s="16" t="str">
        <f>IF(F826&gt;0,VLOOKUP(F826,cli,2,0),"")</f>
        <v/>
      </c>
      <c r="C829" s="17" t="s">
        <v>6</v>
      </c>
      <c r="D829" s="18"/>
      <c r="E829" s="18"/>
      <c r="F829" s="19"/>
    </row>
    <row r="830" spans="1:6" ht="21.75" thickBot="1">
      <c r="A830" s="15" t="s">
        <v>7</v>
      </c>
      <c r="B830" s="20" t="str">
        <f>IF(F826&gt;0,VLOOKUP(F826,data,5,0),"")</f>
        <v/>
      </c>
      <c r="C830" s="21" t="s">
        <v>8</v>
      </c>
      <c r="D830" s="22"/>
      <c r="E830" s="22"/>
      <c r="F830" s="23"/>
    </row>
    <row r="831" spans="1:6" ht="20.25" thickBot="1">
      <c r="A831" s="24" t="s">
        <v>9</v>
      </c>
      <c r="B831" s="20" t="str">
        <f>IF(F826&gt;0,VLOOKUP(F826,data,4,0),"")</f>
        <v/>
      </c>
      <c r="C831" s="25" t="s">
        <v>10</v>
      </c>
      <c r="D831" s="26"/>
      <c r="E831" s="27" t="s">
        <v>11</v>
      </c>
      <c r="F831" s="28"/>
    </row>
    <row r="832" spans="1:6" ht="15.75" thickBot="1">
      <c r="A832" s="7"/>
      <c r="B832" s="29"/>
      <c r="C832" s="30" t="s">
        <v>12</v>
      </c>
      <c r="D832" s="30" t="s">
        <v>13</v>
      </c>
      <c r="E832" s="30" t="s">
        <v>12</v>
      </c>
      <c r="F832" s="30" t="s">
        <v>14</v>
      </c>
    </row>
    <row r="833" spans="1:6" ht="16.5" thickBot="1">
      <c r="A833" s="7"/>
      <c r="B833" s="4"/>
      <c r="C833" s="31"/>
      <c r="D833" s="31"/>
      <c r="E833" s="31"/>
      <c r="F833" s="31"/>
    </row>
    <row r="834" spans="1:6" ht="15" thickBot="1">
      <c r="A834" s="4"/>
      <c r="B834" s="4"/>
      <c r="C834" s="4"/>
      <c r="D834" s="4"/>
      <c r="E834" s="4"/>
      <c r="F834" s="4"/>
    </row>
    <row r="835" spans="1:6" ht="38.25" thickBot="1">
      <c r="A835" s="59" t="s">
        <v>15</v>
      </c>
      <c r="B835" s="59" t="s">
        <v>16</v>
      </c>
      <c r="C835" s="60" t="s">
        <v>17</v>
      </c>
      <c r="D835" s="61" t="s">
        <v>18</v>
      </c>
      <c r="E835" s="62" t="s">
        <v>19</v>
      </c>
      <c r="F835" s="63" t="s">
        <v>20</v>
      </c>
    </row>
    <row r="836" spans="1:6" ht="15.75">
      <c r="A836" s="64"/>
      <c r="B836" s="65" t="str">
        <f t="shared" ref="B836:B899" si="61">IF(A836&gt;0,VLOOKUP(A836,or,2,0),"")</f>
        <v/>
      </c>
      <c r="C836" s="66"/>
      <c r="D836" s="66"/>
      <c r="E836" s="65">
        <f t="shared" ref="E836:E848" si="62">C836*D836</f>
        <v>0</v>
      </c>
      <c r="F836" s="67"/>
    </row>
    <row r="837" spans="1:6" ht="15.75">
      <c r="A837" s="68"/>
      <c r="B837" s="69" t="str">
        <f t="shared" si="61"/>
        <v/>
      </c>
      <c r="C837" s="70"/>
      <c r="D837" s="70"/>
      <c r="E837" s="65">
        <f t="shared" si="62"/>
        <v>0</v>
      </c>
      <c r="F837" s="71"/>
    </row>
    <row r="838" spans="1:6" ht="15.75">
      <c r="A838" s="68"/>
      <c r="B838" s="69" t="str">
        <f t="shared" si="61"/>
        <v/>
      </c>
      <c r="C838" s="70"/>
      <c r="D838" s="70"/>
      <c r="E838" s="65">
        <f t="shared" si="62"/>
        <v>0</v>
      </c>
      <c r="F838" s="71"/>
    </row>
    <row r="839" spans="1:6" ht="15.75">
      <c r="A839" s="68"/>
      <c r="B839" s="69" t="str">
        <f t="shared" si="61"/>
        <v/>
      </c>
      <c r="C839" s="70"/>
      <c r="D839" s="70"/>
      <c r="E839" s="65">
        <f t="shared" si="62"/>
        <v>0</v>
      </c>
      <c r="F839" s="71"/>
    </row>
    <row r="840" spans="1:6" ht="15.75">
      <c r="A840" s="68"/>
      <c r="B840" s="69" t="str">
        <f t="shared" si="61"/>
        <v/>
      </c>
      <c r="C840" s="70"/>
      <c r="D840" s="70"/>
      <c r="E840" s="65">
        <f t="shared" si="62"/>
        <v>0</v>
      </c>
      <c r="F840" s="71"/>
    </row>
    <row r="841" spans="1:6" ht="15.75">
      <c r="A841" s="68"/>
      <c r="B841" s="69" t="str">
        <f t="shared" si="61"/>
        <v/>
      </c>
      <c r="C841" s="70"/>
      <c r="D841" s="70"/>
      <c r="E841" s="65">
        <f t="shared" si="62"/>
        <v>0</v>
      </c>
      <c r="F841" s="71"/>
    </row>
    <row r="842" spans="1:6" ht="15.75">
      <c r="A842" s="68"/>
      <c r="B842" s="69" t="str">
        <f t="shared" si="61"/>
        <v/>
      </c>
      <c r="C842" s="70"/>
      <c r="D842" s="70"/>
      <c r="E842" s="65">
        <f t="shared" si="62"/>
        <v>0</v>
      </c>
      <c r="F842" s="71"/>
    </row>
    <row r="843" spans="1:6" ht="15.75">
      <c r="A843" s="68"/>
      <c r="B843" s="69" t="str">
        <f t="shared" si="61"/>
        <v/>
      </c>
      <c r="C843" s="70"/>
      <c r="D843" s="70"/>
      <c r="E843" s="65">
        <f t="shared" si="62"/>
        <v>0</v>
      </c>
      <c r="F843" s="71"/>
    </row>
    <row r="844" spans="1:6" ht="15.75">
      <c r="A844" s="68"/>
      <c r="B844" s="69" t="str">
        <f t="shared" si="61"/>
        <v/>
      </c>
      <c r="C844" s="70"/>
      <c r="D844" s="70"/>
      <c r="E844" s="65">
        <f t="shared" si="62"/>
        <v>0</v>
      </c>
      <c r="F844" s="71"/>
    </row>
    <row r="845" spans="1:6" ht="15.75">
      <c r="A845" s="68"/>
      <c r="B845" s="69" t="str">
        <f t="shared" si="61"/>
        <v/>
      </c>
      <c r="C845" s="70"/>
      <c r="D845" s="70"/>
      <c r="E845" s="65">
        <f t="shared" si="62"/>
        <v>0</v>
      </c>
      <c r="F845" s="71"/>
    </row>
    <row r="846" spans="1:6" ht="15.75">
      <c r="A846" s="68"/>
      <c r="B846" s="69" t="str">
        <f t="shared" si="61"/>
        <v/>
      </c>
      <c r="C846" s="70"/>
      <c r="D846" s="70"/>
      <c r="E846" s="65">
        <f t="shared" si="62"/>
        <v>0</v>
      </c>
      <c r="F846" s="71"/>
    </row>
    <row r="847" spans="1:6" ht="15.75">
      <c r="A847" s="68"/>
      <c r="B847" s="69" t="str">
        <f t="shared" si="61"/>
        <v/>
      </c>
      <c r="C847" s="70"/>
      <c r="D847" s="70"/>
      <c r="E847" s="65">
        <f t="shared" si="62"/>
        <v>0</v>
      </c>
      <c r="F847" s="71"/>
    </row>
    <row r="848" spans="1:6" ht="16.5" thickBot="1">
      <c r="A848" s="72"/>
      <c r="B848" s="73" t="str">
        <f t="shared" si="61"/>
        <v/>
      </c>
      <c r="C848" s="74"/>
      <c r="D848" s="74"/>
      <c r="E848" s="75">
        <f t="shared" si="62"/>
        <v>0</v>
      </c>
      <c r="F848" s="76"/>
    </row>
    <row r="849" spans="1:6" ht="18">
      <c r="A849" s="32" t="s">
        <v>21</v>
      </c>
      <c r="B849" s="32"/>
      <c r="C849" s="32"/>
      <c r="D849" s="32"/>
      <c r="E849" s="32"/>
      <c r="F849" s="32"/>
    </row>
    <row r="850" spans="1:6" ht="18.75" thickBot="1">
      <c r="A850" s="33" t="s">
        <v>22</v>
      </c>
      <c r="B850" s="33"/>
      <c r="C850" s="33"/>
      <c r="D850" s="33"/>
      <c r="E850" s="33"/>
      <c r="F850" s="33"/>
    </row>
    <row r="851" spans="1:6" ht="18.75" thickBot="1">
      <c r="A851" s="34" t="s">
        <v>23</v>
      </c>
      <c r="B851" s="34"/>
      <c r="C851" s="34"/>
      <c r="D851" s="34"/>
      <c r="E851" s="35" t="s">
        <v>24</v>
      </c>
      <c r="F851" s="36"/>
    </row>
    <row r="852" spans="1:6" ht="18.75" thickBot="1">
      <c r="E852" s="37" t="s">
        <v>25</v>
      </c>
      <c r="F852" s="38">
        <f t="shared" ref="F852" si="63">SUM(C836:C848)</f>
        <v>0</v>
      </c>
    </row>
    <row r="853" spans="1:6" ht="38.25" thickBot="1">
      <c r="A853" s="39" t="s">
        <v>26</v>
      </c>
      <c r="B853" s="40" t="s">
        <v>27</v>
      </c>
      <c r="C853" s="41" t="s">
        <v>28</v>
      </c>
      <c r="D853" s="42"/>
      <c r="E853" s="43" t="s">
        <v>29</v>
      </c>
      <c r="F853" s="44"/>
    </row>
    <row r="854" spans="1:6" ht="19.5" thickBot="1">
      <c r="A854" s="45"/>
      <c r="B854" s="46" t="s">
        <v>30</v>
      </c>
      <c r="C854" s="47" t="s">
        <v>31</v>
      </c>
      <c r="D854" s="48"/>
      <c r="E854" s="43" t="s">
        <v>32</v>
      </c>
      <c r="F854" s="49"/>
    </row>
    <row r="855" spans="1:6" ht="19.5" thickBot="1">
      <c r="A855" s="50" t="s">
        <v>33</v>
      </c>
      <c r="B855" s="50" t="s">
        <v>34</v>
      </c>
      <c r="C855" s="51" t="s">
        <v>33</v>
      </c>
      <c r="D855" s="52"/>
      <c r="E855" s="43" t="s">
        <v>35</v>
      </c>
      <c r="F855" s="49"/>
    </row>
    <row r="856" spans="1:6" ht="21.75" thickBot="1">
      <c r="A856" s="53"/>
      <c r="B856" s="53" t="s">
        <v>36</v>
      </c>
      <c r="E856" s="43" t="s">
        <v>13</v>
      </c>
      <c r="F856" s="49"/>
    </row>
    <row r="857" spans="1:6" ht="23.25">
      <c r="A857" s="54"/>
      <c r="B857" s="55" t="s">
        <v>37</v>
      </c>
      <c r="E857" s="56" t="s">
        <v>38</v>
      </c>
      <c r="F857" s="57"/>
    </row>
    <row r="858" spans="1:6" ht="15" thickBot="1">
      <c r="A858" s="58"/>
      <c r="B858" s="58"/>
      <c r="C858" s="58"/>
      <c r="D858" s="58"/>
      <c r="E858" s="58"/>
      <c r="F858" s="58"/>
    </row>
    <row r="859" spans="1:6" ht="50.25" thickBot="1">
      <c r="A859" s="1"/>
      <c r="B859" s="2"/>
      <c r="C859" s="3"/>
      <c r="D859" s="4"/>
      <c r="E859" s="5"/>
      <c r="F859" s="5"/>
    </row>
    <row r="860" spans="1:6" ht="16.5">
      <c r="A860" s="6"/>
      <c r="B860" s="6"/>
      <c r="C860" s="7"/>
      <c r="D860" s="4"/>
      <c r="E860" s="4"/>
      <c r="F860" s="4"/>
    </row>
    <row r="861" spans="1:6" ht="17.25" thickBot="1">
      <c r="A861" s="6"/>
      <c r="B861" s="8"/>
      <c r="C861" s="4"/>
      <c r="D861" s="4"/>
      <c r="E861" s="4"/>
      <c r="F861" s="4"/>
    </row>
    <row r="862" spans="1:6" ht="17.25" thickBot="1">
      <c r="A862" s="6"/>
      <c r="B862" s="8"/>
      <c r="C862" s="4"/>
      <c r="D862" s="4"/>
      <c r="E862" s="9" t="s">
        <v>0</v>
      </c>
      <c r="F862" s="10"/>
    </row>
    <row r="863" spans="1:6" ht="17.25" thickBot="1">
      <c r="A863" s="6"/>
      <c r="B863" s="11"/>
      <c r="C863" s="4"/>
      <c r="D863" s="4"/>
      <c r="E863" s="9" t="s">
        <v>1</v>
      </c>
      <c r="F863" s="12"/>
    </row>
    <row r="864" spans="1:6" ht="17.25" thickBot="1">
      <c r="A864" s="6"/>
      <c r="B864" s="8"/>
      <c r="C864" s="4"/>
      <c r="D864" s="4"/>
      <c r="E864" s="9" t="s">
        <v>2</v>
      </c>
      <c r="F864" s="12"/>
    </row>
    <row r="865" spans="1:6" ht="17.25" thickBot="1">
      <c r="A865" s="6"/>
      <c r="B865" s="8"/>
      <c r="C865" s="4"/>
      <c r="D865" s="4"/>
      <c r="E865" s="9" t="s">
        <v>3</v>
      </c>
      <c r="F865" s="12"/>
    </row>
    <row r="866" spans="1:6" ht="15" thickBot="1">
      <c r="A866" s="4"/>
      <c r="B866" s="4"/>
      <c r="C866" s="4"/>
      <c r="D866" s="4"/>
    </row>
    <row r="867" spans="1:6" ht="21" thickBot="1">
      <c r="A867" s="13" t="s">
        <v>4</v>
      </c>
      <c r="B867" s="14"/>
    </row>
    <row r="868" spans="1:6" ht="21.75" thickBot="1">
      <c r="A868" s="15" t="s">
        <v>5</v>
      </c>
      <c r="B868" s="16" t="str">
        <f>IF(F865&gt;0,VLOOKUP(F865,cli,2,0),"")</f>
        <v/>
      </c>
      <c r="C868" s="17" t="s">
        <v>6</v>
      </c>
      <c r="D868" s="18"/>
      <c r="E868" s="18"/>
      <c r="F868" s="19"/>
    </row>
    <row r="869" spans="1:6" ht="21.75" thickBot="1">
      <c r="A869" s="15" t="s">
        <v>7</v>
      </c>
      <c r="B869" s="20" t="str">
        <f>IF(F865&gt;0,VLOOKUP(F865,data,5,0),"")</f>
        <v/>
      </c>
      <c r="C869" s="21" t="s">
        <v>8</v>
      </c>
      <c r="D869" s="22"/>
      <c r="E869" s="22"/>
      <c r="F869" s="23"/>
    </row>
    <row r="870" spans="1:6" ht="20.25" thickBot="1">
      <c r="A870" s="24" t="s">
        <v>9</v>
      </c>
      <c r="B870" s="20" t="str">
        <f>IF(F865&gt;0,VLOOKUP(F865,data,4,0),"")</f>
        <v/>
      </c>
      <c r="C870" s="25" t="s">
        <v>10</v>
      </c>
      <c r="D870" s="26"/>
      <c r="E870" s="27" t="s">
        <v>11</v>
      </c>
      <c r="F870" s="28"/>
    </row>
    <row r="871" spans="1:6" ht="15.75" thickBot="1">
      <c r="A871" s="7"/>
      <c r="B871" s="29"/>
      <c r="C871" s="30" t="s">
        <v>12</v>
      </c>
      <c r="D871" s="30" t="s">
        <v>13</v>
      </c>
      <c r="E871" s="30" t="s">
        <v>12</v>
      </c>
      <c r="F871" s="30" t="s">
        <v>14</v>
      </c>
    </row>
    <row r="872" spans="1:6" ht="16.5" thickBot="1">
      <c r="A872" s="7"/>
      <c r="B872" s="4"/>
      <c r="C872" s="31"/>
      <c r="D872" s="31"/>
      <c r="E872" s="31"/>
      <c r="F872" s="31"/>
    </row>
    <row r="873" spans="1:6" ht="15" thickBot="1">
      <c r="A873" s="4"/>
      <c r="B873" s="4"/>
      <c r="C873" s="4"/>
      <c r="D873" s="4"/>
      <c r="E873" s="4"/>
      <c r="F873" s="4"/>
    </row>
    <row r="874" spans="1:6" ht="38.25" thickBot="1">
      <c r="A874" s="59" t="s">
        <v>15</v>
      </c>
      <c r="B874" s="59" t="s">
        <v>16</v>
      </c>
      <c r="C874" s="60" t="s">
        <v>17</v>
      </c>
      <c r="D874" s="61" t="s">
        <v>18</v>
      </c>
      <c r="E874" s="62" t="s">
        <v>19</v>
      </c>
      <c r="F874" s="63" t="s">
        <v>20</v>
      </c>
    </row>
    <row r="875" spans="1:6" ht="15.75">
      <c r="A875" s="64"/>
      <c r="B875" s="65" t="str">
        <f t="shared" ref="B875:B938" si="64">IF(A875&gt;0,VLOOKUP(A875,or,2,0),"")</f>
        <v/>
      </c>
      <c r="C875" s="66"/>
      <c r="D875" s="66"/>
      <c r="E875" s="65">
        <f t="shared" ref="E875:E887" si="65">C875*D875</f>
        <v>0</v>
      </c>
      <c r="F875" s="67"/>
    </row>
    <row r="876" spans="1:6" ht="15.75">
      <c r="A876" s="68"/>
      <c r="B876" s="69" t="str">
        <f t="shared" si="64"/>
        <v/>
      </c>
      <c r="C876" s="70"/>
      <c r="D876" s="70"/>
      <c r="E876" s="65">
        <f t="shared" si="65"/>
        <v>0</v>
      </c>
      <c r="F876" s="71"/>
    </row>
    <row r="877" spans="1:6" ht="15.75">
      <c r="A877" s="68"/>
      <c r="B877" s="69" t="str">
        <f t="shared" si="64"/>
        <v/>
      </c>
      <c r="C877" s="70"/>
      <c r="D877" s="70"/>
      <c r="E877" s="65">
        <f t="shared" si="65"/>
        <v>0</v>
      </c>
      <c r="F877" s="71"/>
    </row>
    <row r="878" spans="1:6" ht="15.75">
      <c r="A878" s="68"/>
      <c r="B878" s="69" t="str">
        <f t="shared" si="64"/>
        <v/>
      </c>
      <c r="C878" s="70"/>
      <c r="D878" s="70"/>
      <c r="E878" s="65">
        <f t="shared" si="65"/>
        <v>0</v>
      </c>
      <c r="F878" s="71"/>
    </row>
    <row r="879" spans="1:6" ht="15.75">
      <c r="A879" s="68"/>
      <c r="B879" s="69" t="str">
        <f t="shared" si="64"/>
        <v/>
      </c>
      <c r="C879" s="70"/>
      <c r="D879" s="70"/>
      <c r="E879" s="65">
        <f t="shared" si="65"/>
        <v>0</v>
      </c>
      <c r="F879" s="71"/>
    </row>
    <row r="880" spans="1:6" ht="15.75">
      <c r="A880" s="68"/>
      <c r="B880" s="69" t="str">
        <f t="shared" si="64"/>
        <v/>
      </c>
      <c r="C880" s="70"/>
      <c r="D880" s="70"/>
      <c r="E880" s="65">
        <f t="shared" si="65"/>
        <v>0</v>
      </c>
      <c r="F880" s="71"/>
    </row>
    <row r="881" spans="1:6" ht="15.75">
      <c r="A881" s="68"/>
      <c r="B881" s="69" t="str">
        <f t="shared" si="64"/>
        <v/>
      </c>
      <c r="C881" s="70"/>
      <c r="D881" s="70"/>
      <c r="E881" s="65">
        <f t="shared" si="65"/>
        <v>0</v>
      </c>
      <c r="F881" s="71"/>
    </row>
    <row r="882" spans="1:6" ht="15.75">
      <c r="A882" s="68"/>
      <c r="B882" s="69" t="str">
        <f t="shared" si="64"/>
        <v/>
      </c>
      <c r="C882" s="70"/>
      <c r="D882" s="70"/>
      <c r="E882" s="65">
        <f t="shared" si="65"/>
        <v>0</v>
      </c>
      <c r="F882" s="71"/>
    </row>
    <row r="883" spans="1:6" ht="15.75">
      <c r="A883" s="68"/>
      <c r="B883" s="69" t="str">
        <f t="shared" si="64"/>
        <v/>
      </c>
      <c r="C883" s="70"/>
      <c r="D883" s="70"/>
      <c r="E883" s="65">
        <f t="shared" si="65"/>
        <v>0</v>
      </c>
      <c r="F883" s="71"/>
    </row>
    <row r="884" spans="1:6" ht="15.75">
      <c r="A884" s="68"/>
      <c r="B884" s="69" t="str">
        <f t="shared" si="64"/>
        <v/>
      </c>
      <c r="C884" s="70"/>
      <c r="D884" s="70"/>
      <c r="E884" s="65">
        <f t="shared" si="65"/>
        <v>0</v>
      </c>
      <c r="F884" s="71"/>
    </row>
    <row r="885" spans="1:6" ht="15.75">
      <c r="A885" s="68"/>
      <c r="B885" s="69" t="str">
        <f t="shared" si="64"/>
        <v/>
      </c>
      <c r="C885" s="70"/>
      <c r="D885" s="70"/>
      <c r="E885" s="65">
        <f t="shared" si="65"/>
        <v>0</v>
      </c>
      <c r="F885" s="71"/>
    </row>
    <row r="886" spans="1:6" ht="15.75">
      <c r="A886" s="68"/>
      <c r="B886" s="69" t="str">
        <f t="shared" si="64"/>
        <v/>
      </c>
      <c r="C886" s="70"/>
      <c r="D886" s="70"/>
      <c r="E886" s="65">
        <f t="shared" si="65"/>
        <v>0</v>
      </c>
      <c r="F886" s="71"/>
    </row>
    <row r="887" spans="1:6" ht="16.5" thickBot="1">
      <c r="A887" s="72"/>
      <c r="B887" s="73" t="str">
        <f t="shared" si="64"/>
        <v/>
      </c>
      <c r="C887" s="74"/>
      <c r="D887" s="74"/>
      <c r="E887" s="75">
        <f t="shared" si="65"/>
        <v>0</v>
      </c>
      <c r="F887" s="76"/>
    </row>
    <row r="888" spans="1:6" ht="18">
      <c r="A888" s="32" t="s">
        <v>21</v>
      </c>
      <c r="B888" s="32"/>
      <c r="C888" s="32"/>
      <c r="D888" s="32"/>
      <c r="E888" s="32"/>
      <c r="F888" s="32"/>
    </row>
    <row r="889" spans="1:6" ht="18.75" thickBot="1">
      <c r="A889" s="33" t="s">
        <v>22</v>
      </c>
      <c r="B889" s="33"/>
      <c r="C889" s="33"/>
      <c r="D889" s="33"/>
      <c r="E889" s="33"/>
      <c r="F889" s="33"/>
    </row>
    <row r="890" spans="1:6" ht="18.75" thickBot="1">
      <c r="A890" s="34" t="s">
        <v>23</v>
      </c>
      <c r="B890" s="34"/>
      <c r="C890" s="34"/>
      <c r="D890" s="34"/>
      <c r="E890" s="35" t="s">
        <v>24</v>
      </c>
      <c r="F890" s="36"/>
    </row>
    <row r="891" spans="1:6" ht="18.75" thickBot="1">
      <c r="E891" s="37" t="s">
        <v>25</v>
      </c>
      <c r="F891" s="38">
        <f t="shared" ref="F891" si="66">SUM(C875:C887)</f>
        <v>0</v>
      </c>
    </row>
    <row r="892" spans="1:6" ht="38.25" thickBot="1">
      <c r="A892" s="39" t="s">
        <v>26</v>
      </c>
      <c r="B892" s="40" t="s">
        <v>27</v>
      </c>
      <c r="C892" s="41" t="s">
        <v>28</v>
      </c>
      <c r="D892" s="42"/>
      <c r="E892" s="43" t="s">
        <v>29</v>
      </c>
      <c r="F892" s="44"/>
    </row>
    <row r="893" spans="1:6" ht="19.5" thickBot="1">
      <c r="A893" s="45"/>
      <c r="B893" s="46" t="s">
        <v>30</v>
      </c>
      <c r="C893" s="47" t="s">
        <v>31</v>
      </c>
      <c r="D893" s="48"/>
      <c r="E893" s="43" t="s">
        <v>32</v>
      </c>
      <c r="F893" s="49"/>
    </row>
    <row r="894" spans="1:6" ht="19.5" thickBot="1">
      <c r="A894" s="50" t="s">
        <v>33</v>
      </c>
      <c r="B894" s="50" t="s">
        <v>34</v>
      </c>
      <c r="C894" s="51" t="s">
        <v>33</v>
      </c>
      <c r="D894" s="52"/>
      <c r="E894" s="43" t="s">
        <v>35</v>
      </c>
      <c r="F894" s="49"/>
    </row>
    <row r="895" spans="1:6" ht="21.75" thickBot="1">
      <c r="A895" s="53"/>
      <c r="B895" s="53" t="s">
        <v>36</v>
      </c>
      <c r="E895" s="43" t="s">
        <v>13</v>
      </c>
      <c r="F895" s="49"/>
    </row>
    <row r="896" spans="1:6" ht="23.25">
      <c r="A896" s="54"/>
      <c r="B896" s="55" t="s">
        <v>37</v>
      </c>
      <c r="E896" s="56" t="s">
        <v>38</v>
      </c>
      <c r="F896" s="57"/>
    </row>
    <row r="897" spans="1:6" ht="15" thickBot="1">
      <c r="A897" s="58"/>
      <c r="B897" s="58"/>
      <c r="C897" s="58"/>
      <c r="D897" s="58"/>
      <c r="E897" s="58"/>
      <c r="F897" s="58"/>
    </row>
    <row r="898" spans="1:6" ht="50.25" thickBot="1">
      <c r="A898" s="1"/>
      <c r="B898" s="2"/>
      <c r="C898" s="3"/>
      <c r="D898" s="4"/>
      <c r="E898" s="5"/>
      <c r="F898" s="5"/>
    </row>
    <row r="899" spans="1:6" ht="16.5">
      <c r="A899" s="6"/>
      <c r="B899" s="6"/>
      <c r="C899" s="7"/>
      <c r="D899" s="4"/>
      <c r="E899" s="4"/>
      <c r="F899" s="4"/>
    </row>
    <row r="900" spans="1:6" ht="17.25" thickBot="1">
      <c r="A900" s="6"/>
      <c r="B900" s="8"/>
      <c r="C900" s="4"/>
      <c r="D900" s="4"/>
      <c r="E900" s="4"/>
      <c r="F900" s="4"/>
    </row>
    <row r="901" spans="1:6" ht="17.25" thickBot="1">
      <c r="A901" s="6"/>
      <c r="B901" s="8"/>
      <c r="C901" s="4"/>
      <c r="D901" s="4"/>
      <c r="E901" s="9" t="s">
        <v>0</v>
      </c>
      <c r="F901" s="10"/>
    </row>
    <row r="902" spans="1:6" ht="17.25" thickBot="1">
      <c r="A902" s="6"/>
      <c r="B902" s="11"/>
      <c r="C902" s="4"/>
      <c r="D902" s="4"/>
      <c r="E902" s="9" t="s">
        <v>1</v>
      </c>
      <c r="F902" s="12"/>
    </row>
    <row r="903" spans="1:6" ht="17.25" thickBot="1">
      <c r="A903" s="6"/>
      <c r="B903" s="8"/>
      <c r="C903" s="4"/>
      <c r="D903" s="4"/>
      <c r="E903" s="9" t="s">
        <v>2</v>
      </c>
      <c r="F903" s="12"/>
    </row>
    <row r="904" spans="1:6" ht="17.25" thickBot="1">
      <c r="A904" s="6"/>
      <c r="B904" s="8"/>
      <c r="C904" s="4"/>
      <c r="D904" s="4"/>
      <c r="E904" s="9" t="s">
        <v>3</v>
      </c>
      <c r="F904" s="12"/>
    </row>
    <row r="905" spans="1:6" ht="15" thickBot="1">
      <c r="A905" s="4"/>
      <c r="B905" s="4"/>
      <c r="C905" s="4"/>
      <c r="D905" s="4"/>
    </row>
    <row r="906" spans="1:6" ht="21" thickBot="1">
      <c r="A906" s="13" t="s">
        <v>4</v>
      </c>
      <c r="B906" s="14"/>
    </row>
    <row r="907" spans="1:6" ht="21.75" thickBot="1">
      <c r="A907" s="15" t="s">
        <v>5</v>
      </c>
      <c r="B907" s="16" t="str">
        <f>IF(F904&gt;0,VLOOKUP(F904,cli,2,0),"")</f>
        <v/>
      </c>
      <c r="C907" s="17" t="s">
        <v>6</v>
      </c>
      <c r="D907" s="18"/>
      <c r="E907" s="18"/>
      <c r="F907" s="19"/>
    </row>
    <row r="908" spans="1:6" ht="21.75" thickBot="1">
      <c r="A908" s="15" t="s">
        <v>7</v>
      </c>
      <c r="B908" s="20" t="str">
        <f>IF(F904&gt;0,VLOOKUP(F904,data,5,0),"")</f>
        <v/>
      </c>
      <c r="C908" s="21" t="s">
        <v>8</v>
      </c>
      <c r="D908" s="22"/>
      <c r="E908" s="22"/>
      <c r="F908" s="23"/>
    </row>
    <row r="909" spans="1:6" ht="20.25" thickBot="1">
      <c r="A909" s="24" t="s">
        <v>9</v>
      </c>
      <c r="B909" s="20" t="str">
        <f>IF(F904&gt;0,VLOOKUP(F904,data,4,0),"")</f>
        <v/>
      </c>
      <c r="C909" s="25" t="s">
        <v>10</v>
      </c>
      <c r="D909" s="26"/>
      <c r="E909" s="27" t="s">
        <v>11</v>
      </c>
      <c r="F909" s="28"/>
    </row>
    <row r="910" spans="1:6" ht="15.75" thickBot="1">
      <c r="A910" s="7"/>
      <c r="B910" s="29"/>
      <c r="C910" s="30" t="s">
        <v>12</v>
      </c>
      <c r="D910" s="30" t="s">
        <v>13</v>
      </c>
      <c r="E910" s="30" t="s">
        <v>12</v>
      </c>
      <c r="F910" s="30" t="s">
        <v>14</v>
      </c>
    </row>
    <row r="911" spans="1:6" ht="16.5" thickBot="1">
      <c r="A911" s="7"/>
      <c r="B911" s="4"/>
      <c r="C911" s="31"/>
      <c r="D911" s="31"/>
      <c r="E911" s="31"/>
      <c r="F911" s="31"/>
    </row>
    <row r="912" spans="1:6" ht="15" thickBot="1">
      <c r="A912" s="4"/>
      <c r="B912" s="4"/>
      <c r="C912" s="4"/>
      <c r="D912" s="4"/>
      <c r="E912" s="4"/>
      <c r="F912" s="4"/>
    </row>
    <row r="913" spans="1:6" ht="38.25" thickBot="1">
      <c r="A913" s="59" t="s">
        <v>15</v>
      </c>
      <c r="B913" s="59" t="s">
        <v>16</v>
      </c>
      <c r="C913" s="60" t="s">
        <v>17</v>
      </c>
      <c r="D913" s="61" t="s">
        <v>18</v>
      </c>
      <c r="E913" s="62" t="s">
        <v>19</v>
      </c>
      <c r="F913" s="63" t="s">
        <v>20</v>
      </c>
    </row>
    <row r="914" spans="1:6" ht="15.75">
      <c r="A914" s="64"/>
      <c r="B914" s="65" t="str">
        <f t="shared" ref="B914:B977" si="67">IF(A914&gt;0,VLOOKUP(A914,or,2,0),"")</f>
        <v/>
      </c>
      <c r="C914" s="66"/>
      <c r="D914" s="66"/>
      <c r="E914" s="65">
        <f t="shared" ref="E914:E926" si="68">C914*D914</f>
        <v>0</v>
      </c>
      <c r="F914" s="67"/>
    </row>
    <row r="915" spans="1:6" ht="15.75">
      <c r="A915" s="68"/>
      <c r="B915" s="69" t="str">
        <f t="shared" si="67"/>
        <v/>
      </c>
      <c r="C915" s="70"/>
      <c r="D915" s="70"/>
      <c r="E915" s="65">
        <f t="shared" si="68"/>
        <v>0</v>
      </c>
      <c r="F915" s="71"/>
    </row>
    <row r="916" spans="1:6" ht="15.75">
      <c r="A916" s="68"/>
      <c r="B916" s="69" t="str">
        <f t="shared" si="67"/>
        <v/>
      </c>
      <c r="C916" s="70"/>
      <c r="D916" s="70"/>
      <c r="E916" s="65">
        <f t="shared" si="68"/>
        <v>0</v>
      </c>
      <c r="F916" s="71"/>
    </row>
    <row r="917" spans="1:6" ht="15.75">
      <c r="A917" s="68"/>
      <c r="B917" s="69" t="str">
        <f t="shared" si="67"/>
        <v/>
      </c>
      <c r="C917" s="70"/>
      <c r="D917" s="70"/>
      <c r="E917" s="65">
        <f t="shared" si="68"/>
        <v>0</v>
      </c>
      <c r="F917" s="71"/>
    </row>
    <row r="918" spans="1:6" ht="15.75">
      <c r="A918" s="68"/>
      <c r="B918" s="69" t="str">
        <f t="shared" si="67"/>
        <v/>
      </c>
      <c r="C918" s="70"/>
      <c r="D918" s="70"/>
      <c r="E918" s="65">
        <f t="shared" si="68"/>
        <v>0</v>
      </c>
      <c r="F918" s="71"/>
    </row>
    <row r="919" spans="1:6" ht="15.75">
      <c r="A919" s="68"/>
      <c r="B919" s="69" t="str">
        <f t="shared" si="67"/>
        <v/>
      </c>
      <c r="C919" s="70"/>
      <c r="D919" s="70"/>
      <c r="E919" s="65">
        <f t="shared" si="68"/>
        <v>0</v>
      </c>
      <c r="F919" s="71"/>
    </row>
    <row r="920" spans="1:6" ht="15.75">
      <c r="A920" s="68"/>
      <c r="B920" s="69" t="str">
        <f t="shared" si="67"/>
        <v/>
      </c>
      <c r="C920" s="70"/>
      <c r="D920" s="70"/>
      <c r="E920" s="65">
        <f t="shared" si="68"/>
        <v>0</v>
      </c>
      <c r="F920" s="71"/>
    </row>
    <row r="921" spans="1:6" ht="15.75">
      <c r="A921" s="68"/>
      <c r="B921" s="69" t="str">
        <f t="shared" si="67"/>
        <v/>
      </c>
      <c r="C921" s="70"/>
      <c r="D921" s="70"/>
      <c r="E921" s="65">
        <f t="shared" si="68"/>
        <v>0</v>
      </c>
      <c r="F921" s="71"/>
    </row>
    <row r="922" spans="1:6" ht="15.75">
      <c r="A922" s="68"/>
      <c r="B922" s="69" t="str">
        <f t="shared" si="67"/>
        <v/>
      </c>
      <c r="C922" s="70"/>
      <c r="D922" s="70"/>
      <c r="E922" s="65">
        <f t="shared" si="68"/>
        <v>0</v>
      </c>
      <c r="F922" s="71"/>
    </row>
    <row r="923" spans="1:6" ht="15.75">
      <c r="A923" s="68"/>
      <c r="B923" s="69" t="str">
        <f t="shared" si="67"/>
        <v/>
      </c>
      <c r="C923" s="70"/>
      <c r="D923" s="70"/>
      <c r="E923" s="65">
        <f t="shared" si="68"/>
        <v>0</v>
      </c>
      <c r="F923" s="71"/>
    </row>
    <row r="924" spans="1:6" ht="15.75">
      <c r="A924" s="68"/>
      <c r="B924" s="69" t="str">
        <f t="shared" si="67"/>
        <v/>
      </c>
      <c r="C924" s="70"/>
      <c r="D924" s="70"/>
      <c r="E924" s="65">
        <f t="shared" si="68"/>
        <v>0</v>
      </c>
      <c r="F924" s="71"/>
    </row>
    <row r="925" spans="1:6" ht="15.75">
      <c r="A925" s="68"/>
      <c r="B925" s="69" t="str">
        <f t="shared" si="67"/>
        <v/>
      </c>
      <c r="C925" s="70"/>
      <c r="D925" s="70"/>
      <c r="E925" s="65">
        <f t="shared" si="68"/>
        <v>0</v>
      </c>
      <c r="F925" s="71"/>
    </row>
    <row r="926" spans="1:6" ht="16.5" thickBot="1">
      <c r="A926" s="72"/>
      <c r="B926" s="73" t="str">
        <f t="shared" si="67"/>
        <v/>
      </c>
      <c r="C926" s="74"/>
      <c r="D926" s="74"/>
      <c r="E926" s="75">
        <f t="shared" si="68"/>
        <v>0</v>
      </c>
      <c r="F926" s="76"/>
    </row>
    <row r="927" spans="1:6" ht="18">
      <c r="A927" s="32" t="s">
        <v>21</v>
      </c>
      <c r="B927" s="32"/>
      <c r="C927" s="32"/>
      <c r="D927" s="32"/>
      <c r="E927" s="32"/>
      <c r="F927" s="32"/>
    </row>
    <row r="928" spans="1:6" ht="18.75" thickBot="1">
      <c r="A928" s="33" t="s">
        <v>22</v>
      </c>
      <c r="B928" s="33"/>
      <c r="C928" s="33"/>
      <c r="D928" s="33"/>
      <c r="E928" s="33"/>
      <c r="F928" s="33"/>
    </row>
    <row r="929" spans="1:6" ht="18.75" thickBot="1">
      <c r="A929" s="34" t="s">
        <v>23</v>
      </c>
      <c r="B929" s="34"/>
      <c r="C929" s="34"/>
      <c r="D929" s="34"/>
      <c r="E929" s="35" t="s">
        <v>24</v>
      </c>
      <c r="F929" s="36"/>
    </row>
    <row r="930" spans="1:6" ht="18.75" thickBot="1">
      <c r="E930" s="37" t="s">
        <v>25</v>
      </c>
      <c r="F930" s="38">
        <f t="shared" ref="F930" si="69">SUM(C914:C926)</f>
        <v>0</v>
      </c>
    </row>
    <row r="931" spans="1:6" ht="38.25" thickBot="1">
      <c r="A931" s="39" t="s">
        <v>26</v>
      </c>
      <c r="B931" s="40" t="s">
        <v>27</v>
      </c>
      <c r="C931" s="41" t="s">
        <v>28</v>
      </c>
      <c r="D931" s="42"/>
      <c r="E931" s="43" t="s">
        <v>29</v>
      </c>
      <c r="F931" s="44"/>
    </row>
    <row r="932" spans="1:6" ht="19.5" thickBot="1">
      <c r="A932" s="45"/>
      <c r="B932" s="46" t="s">
        <v>30</v>
      </c>
      <c r="C932" s="47" t="s">
        <v>31</v>
      </c>
      <c r="D932" s="48"/>
      <c r="E932" s="43" t="s">
        <v>32</v>
      </c>
      <c r="F932" s="49"/>
    </row>
    <row r="933" spans="1:6" ht="19.5" thickBot="1">
      <c r="A933" s="50" t="s">
        <v>33</v>
      </c>
      <c r="B933" s="50" t="s">
        <v>34</v>
      </c>
      <c r="C933" s="51" t="s">
        <v>33</v>
      </c>
      <c r="D933" s="52"/>
      <c r="E933" s="43" t="s">
        <v>35</v>
      </c>
      <c r="F933" s="49"/>
    </row>
    <row r="934" spans="1:6" ht="21.75" thickBot="1">
      <c r="A934" s="53"/>
      <c r="B934" s="53" t="s">
        <v>36</v>
      </c>
      <c r="E934" s="43" t="s">
        <v>13</v>
      </c>
      <c r="F934" s="49"/>
    </row>
    <row r="935" spans="1:6" ht="23.25">
      <c r="A935" s="54"/>
      <c r="B935" s="55" t="s">
        <v>37</v>
      </c>
      <c r="E935" s="56" t="s">
        <v>38</v>
      </c>
      <c r="F935" s="57"/>
    </row>
    <row r="936" spans="1:6" ht="15" thickBot="1">
      <c r="A936" s="58"/>
      <c r="B936" s="58"/>
      <c r="C936" s="58"/>
      <c r="D936" s="58"/>
      <c r="E936" s="58"/>
      <c r="F936" s="58"/>
    </row>
    <row r="937" spans="1:6" ht="50.25" thickBot="1">
      <c r="A937" s="1"/>
      <c r="B937" s="2"/>
      <c r="C937" s="3"/>
      <c r="D937" s="4"/>
      <c r="E937" s="5"/>
      <c r="F937" s="5"/>
    </row>
    <row r="938" spans="1:6" ht="16.5">
      <c r="A938" s="6"/>
      <c r="B938" s="6"/>
      <c r="C938" s="7"/>
      <c r="D938" s="4"/>
      <c r="E938" s="4"/>
      <c r="F938" s="4"/>
    </row>
    <row r="939" spans="1:6" ht="17.25" thickBot="1">
      <c r="A939" s="6"/>
      <c r="B939" s="8"/>
      <c r="C939" s="4"/>
      <c r="D939" s="4"/>
      <c r="E939" s="4"/>
      <c r="F939" s="4"/>
    </row>
    <row r="940" spans="1:6" ht="17.25" thickBot="1">
      <c r="A940" s="6"/>
      <c r="B940" s="8"/>
      <c r="C940" s="4"/>
      <c r="D940" s="4"/>
      <c r="E940" s="9" t="s">
        <v>0</v>
      </c>
      <c r="F940" s="10"/>
    </row>
    <row r="941" spans="1:6" ht="17.25" thickBot="1">
      <c r="A941" s="6"/>
      <c r="B941" s="11"/>
      <c r="C941" s="4"/>
      <c r="D941" s="4"/>
      <c r="E941" s="9" t="s">
        <v>1</v>
      </c>
      <c r="F941" s="12"/>
    </row>
    <row r="942" spans="1:6" ht="17.25" thickBot="1">
      <c r="A942" s="6"/>
      <c r="B942" s="8"/>
      <c r="C942" s="4"/>
      <c r="D942" s="4"/>
      <c r="E942" s="9" t="s">
        <v>2</v>
      </c>
      <c r="F942" s="12"/>
    </row>
    <row r="943" spans="1:6" ht="17.25" thickBot="1">
      <c r="A943" s="6"/>
      <c r="B943" s="8"/>
      <c r="C943" s="4"/>
      <c r="D943" s="4"/>
      <c r="E943" s="9" t="s">
        <v>3</v>
      </c>
      <c r="F943" s="12"/>
    </row>
    <row r="944" spans="1:6" ht="15" thickBot="1">
      <c r="A944" s="4"/>
      <c r="B944" s="4"/>
      <c r="C944" s="4"/>
      <c r="D944" s="4"/>
    </row>
    <row r="945" spans="1:6" ht="21" thickBot="1">
      <c r="A945" s="13" t="s">
        <v>4</v>
      </c>
      <c r="B945" s="14"/>
    </row>
    <row r="946" spans="1:6" ht="21.75" thickBot="1">
      <c r="A946" s="15" t="s">
        <v>5</v>
      </c>
      <c r="B946" s="16" t="str">
        <f>IF(F943&gt;0,VLOOKUP(F943,cli,2,0),"")</f>
        <v/>
      </c>
      <c r="C946" s="17" t="s">
        <v>6</v>
      </c>
      <c r="D946" s="18"/>
      <c r="E946" s="18"/>
      <c r="F946" s="19"/>
    </row>
    <row r="947" spans="1:6" ht="21.75" thickBot="1">
      <c r="A947" s="15" t="s">
        <v>7</v>
      </c>
      <c r="B947" s="20" t="str">
        <f>IF(F943&gt;0,VLOOKUP(F943,data,5,0),"")</f>
        <v/>
      </c>
      <c r="C947" s="21" t="s">
        <v>8</v>
      </c>
      <c r="D947" s="22"/>
      <c r="E947" s="22"/>
      <c r="F947" s="23"/>
    </row>
    <row r="948" spans="1:6" ht="20.25" thickBot="1">
      <c r="A948" s="24" t="s">
        <v>9</v>
      </c>
      <c r="B948" s="20" t="str">
        <f>IF(F943&gt;0,VLOOKUP(F943,data,4,0),"")</f>
        <v/>
      </c>
      <c r="C948" s="25" t="s">
        <v>10</v>
      </c>
      <c r="D948" s="26"/>
      <c r="E948" s="27" t="s">
        <v>11</v>
      </c>
      <c r="F948" s="28"/>
    </row>
    <row r="949" spans="1:6" ht="15.75" thickBot="1">
      <c r="A949" s="7"/>
      <c r="B949" s="29"/>
      <c r="C949" s="30" t="s">
        <v>12</v>
      </c>
      <c r="D949" s="30" t="s">
        <v>13</v>
      </c>
      <c r="E949" s="30" t="s">
        <v>12</v>
      </c>
      <c r="F949" s="30" t="s">
        <v>14</v>
      </c>
    </row>
    <row r="950" spans="1:6" ht="16.5" thickBot="1">
      <c r="A950" s="7"/>
      <c r="B950" s="4"/>
      <c r="C950" s="31"/>
      <c r="D950" s="31"/>
      <c r="E950" s="31"/>
      <c r="F950" s="31"/>
    </row>
    <row r="951" spans="1:6" ht="15" thickBot="1">
      <c r="A951" s="4"/>
      <c r="B951" s="4"/>
      <c r="C951" s="4"/>
      <c r="D951" s="4"/>
      <c r="E951" s="4"/>
      <c r="F951" s="4"/>
    </row>
    <row r="952" spans="1:6" ht="38.25" thickBot="1">
      <c r="A952" s="59" t="s">
        <v>15</v>
      </c>
      <c r="B952" s="59" t="s">
        <v>16</v>
      </c>
      <c r="C952" s="60" t="s">
        <v>17</v>
      </c>
      <c r="D952" s="61" t="s">
        <v>18</v>
      </c>
      <c r="E952" s="62" t="s">
        <v>19</v>
      </c>
      <c r="F952" s="63" t="s">
        <v>20</v>
      </c>
    </row>
    <row r="953" spans="1:6" ht="15.75">
      <c r="A953" s="64"/>
      <c r="B953" s="65" t="str">
        <f t="shared" ref="B953:B1016" si="70">IF(A953&gt;0,VLOOKUP(A953,or,2,0),"")</f>
        <v/>
      </c>
      <c r="C953" s="66"/>
      <c r="D953" s="66"/>
      <c r="E953" s="65">
        <f t="shared" ref="E953:E965" si="71">C953*D953</f>
        <v>0</v>
      </c>
      <c r="F953" s="67"/>
    </row>
    <row r="954" spans="1:6" ht="15.75">
      <c r="A954" s="68"/>
      <c r="B954" s="69" t="str">
        <f t="shared" si="70"/>
        <v/>
      </c>
      <c r="C954" s="70"/>
      <c r="D954" s="70"/>
      <c r="E954" s="65">
        <f t="shared" si="71"/>
        <v>0</v>
      </c>
      <c r="F954" s="71"/>
    </row>
    <row r="955" spans="1:6" ht="15.75">
      <c r="A955" s="68"/>
      <c r="B955" s="69" t="str">
        <f t="shared" si="70"/>
        <v/>
      </c>
      <c r="C955" s="70"/>
      <c r="D955" s="70"/>
      <c r="E955" s="65">
        <f t="shared" si="71"/>
        <v>0</v>
      </c>
      <c r="F955" s="71"/>
    </row>
    <row r="956" spans="1:6" ht="15.75">
      <c r="A956" s="68"/>
      <c r="B956" s="69" t="str">
        <f t="shared" si="70"/>
        <v/>
      </c>
      <c r="C956" s="70"/>
      <c r="D956" s="70"/>
      <c r="E956" s="65">
        <f t="shared" si="71"/>
        <v>0</v>
      </c>
      <c r="F956" s="71"/>
    </row>
    <row r="957" spans="1:6" ht="15.75">
      <c r="A957" s="68"/>
      <c r="B957" s="69" t="str">
        <f t="shared" si="70"/>
        <v/>
      </c>
      <c r="C957" s="70"/>
      <c r="D957" s="70"/>
      <c r="E957" s="65">
        <f t="shared" si="71"/>
        <v>0</v>
      </c>
      <c r="F957" s="71"/>
    </row>
    <row r="958" spans="1:6" ht="15.75">
      <c r="A958" s="68"/>
      <c r="B958" s="69" t="str">
        <f t="shared" si="70"/>
        <v/>
      </c>
      <c r="C958" s="70"/>
      <c r="D958" s="70"/>
      <c r="E958" s="65">
        <f t="shared" si="71"/>
        <v>0</v>
      </c>
      <c r="F958" s="71"/>
    </row>
    <row r="959" spans="1:6" ht="15.75">
      <c r="A959" s="68"/>
      <c r="B959" s="69" t="str">
        <f t="shared" si="70"/>
        <v/>
      </c>
      <c r="C959" s="70"/>
      <c r="D959" s="70"/>
      <c r="E959" s="65">
        <f t="shared" si="71"/>
        <v>0</v>
      </c>
      <c r="F959" s="71"/>
    </row>
    <row r="960" spans="1:6" ht="15.75">
      <c r="A960" s="68"/>
      <c r="B960" s="69" t="str">
        <f t="shared" si="70"/>
        <v/>
      </c>
      <c r="C960" s="70"/>
      <c r="D960" s="70"/>
      <c r="E960" s="65">
        <f t="shared" si="71"/>
        <v>0</v>
      </c>
      <c r="F960" s="71"/>
    </row>
    <row r="961" spans="1:6" ht="15.75">
      <c r="A961" s="68"/>
      <c r="B961" s="69" t="str">
        <f t="shared" si="70"/>
        <v/>
      </c>
      <c r="C961" s="70"/>
      <c r="D961" s="70"/>
      <c r="E961" s="65">
        <f t="shared" si="71"/>
        <v>0</v>
      </c>
      <c r="F961" s="71"/>
    </row>
    <row r="962" spans="1:6" ht="15.75">
      <c r="A962" s="68"/>
      <c r="B962" s="69" t="str">
        <f t="shared" si="70"/>
        <v/>
      </c>
      <c r="C962" s="70"/>
      <c r="D962" s="70"/>
      <c r="E962" s="65">
        <f t="shared" si="71"/>
        <v>0</v>
      </c>
      <c r="F962" s="71"/>
    </row>
    <row r="963" spans="1:6" ht="15.75">
      <c r="A963" s="68"/>
      <c r="B963" s="69" t="str">
        <f t="shared" si="70"/>
        <v/>
      </c>
      <c r="C963" s="70"/>
      <c r="D963" s="70"/>
      <c r="E963" s="65">
        <f t="shared" si="71"/>
        <v>0</v>
      </c>
      <c r="F963" s="71"/>
    </row>
    <row r="964" spans="1:6" ht="15.75">
      <c r="A964" s="68"/>
      <c r="B964" s="69" t="str">
        <f t="shared" si="70"/>
        <v/>
      </c>
      <c r="C964" s="70"/>
      <c r="D964" s="70"/>
      <c r="E964" s="65">
        <f t="shared" si="71"/>
        <v>0</v>
      </c>
      <c r="F964" s="71"/>
    </row>
    <row r="965" spans="1:6" ht="16.5" thickBot="1">
      <c r="A965" s="72"/>
      <c r="B965" s="73" t="str">
        <f t="shared" si="70"/>
        <v/>
      </c>
      <c r="C965" s="74"/>
      <c r="D965" s="74"/>
      <c r="E965" s="75">
        <f t="shared" si="71"/>
        <v>0</v>
      </c>
      <c r="F965" s="76"/>
    </row>
    <row r="966" spans="1:6" ht="18">
      <c r="A966" s="32" t="s">
        <v>21</v>
      </c>
      <c r="B966" s="32"/>
      <c r="C966" s="32"/>
      <c r="D966" s="32"/>
      <c r="E966" s="32"/>
      <c r="F966" s="32"/>
    </row>
    <row r="967" spans="1:6" ht="18.75" thickBot="1">
      <c r="A967" s="33" t="s">
        <v>22</v>
      </c>
      <c r="B967" s="33"/>
      <c r="C967" s="33"/>
      <c r="D967" s="33"/>
      <c r="E967" s="33"/>
      <c r="F967" s="33"/>
    </row>
    <row r="968" spans="1:6" ht="18.75" thickBot="1">
      <c r="A968" s="34" t="s">
        <v>23</v>
      </c>
      <c r="B968" s="34"/>
      <c r="C968" s="34"/>
      <c r="D968" s="34"/>
      <c r="E968" s="35" t="s">
        <v>24</v>
      </c>
      <c r="F968" s="36"/>
    </row>
    <row r="969" spans="1:6" ht="18.75" thickBot="1">
      <c r="E969" s="37" t="s">
        <v>25</v>
      </c>
      <c r="F969" s="38">
        <f t="shared" ref="F969" si="72">SUM(C953:C965)</f>
        <v>0</v>
      </c>
    </row>
    <row r="970" spans="1:6" ht="38.25" thickBot="1">
      <c r="A970" s="39" t="s">
        <v>26</v>
      </c>
      <c r="B970" s="40" t="s">
        <v>27</v>
      </c>
      <c r="C970" s="41" t="s">
        <v>28</v>
      </c>
      <c r="D970" s="42"/>
      <c r="E970" s="43" t="s">
        <v>29</v>
      </c>
      <c r="F970" s="44"/>
    </row>
    <row r="971" spans="1:6" ht="19.5" thickBot="1">
      <c r="A971" s="45"/>
      <c r="B971" s="46" t="s">
        <v>30</v>
      </c>
      <c r="C971" s="47" t="s">
        <v>31</v>
      </c>
      <c r="D971" s="48"/>
      <c r="E971" s="43" t="s">
        <v>32</v>
      </c>
      <c r="F971" s="49"/>
    </row>
    <row r="972" spans="1:6" ht="19.5" thickBot="1">
      <c r="A972" s="50" t="s">
        <v>33</v>
      </c>
      <c r="B972" s="50" t="s">
        <v>34</v>
      </c>
      <c r="C972" s="51" t="s">
        <v>33</v>
      </c>
      <c r="D972" s="52"/>
      <c r="E972" s="43" t="s">
        <v>35</v>
      </c>
      <c r="F972" s="49"/>
    </row>
    <row r="973" spans="1:6" ht="21.75" thickBot="1">
      <c r="A973" s="53"/>
      <c r="B973" s="53" t="s">
        <v>36</v>
      </c>
      <c r="E973" s="43" t="s">
        <v>13</v>
      </c>
      <c r="F973" s="49"/>
    </row>
    <row r="974" spans="1:6" ht="23.25">
      <c r="A974" s="54"/>
      <c r="B974" s="55" t="s">
        <v>37</v>
      </c>
      <c r="E974" s="56" t="s">
        <v>38</v>
      </c>
      <c r="F974" s="57"/>
    </row>
    <row r="975" spans="1:6" ht="15" thickBot="1">
      <c r="A975" s="58"/>
      <c r="B975" s="58"/>
      <c r="C975" s="58"/>
      <c r="D975" s="58"/>
      <c r="E975" s="58"/>
      <c r="F975" s="58"/>
    </row>
    <row r="976" spans="1:6" ht="50.25" thickBot="1">
      <c r="A976" s="1"/>
      <c r="B976" s="2"/>
      <c r="C976" s="3"/>
      <c r="D976" s="4"/>
      <c r="E976" s="5"/>
      <c r="F976" s="5"/>
    </row>
    <row r="977" spans="1:6" ht="16.5">
      <c r="A977" s="6"/>
      <c r="B977" s="6"/>
      <c r="C977" s="7"/>
      <c r="D977" s="4"/>
      <c r="E977" s="4"/>
      <c r="F977" s="4"/>
    </row>
    <row r="978" spans="1:6" ht="17.25" thickBot="1">
      <c r="A978" s="6"/>
      <c r="B978" s="8"/>
      <c r="C978" s="4"/>
      <c r="D978" s="4"/>
      <c r="E978" s="4"/>
      <c r="F978" s="4"/>
    </row>
    <row r="979" spans="1:6" ht="17.25" thickBot="1">
      <c r="A979" s="6"/>
      <c r="B979" s="8"/>
      <c r="C979" s="4"/>
      <c r="D979" s="4"/>
      <c r="E979" s="9" t="s">
        <v>0</v>
      </c>
      <c r="F979" s="10"/>
    </row>
    <row r="980" spans="1:6" ht="17.25" thickBot="1">
      <c r="A980" s="6"/>
      <c r="B980" s="11"/>
      <c r="C980" s="4"/>
      <c r="D980" s="4"/>
      <c r="E980" s="9" t="s">
        <v>1</v>
      </c>
      <c r="F980" s="12"/>
    </row>
    <row r="981" spans="1:6" ht="17.25" thickBot="1">
      <c r="A981" s="6"/>
      <c r="B981" s="8"/>
      <c r="C981" s="4"/>
      <c r="D981" s="4"/>
      <c r="E981" s="9" t="s">
        <v>2</v>
      </c>
      <c r="F981" s="12"/>
    </row>
    <row r="982" spans="1:6" ht="17.25" thickBot="1">
      <c r="A982" s="6"/>
      <c r="B982" s="8"/>
      <c r="C982" s="4"/>
      <c r="D982" s="4"/>
      <c r="E982" s="9" t="s">
        <v>3</v>
      </c>
      <c r="F982" s="12"/>
    </row>
    <row r="983" spans="1:6" ht="15" thickBot="1">
      <c r="A983" s="4"/>
      <c r="B983" s="4"/>
      <c r="C983" s="4"/>
      <c r="D983" s="4"/>
    </row>
    <row r="984" spans="1:6" ht="21" thickBot="1">
      <c r="A984" s="13" t="s">
        <v>4</v>
      </c>
      <c r="B984" s="14"/>
    </row>
    <row r="985" spans="1:6" ht="21.75" thickBot="1">
      <c r="A985" s="15" t="s">
        <v>5</v>
      </c>
      <c r="B985" s="16" t="str">
        <f>IF(F982&gt;0,VLOOKUP(F982,cli,2,0),"")</f>
        <v/>
      </c>
      <c r="C985" s="17" t="s">
        <v>6</v>
      </c>
      <c r="D985" s="18"/>
      <c r="E985" s="18"/>
      <c r="F985" s="19"/>
    </row>
    <row r="986" spans="1:6" ht="21.75" thickBot="1">
      <c r="A986" s="15" t="s">
        <v>7</v>
      </c>
      <c r="B986" s="20" t="str">
        <f>IF(F982&gt;0,VLOOKUP(F982,data,5,0),"")</f>
        <v/>
      </c>
      <c r="C986" s="21" t="s">
        <v>8</v>
      </c>
      <c r="D986" s="22"/>
      <c r="E986" s="22"/>
      <c r="F986" s="23"/>
    </row>
    <row r="987" spans="1:6" ht="20.25" thickBot="1">
      <c r="A987" s="24" t="s">
        <v>9</v>
      </c>
      <c r="B987" s="20" t="str">
        <f>IF(F982&gt;0,VLOOKUP(F982,data,4,0),"")</f>
        <v/>
      </c>
      <c r="C987" s="25" t="s">
        <v>10</v>
      </c>
      <c r="D987" s="26"/>
      <c r="E987" s="27" t="s">
        <v>11</v>
      </c>
      <c r="F987" s="28"/>
    </row>
    <row r="988" spans="1:6" ht="15.75" thickBot="1">
      <c r="A988" s="7"/>
      <c r="B988" s="29"/>
      <c r="C988" s="30" t="s">
        <v>12</v>
      </c>
      <c r="D988" s="30" t="s">
        <v>13</v>
      </c>
      <c r="E988" s="30" t="s">
        <v>12</v>
      </c>
      <c r="F988" s="30" t="s">
        <v>14</v>
      </c>
    </row>
    <row r="989" spans="1:6" ht="16.5" thickBot="1">
      <c r="A989" s="7"/>
      <c r="B989" s="4"/>
      <c r="C989" s="31"/>
      <c r="D989" s="31"/>
      <c r="E989" s="31"/>
      <c r="F989" s="31"/>
    </row>
    <row r="990" spans="1:6" ht="15" thickBot="1">
      <c r="A990" s="4"/>
      <c r="B990" s="4"/>
      <c r="C990" s="4"/>
      <c r="D990" s="4"/>
      <c r="E990" s="4"/>
      <c r="F990" s="4"/>
    </row>
    <row r="991" spans="1:6" ht="38.25" thickBot="1">
      <c r="A991" s="59" t="s">
        <v>15</v>
      </c>
      <c r="B991" s="59" t="s">
        <v>16</v>
      </c>
      <c r="C991" s="60" t="s">
        <v>17</v>
      </c>
      <c r="D991" s="61" t="s">
        <v>18</v>
      </c>
      <c r="E991" s="62" t="s">
        <v>19</v>
      </c>
      <c r="F991" s="63" t="s">
        <v>20</v>
      </c>
    </row>
    <row r="992" spans="1:6" ht="15.75">
      <c r="A992" s="64"/>
      <c r="B992" s="65" t="str">
        <f t="shared" ref="B992:B1055" si="73">IF(A992&gt;0,VLOOKUP(A992,or,2,0),"")</f>
        <v/>
      </c>
      <c r="C992" s="66"/>
      <c r="D992" s="66"/>
      <c r="E992" s="65">
        <f t="shared" ref="E992:E1004" si="74">C992*D992</f>
        <v>0</v>
      </c>
      <c r="F992" s="67"/>
    </row>
    <row r="993" spans="1:6" ht="15.75">
      <c r="A993" s="68"/>
      <c r="B993" s="69" t="str">
        <f t="shared" si="73"/>
        <v/>
      </c>
      <c r="C993" s="70"/>
      <c r="D993" s="70"/>
      <c r="E993" s="65">
        <f t="shared" si="74"/>
        <v>0</v>
      </c>
      <c r="F993" s="71"/>
    </row>
    <row r="994" spans="1:6" ht="15.75">
      <c r="A994" s="68"/>
      <c r="B994" s="69" t="str">
        <f t="shared" si="73"/>
        <v/>
      </c>
      <c r="C994" s="70"/>
      <c r="D994" s="70"/>
      <c r="E994" s="65">
        <f t="shared" si="74"/>
        <v>0</v>
      </c>
      <c r="F994" s="71"/>
    </row>
    <row r="995" spans="1:6" ht="15.75">
      <c r="A995" s="68"/>
      <c r="B995" s="69" t="str">
        <f t="shared" si="73"/>
        <v/>
      </c>
      <c r="C995" s="70"/>
      <c r="D995" s="70"/>
      <c r="E995" s="65">
        <f t="shared" si="74"/>
        <v>0</v>
      </c>
      <c r="F995" s="71"/>
    </row>
    <row r="996" spans="1:6" ht="15.75">
      <c r="A996" s="68"/>
      <c r="B996" s="69" t="str">
        <f t="shared" si="73"/>
        <v/>
      </c>
      <c r="C996" s="70"/>
      <c r="D996" s="70"/>
      <c r="E996" s="65">
        <f t="shared" si="74"/>
        <v>0</v>
      </c>
      <c r="F996" s="71"/>
    </row>
    <row r="997" spans="1:6" ht="15.75">
      <c r="A997" s="68"/>
      <c r="B997" s="69" t="str">
        <f t="shared" si="73"/>
        <v/>
      </c>
      <c r="C997" s="70"/>
      <c r="D997" s="70"/>
      <c r="E997" s="65">
        <f t="shared" si="74"/>
        <v>0</v>
      </c>
      <c r="F997" s="71"/>
    </row>
    <row r="998" spans="1:6" ht="15.75">
      <c r="A998" s="68"/>
      <c r="B998" s="69" t="str">
        <f t="shared" si="73"/>
        <v/>
      </c>
      <c r="C998" s="70"/>
      <c r="D998" s="70"/>
      <c r="E998" s="65">
        <f t="shared" si="74"/>
        <v>0</v>
      </c>
      <c r="F998" s="71"/>
    </row>
    <row r="999" spans="1:6" ht="15.75">
      <c r="A999" s="68"/>
      <c r="B999" s="69" t="str">
        <f t="shared" si="73"/>
        <v/>
      </c>
      <c r="C999" s="70"/>
      <c r="D999" s="70"/>
      <c r="E999" s="65">
        <f t="shared" si="74"/>
        <v>0</v>
      </c>
      <c r="F999" s="71"/>
    </row>
    <row r="1000" spans="1:6" ht="15.75">
      <c r="A1000" s="68"/>
      <c r="B1000" s="69" t="str">
        <f t="shared" si="73"/>
        <v/>
      </c>
      <c r="C1000" s="70"/>
      <c r="D1000" s="70"/>
      <c r="E1000" s="65">
        <f t="shared" si="74"/>
        <v>0</v>
      </c>
      <c r="F1000" s="71"/>
    </row>
    <row r="1001" spans="1:6" ht="15.75">
      <c r="A1001" s="68"/>
      <c r="B1001" s="69" t="str">
        <f t="shared" si="73"/>
        <v/>
      </c>
      <c r="C1001" s="70"/>
      <c r="D1001" s="70"/>
      <c r="E1001" s="65">
        <f t="shared" si="74"/>
        <v>0</v>
      </c>
      <c r="F1001" s="71"/>
    </row>
    <row r="1002" spans="1:6" ht="15.75">
      <c r="A1002" s="68"/>
      <c r="B1002" s="69" t="str">
        <f t="shared" si="73"/>
        <v/>
      </c>
      <c r="C1002" s="70"/>
      <c r="D1002" s="70"/>
      <c r="E1002" s="65">
        <f t="shared" si="74"/>
        <v>0</v>
      </c>
      <c r="F1002" s="71"/>
    </row>
    <row r="1003" spans="1:6" ht="15.75">
      <c r="A1003" s="68"/>
      <c r="B1003" s="69" t="str">
        <f t="shared" si="73"/>
        <v/>
      </c>
      <c r="C1003" s="70"/>
      <c r="D1003" s="70"/>
      <c r="E1003" s="65">
        <f t="shared" si="74"/>
        <v>0</v>
      </c>
      <c r="F1003" s="71"/>
    </row>
    <row r="1004" spans="1:6" ht="16.5" thickBot="1">
      <c r="A1004" s="72"/>
      <c r="B1004" s="73" t="str">
        <f t="shared" si="73"/>
        <v/>
      </c>
      <c r="C1004" s="74"/>
      <c r="D1004" s="74"/>
      <c r="E1004" s="75">
        <f t="shared" si="74"/>
        <v>0</v>
      </c>
      <c r="F1004" s="76"/>
    </row>
    <row r="1005" spans="1:6" ht="18">
      <c r="A1005" s="32" t="s">
        <v>21</v>
      </c>
      <c r="B1005" s="32"/>
      <c r="C1005" s="32"/>
      <c r="D1005" s="32"/>
      <c r="E1005" s="32"/>
      <c r="F1005" s="32"/>
    </row>
    <row r="1006" spans="1:6" ht="18.75" thickBot="1">
      <c r="A1006" s="33" t="s">
        <v>22</v>
      </c>
      <c r="B1006" s="33"/>
      <c r="C1006" s="33"/>
      <c r="D1006" s="33"/>
      <c r="E1006" s="33"/>
      <c r="F1006" s="33"/>
    </row>
    <row r="1007" spans="1:6" ht="18.75" thickBot="1">
      <c r="A1007" s="34" t="s">
        <v>23</v>
      </c>
      <c r="B1007" s="34"/>
      <c r="C1007" s="34"/>
      <c r="D1007" s="34"/>
      <c r="E1007" s="35" t="s">
        <v>24</v>
      </c>
      <c r="F1007" s="36"/>
    </row>
    <row r="1008" spans="1:6" ht="18.75" thickBot="1">
      <c r="E1008" s="37" t="s">
        <v>25</v>
      </c>
      <c r="F1008" s="38">
        <f t="shared" ref="F1008" si="75">SUM(C992:C1004)</f>
        <v>0</v>
      </c>
    </row>
    <row r="1009" spans="1:6" ht="38.25" thickBot="1">
      <c r="A1009" s="39" t="s">
        <v>26</v>
      </c>
      <c r="B1009" s="40" t="s">
        <v>27</v>
      </c>
      <c r="C1009" s="41" t="s">
        <v>28</v>
      </c>
      <c r="D1009" s="42"/>
      <c r="E1009" s="43" t="s">
        <v>29</v>
      </c>
      <c r="F1009" s="44"/>
    </row>
    <row r="1010" spans="1:6" ht="19.5" thickBot="1">
      <c r="A1010" s="45"/>
      <c r="B1010" s="46" t="s">
        <v>30</v>
      </c>
      <c r="C1010" s="47" t="s">
        <v>31</v>
      </c>
      <c r="D1010" s="48"/>
      <c r="E1010" s="43" t="s">
        <v>32</v>
      </c>
      <c r="F1010" s="49"/>
    </row>
    <row r="1011" spans="1:6" ht="19.5" thickBot="1">
      <c r="A1011" s="50" t="s">
        <v>33</v>
      </c>
      <c r="B1011" s="50" t="s">
        <v>34</v>
      </c>
      <c r="C1011" s="51" t="s">
        <v>33</v>
      </c>
      <c r="D1011" s="52"/>
      <c r="E1011" s="43" t="s">
        <v>35</v>
      </c>
      <c r="F1011" s="49"/>
    </row>
    <row r="1012" spans="1:6" ht="21.75" thickBot="1">
      <c r="A1012" s="53"/>
      <c r="B1012" s="53" t="s">
        <v>36</v>
      </c>
      <c r="E1012" s="43" t="s">
        <v>13</v>
      </c>
      <c r="F1012" s="49"/>
    </row>
    <row r="1013" spans="1:6" ht="23.25">
      <c r="A1013" s="54"/>
      <c r="B1013" s="55" t="s">
        <v>37</v>
      </c>
      <c r="E1013" s="56" t="s">
        <v>38</v>
      </c>
      <c r="F1013" s="57"/>
    </row>
    <row r="1014" spans="1:6" ht="15" thickBot="1">
      <c r="A1014" s="58"/>
      <c r="B1014" s="58"/>
      <c r="C1014" s="58"/>
      <c r="D1014" s="58"/>
      <c r="E1014" s="58"/>
      <c r="F1014" s="58"/>
    </row>
    <row r="1015" spans="1:6" ht="50.25" thickBot="1">
      <c r="A1015" s="1"/>
      <c r="B1015" s="2"/>
      <c r="C1015" s="3"/>
      <c r="D1015" s="4"/>
      <c r="E1015" s="5"/>
      <c r="F1015" s="5"/>
    </row>
    <row r="1016" spans="1:6" ht="16.5">
      <c r="A1016" s="6"/>
      <c r="B1016" s="6"/>
      <c r="C1016" s="7"/>
      <c r="D1016" s="4"/>
      <c r="E1016" s="4"/>
      <c r="F1016" s="4"/>
    </row>
    <row r="1017" spans="1:6" ht="17.25" thickBot="1">
      <c r="A1017" s="6"/>
      <c r="B1017" s="8"/>
      <c r="C1017" s="4"/>
      <c r="D1017" s="4"/>
      <c r="E1017" s="4"/>
      <c r="F1017" s="4"/>
    </row>
    <row r="1018" spans="1:6" ht="17.25" thickBot="1">
      <c r="A1018" s="6"/>
      <c r="B1018" s="8"/>
      <c r="C1018" s="4"/>
      <c r="D1018" s="4"/>
      <c r="E1018" s="9" t="s">
        <v>0</v>
      </c>
      <c r="F1018" s="10"/>
    </row>
    <row r="1019" spans="1:6" ht="17.25" thickBot="1">
      <c r="A1019" s="6"/>
      <c r="B1019" s="11"/>
      <c r="C1019" s="4"/>
      <c r="D1019" s="4"/>
      <c r="E1019" s="9" t="s">
        <v>1</v>
      </c>
      <c r="F1019" s="12"/>
    </row>
    <row r="1020" spans="1:6" ht="17.25" thickBot="1">
      <c r="A1020" s="6"/>
      <c r="B1020" s="8"/>
      <c r="C1020" s="4"/>
      <c r="D1020" s="4"/>
      <c r="E1020" s="9" t="s">
        <v>2</v>
      </c>
      <c r="F1020" s="12"/>
    </row>
    <row r="1021" spans="1:6" ht="17.25" thickBot="1">
      <c r="A1021" s="6"/>
      <c r="B1021" s="8"/>
      <c r="C1021" s="4"/>
      <c r="D1021" s="4"/>
      <c r="E1021" s="9" t="s">
        <v>3</v>
      </c>
      <c r="F1021" s="12"/>
    </row>
    <row r="1022" spans="1:6" ht="15" thickBot="1">
      <c r="A1022" s="4"/>
      <c r="B1022" s="4"/>
      <c r="C1022" s="4"/>
      <c r="D1022" s="4"/>
    </row>
    <row r="1023" spans="1:6" ht="21" thickBot="1">
      <c r="A1023" s="13" t="s">
        <v>4</v>
      </c>
      <c r="B1023" s="14"/>
    </row>
    <row r="1024" spans="1:6" ht="21.75" thickBot="1">
      <c r="A1024" s="15" t="s">
        <v>5</v>
      </c>
      <c r="B1024" s="16" t="str">
        <f>IF(F1021&gt;0,VLOOKUP(F1021,cli,2,0),"")</f>
        <v/>
      </c>
      <c r="C1024" s="17" t="s">
        <v>6</v>
      </c>
      <c r="D1024" s="18"/>
      <c r="E1024" s="18"/>
      <c r="F1024" s="19"/>
    </row>
    <row r="1025" spans="1:6" ht="21.75" thickBot="1">
      <c r="A1025" s="15" t="s">
        <v>7</v>
      </c>
      <c r="B1025" s="20" t="str">
        <f>IF(F1021&gt;0,VLOOKUP(F1021,data,5,0),"")</f>
        <v/>
      </c>
      <c r="C1025" s="21" t="s">
        <v>8</v>
      </c>
      <c r="D1025" s="22"/>
      <c r="E1025" s="22"/>
      <c r="F1025" s="23"/>
    </row>
    <row r="1026" spans="1:6" ht="20.25" thickBot="1">
      <c r="A1026" s="24" t="s">
        <v>9</v>
      </c>
      <c r="B1026" s="20" t="str">
        <f>IF(F1021&gt;0,VLOOKUP(F1021,data,4,0),"")</f>
        <v/>
      </c>
      <c r="C1026" s="25" t="s">
        <v>10</v>
      </c>
      <c r="D1026" s="26"/>
      <c r="E1026" s="27" t="s">
        <v>11</v>
      </c>
      <c r="F1026" s="28"/>
    </row>
    <row r="1027" spans="1:6" ht="15.75" thickBot="1">
      <c r="A1027" s="7"/>
      <c r="B1027" s="29"/>
      <c r="C1027" s="30" t="s">
        <v>12</v>
      </c>
      <c r="D1027" s="30" t="s">
        <v>13</v>
      </c>
      <c r="E1027" s="30" t="s">
        <v>12</v>
      </c>
      <c r="F1027" s="30" t="s">
        <v>14</v>
      </c>
    </row>
    <row r="1028" spans="1:6" ht="16.5" thickBot="1">
      <c r="A1028" s="7"/>
      <c r="B1028" s="4"/>
      <c r="C1028" s="31"/>
      <c r="D1028" s="31"/>
      <c r="E1028" s="31"/>
      <c r="F1028" s="31"/>
    </row>
    <row r="1029" spans="1:6" ht="15" thickBot="1">
      <c r="A1029" s="4"/>
      <c r="B1029" s="4"/>
      <c r="C1029" s="4"/>
      <c r="D1029" s="4"/>
      <c r="E1029" s="4"/>
      <c r="F1029" s="4"/>
    </row>
    <row r="1030" spans="1:6" ht="38.25" thickBot="1">
      <c r="A1030" s="59" t="s">
        <v>15</v>
      </c>
      <c r="B1030" s="59" t="s">
        <v>16</v>
      </c>
      <c r="C1030" s="60" t="s">
        <v>17</v>
      </c>
      <c r="D1030" s="61" t="s">
        <v>18</v>
      </c>
      <c r="E1030" s="62" t="s">
        <v>19</v>
      </c>
      <c r="F1030" s="63" t="s">
        <v>20</v>
      </c>
    </row>
    <row r="1031" spans="1:6" ht="15.75">
      <c r="A1031" s="64"/>
      <c r="B1031" s="65" t="str">
        <f t="shared" ref="B1031:B1092" si="76">IF(A1031&gt;0,VLOOKUP(A1031,or,2,0),"")</f>
        <v/>
      </c>
      <c r="C1031" s="66"/>
      <c r="D1031" s="66"/>
      <c r="E1031" s="65">
        <f t="shared" ref="E1031:E1043" si="77">C1031*D1031</f>
        <v>0</v>
      </c>
      <c r="F1031" s="67"/>
    </row>
    <row r="1032" spans="1:6" ht="15.75">
      <c r="A1032" s="68"/>
      <c r="B1032" s="69" t="str">
        <f t="shared" si="76"/>
        <v/>
      </c>
      <c r="C1032" s="70"/>
      <c r="D1032" s="70"/>
      <c r="E1032" s="65">
        <f t="shared" si="77"/>
        <v>0</v>
      </c>
      <c r="F1032" s="71"/>
    </row>
    <row r="1033" spans="1:6" ht="15.75">
      <c r="A1033" s="68"/>
      <c r="B1033" s="69" t="str">
        <f t="shared" si="76"/>
        <v/>
      </c>
      <c r="C1033" s="70"/>
      <c r="D1033" s="70"/>
      <c r="E1033" s="65">
        <f t="shared" si="77"/>
        <v>0</v>
      </c>
      <c r="F1033" s="71"/>
    </row>
    <row r="1034" spans="1:6" ht="15.75">
      <c r="A1034" s="68"/>
      <c r="B1034" s="69" t="str">
        <f t="shared" si="76"/>
        <v/>
      </c>
      <c r="C1034" s="70"/>
      <c r="D1034" s="70"/>
      <c r="E1034" s="65">
        <f t="shared" si="77"/>
        <v>0</v>
      </c>
      <c r="F1034" s="71"/>
    </row>
    <row r="1035" spans="1:6" ht="15.75">
      <c r="A1035" s="68"/>
      <c r="B1035" s="69" t="str">
        <f t="shared" si="76"/>
        <v/>
      </c>
      <c r="C1035" s="70"/>
      <c r="D1035" s="70"/>
      <c r="E1035" s="65">
        <f t="shared" si="77"/>
        <v>0</v>
      </c>
      <c r="F1035" s="71"/>
    </row>
    <row r="1036" spans="1:6" ht="15.75">
      <c r="A1036" s="68"/>
      <c r="B1036" s="69" t="str">
        <f t="shared" si="76"/>
        <v/>
      </c>
      <c r="C1036" s="70"/>
      <c r="D1036" s="70"/>
      <c r="E1036" s="65">
        <f t="shared" si="77"/>
        <v>0</v>
      </c>
      <c r="F1036" s="71"/>
    </row>
    <row r="1037" spans="1:6" ht="15.75">
      <c r="A1037" s="68"/>
      <c r="B1037" s="69" t="str">
        <f t="shared" si="76"/>
        <v/>
      </c>
      <c r="C1037" s="70"/>
      <c r="D1037" s="70"/>
      <c r="E1037" s="65">
        <f t="shared" si="77"/>
        <v>0</v>
      </c>
      <c r="F1037" s="71"/>
    </row>
    <row r="1038" spans="1:6" ht="15.75">
      <c r="A1038" s="68"/>
      <c r="B1038" s="69" t="str">
        <f t="shared" si="76"/>
        <v/>
      </c>
      <c r="C1038" s="70"/>
      <c r="D1038" s="70"/>
      <c r="E1038" s="65">
        <f t="shared" si="77"/>
        <v>0</v>
      </c>
      <c r="F1038" s="71"/>
    </row>
    <row r="1039" spans="1:6" ht="15.75">
      <c r="A1039" s="68"/>
      <c r="B1039" s="69" t="str">
        <f t="shared" si="76"/>
        <v/>
      </c>
      <c r="C1039" s="70"/>
      <c r="D1039" s="70"/>
      <c r="E1039" s="65">
        <f t="shared" si="77"/>
        <v>0</v>
      </c>
      <c r="F1039" s="71"/>
    </row>
    <row r="1040" spans="1:6" ht="15.75">
      <c r="A1040" s="68"/>
      <c r="B1040" s="69" t="str">
        <f t="shared" si="76"/>
        <v/>
      </c>
      <c r="C1040" s="70"/>
      <c r="D1040" s="70"/>
      <c r="E1040" s="65">
        <f t="shared" si="77"/>
        <v>0</v>
      </c>
      <c r="F1040" s="71"/>
    </row>
    <row r="1041" spans="1:6" ht="15.75">
      <c r="A1041" s="68"/>
      <c r="B1041" s="69" t="str">
        <f t="shared" si="76"/>
        <v/>
      </c>
      <c r="C1041" s="70"/>
      <c r="D1041" s="70"/>
      <c r="E1041" s="65">
        <f t="shared" si="77"/>
        <v>0</v>
      </c>
      <c r="F1041" s="71"/>
    </row>
    <row r="1042" spans="1:6" ht="15.75">
      <c r="A1042" s="68"/>
      <c r="B1042" s="69" t="str">
        <f t="shared" si="76"/>
        <v/>
      </c>
      <c r="C1042" s="70"/>
      <c r="D1042" s="70"/>
      <c r="E1042" s="65">
        <f t="shared" si="77"/>
        <v>0</v>
      </c>
      <c r="F1042" s="71"/>
    </row>
    <row r="1043" spans="1:6" ht="16.5" thickBot="1">
      <c r="A1043" s="72"/>
      <c r="B1043" s="73" t="str">
        <f t="shared" si="76"/>
        <v/>
      </c>
      <c r="C1043" s="74"/>
      <c r="D1043" s="74"/>
      <c r="E1043" s="75">
        <f t="shared" si="77"/>
        <v>0</v>
      </c>
      <c r="F1043" s="76"/>
    </row>
    <row r="1044" spans="1:6" ht="18">
      <c r="A1044" s="32" t="s">
        <v>21</v>
      </c>
      <c r="B1044" s="32"/>
      <c r="C1044" s="32"/>
      <c r="D1044" s="32"/>
      <c r="E1044" s="32"/>
      <c r="F1044" s="32"/>
    </row>
    <row r="1045" spans="1:6" ht="18.75" thickBot="1">
      <c r="A1045" s="33" t="s">
        <v>22</v>
      </c>
      <c r="B1045" s="33"/>
      <c r="C1045" s="33"/>
      <c r="D1045" s="33"/>
      <c r="E1045" s="33"/>
      <c r="F1045" s="33"/>
    </row>
    <row r="1046" spans="1:6" ht="18.75" thickBot="1">
      <c r="A1046" s="34" t="s">
        <v>23</v>
      </c>
      <c r="B1046" s="34"/>
      <c r="C1046" s="34"/>
      <c r="D1046" s="34"/>
      <c r="E1046" s="35" t="s">
        <v>24</v>
      </c>
      <c r="F1046" s="36"/>
    </row>
    <row r="1047" spans="1:6" ht="18.75" thickBot="1">
      <c r="E1047" s="37" t="s">
        <v>25</v>
      </c>
      <c r="F1047" s="38">
        <f t="shared" ref="F1047" si="78">SUM(C1031:C1043)</f>
        <v>0</v>
      </c>
    </row>
    <row r="1048" spans="1:6" ht="38.25" thickBot="1">
      <c r="A1048" s="39" t="s">
        <v>26</v>
      </c>
      <c r="B1048" s="40" t="s">
        <v>27</v>
      </c>
      <c r="C1048" s="41" t="s">
        <v>28</v>
      </c>
      <c r="D1048" s="42"/>
      <c r="E1048" s="43" t="s">
        <v>29</v>
      </c>
      <c r="F1048" s="44"/>
    </row>
    <row r="1049" spans="1:6" ht="19.5" thickBot="1">
      <c r="A1049" s="45"/>
      <c r="B1049" s="46" t="s">
        <v>30</v>
      </c>
      <c r="C1049" s="47" t="s">
        <v>31</v>
      </c>
      <c r="D1049" s="48"/>
      <c r="E1049" s="43" t="s">
        <v>32</v>
      </c>
      <c r="F1049" s="49"/>
    </row>
    <row r="1050" spans="1:6" ht="19.5" thickBot="1">
      <c r="A1050" s="50" t="s">
        <v>33</v>
      </c>
      <c r="B1050" s="50" t="s">
        <v>34</v>
      </c>
      <c r="C1050" s="51" t="s">
        <v>33</v>
      </c>
      <c r="D1050" s="52"/>
      <c r="E1050" s="43" t="s">
        <v>35</v>
      </c>
      <c r="F1050" s="49"/>
    </row>
    <row r="1051" spans="1:6" ht="21.75" thickBot="1">
      <c r="A1051" s="53"/>
      <c r="B1051" s="53" t="s">
        <v>36</v>
      </c>
      <c r="E1051" s="43" t="s">
        <v>13</v>
      </c>
      <c r="F1051" s="49"/>
    </row>
    <row r="1052" spans="1:6" ht="23.25">
      <c r="A1052" s="54"/>
      <c r="B1052" s="55" t="s">
        <v>37</v>
      </c>
      <c r="E1052" s="56" t="s">
        <v>38</v>
      </c>
      <c r="F1052" s="57"/>
    </row>
    <row r="1053" spans="1:6" ht="15" thickBot="1">
      <c r="A1053" s="58"/>
      <c r="B1053" s="58"/>
      <c r="C1053" s="58"/>
      <c r="D1053" s="58"/>
      <c r="E1053" s="58"/>
      <c r="F1053" s="58"/>
    </row>
    <row r="1054" spans="1:6" ht="50.25" thickBot="1">
      <c r="A1054" s="1"/>
      <c r="B1054" s="2"/>
      <c r="C1054" s="3"/>
      <c r="D1054" s="4"/>
      <c r="E1054" s="5"/>
      <c r="F1054" s="5"/>
    </row>
    <row r="1055" spans="1:6" ht="16.5">
      <c r="A1055" s="6"/>
      <c r="B1055" s="6"/>
      <c r="C1055" s="7"/>
      <c r="D1055" s="4"/>
      <c r="E1055" s="4"/>
      <c r="F1055" s="4"/>
    </row>
    <row r="1056" spans="1:6" ht="17.25" thickBot="1">
      <c r="A1056" s="6"/>
      <c r="B1056" s="8"/>
      <c r="C1056" s="4"/>
      <c r="D1056" s="4"/>
      <c r="E1056" s="4"/>
      <c r="F1056" s="4"/>
    </row>
    <row r="1057" spans="1:6" ht="17.25" thickBot="1">
      <c r="A1057" s="6"/>
      <c r="B1057" s="8"/>
      <c r="C1057" s="4"/>
      <c r="D1057" s="4"/>
      <c r="E1057" s="9" t="s">
        <v>0</v>
      </c>
      <c r="F1057" s="10"/>
    </row>
    <row r="1058" spans="1:6" ht="17.25" thickBot="1">
      <c r="A1058" s="6"/>
      <c r="B1058" s="11"/>
      <c r="C1058" s="4"/>
      <c r="D1058" s="4"/>
      <c r="E1058" s="9" t="s">
        <v>1</v>
      </c>
      <c r="F1058" s="12"/>
    </row>
    <row r="1059" spans="1:6" ht="17.25" thickBot="1">
      <c r="A1059" s="6"/>
      <c r="B1059" s="8"/>
      <c r="C1059" s="4"/>
      <c r="D1059" s="4"/>
      <c r="E1059" s="9" t="s">
        <v>2</v>
      </c>
      <c r="F1059" s="12"/>
    </row>
    <row r="1060" spans="1:6" ht="17.25" thickBot="1">
      <c r="A1060" s="6"/>
      <c r="B1060" s="8"/>
      <c r="C1060" s="4"/>
      <c r="D1060" s="4"/>
      <c r="E1060" s="9" t="s">
        <v>3</v>
      </c>
      <c r="F1060" s="12"/>
    </row>
    <row r="1061" spans="1:6" ht="15" thickBot="1">
      <c r="A1061" s="4"/>
      <c r="B1061" s="4"/>
      <c r="C1061" s="4"/>
      <c r="D1061" s="4"/>
    </row>
    <row r="1062" spans="1:6" ht="21" thickBot="1">
      <c r="A1062" s="13" t="s">
        <v>4</v>
      </c>
      <c r="B1062" s="14"/>
    </row>
    <row r="1063" spans="1:6" ht="21.75" thickBot="1">
      <c r="A1063" s="15" t="s">
        <v>5</v>
      </c>
      <c r="B1063" s="16" t="str">
        <f>IF(F1060&gt;0,VLOOKUP(F1060,cli,2,0),"")</f>
        <v/>
      </c>
      <c r="C1063" s="17" t="s">
        <v>6</v>
      </c>
      <c r="D1063" s="18"/>
      <c r="E1063" s="18"/>
      <c r="F1063" s="19"/>
    </row>
    <row r="1064" spans="1:6" ht="21.75" thickBot="1">
      <c r="A1064" s="15" t="s">
        <v>7</v>
      </c>
      <c r="B1064" s="20" t="str">
        <f>IF(F1060&gt;0,VLOOKUP(F1060,data,5,0),"")</f>
        <v/>
      </c>
      <c r="C1064" s="21" t="s">
        <v>8</v>
      </c>
      <c r="D1064" s="22"/>
      <c r="E1064" s="22"/>
      <c r="F1064" s="23"/>
    </row>
    <row r="1065" spans="1:6" ht="20.25" thickBot="1">
      <c r="A1065" s="24" t="s">
        <v>9</v>
      </c>
      <c r="B1065" s="20" t="str">
        <f>IF(F1060&gt;0,VLOOKUP(F1060,data,4,0),"")</f>
        <v/>
      </c>
      <c r="C1065" s="25" t="s">
        <v>10</v>
      </c>
      <c r="D1065" s="26"/>
      <c r="E1065" s="27" t="s">
        <v>11</v>
      </c>
      <c r="F1065" s="28"/>
    </row>
    <row r="1066" spans="1:6" ht="15.75" thickBot="1">
      <c r="A1066" s="7"/>
      <c r="B1066" s="29"/>
      <c r="C1066" s="30" t="s">
        <v>12</v>
      </c>
      <c r="D1066" s="30" t="s">
        <v>13</v>
      </c>
      <c r="E1066" s="30" t="s">
        <v>12</v>
      </c>
      <c r="F1066" s="30" t="s">
        <v>14</v>
      </c>
    </row>
    <row r="1067" spans="1:6" ht="16.5" thickBot="1">
      <c r="A1067" s="7"/>
      <c r="B1067" s="4"/>
      <c r="C1067" s="31"/>
      <c r="D1067" s="31"/>
      <c r="E1067" s="31"/>
      <c r="F1067" s="31"/>
    </row>
    <row r="1068" spans="1:6" ht="15" thickBot="1">
      <c r="A1068" s="4"/>
      <c r="B1068" s="4"/>
      <c r="C1068" s="4"/>
      <c r="D1068" s="4"/>
      <c r="E1068" s="4"/>
      <c r="F1068" s="4"/>
    </row>
    <row r="1069" spans="1:6" ht="38.25" thickBot="1">
      <c r="A1069" s="59" t="s">
        <v>15</v>
      </c>
      <c r="B1069" s="59" t="s">
        <v>16</v>
      </c>
      <c r="C1069" s="60" t="s">
        <v>17</v>
      </c>
      <c r="D1069" s="61" t="s">
        <v>18</v>
      </c>
      <c r="E1069" s="62" t="s">
        <v>19</v>
      </c>
      <c r="F1069" s="63" t="s">
        <v>20</v>
      </c>
    </row>
    <row r="1070" spans="1:6" ht="15.75">
      <c r="A1070" s="64"/>
      <c r="B1070" s="65" t="str">
        <f t="shared" ref="B1070:B1092" si="79">IF(A1070&gt;0,VLOOKUP(A1070,or,2,0),"")</f>
        <v/>
      </c>
      <c r="C1070" s="66"/>
      <c r="D1070" s="66"/>
      <c r="E1070" s="65">
        <f t="shared" ref="E1070:E1082" si="80">C1070*D1070</f>
        <v>0</v>
      </c>
      <c r="F1070" s="67"/>
    </row>
    <row r="1071" spans="1:6" ht="15.75">
      <c r="A1071" s="68"/>
      <c r="B1071" s="69" t="str">
        <f t="shared" si="79"/>
        <v/>
      </c>
      <c r="C1071" s="70"/>
      <c r="D1071" s="70"/>
      <c r="E1071" s="65">
        <f t="shared" si="80"/>
        <v>0</v>
      </c>
      <c r="F1071" s="71"/>
    </row>
    <row r="1072" spans="1:6" ht="15.75">
      <c r="A1072" s="68"/>
      <c r="B1072" s="69" t="str">
        <f t="shared" si="79"/>
        <v/>
      </c>
      <c r="C1072" s="70"/>
      <c r="D1072" s="70"/>
      <c r="E1072" s="65">
        <f t="shared" si="80"/>
        <v>0</v>
      </c>
      <c r="F1072" s="71"/>
    </row>
    <row r="1073" spans="1:6" ht="15.75">
      <c r="A1073" s="68"/>
      <c r="B1073" s="69" t="str">
        <f t="shared" si="79"/>
        <v/>
      </c>
      <c r="C1073" s="70"/>
      <c r="D1073" s="70"/>
      <c r="E1073" s="65">
        <f t="shared" si="80"/>
        <v>0</v>
      </c>
      <c r="F1073" s="71"/>
    </row>
    <row r="1074" spans="1:6" ht="15.75">
      <c r="A1074" s="68"/>
      <c r="B1074" s="69" t="str">
        <f t="shared" si="79"/>
        <v/>
      </c>
      <c r="C1074" s="70"/>
      <c r="D1074" s="70"/>
      <c r="E1074" s="65">
        <f t="shared" si="80"/>
        <v>0</v>
      </c>
      <c r="F1074" s="71"/>
    </row>
    <row r="1075" spans="1:6" ht="15.75">
      <c r="A1075" s="68"/>
      <c r="B1075" s="69" t="str">
        <f t="shared" si="79"/>
        <v/>
      </c>
      <c r="C1075" s="70"/>
      <c r="D1075" s="70"/>
      <c r="E1075" s="65">
        <f t="shared" si="80"/>
        <v>0</v>
      </c>
      <c r="F1075" s="71"/>
    </row>
    <row r="1076" spans="1:6" ht="15.75">
      <c r="A1076" s="68"/>
      <c r="B1076" s="69" t="str">
        <f t="shared" si="79"/>
        <v/>
      </c>
      <c r="C1076" s="70"/>
      <c r="D1076" s="70"/>
      <c r="E1076" s="65">
        <f t="shared" si="80"/>
        <v>0</v>
      </c>
      <c r="F1076" s="71"/>
    </row>
    <row r="1077" spans="1:6" ht="15.75">
      <c r="A1077" s="68"/>
      <c r="B1077" s="69" t="str">
        <f t="shared" si="79"/>
        <v/>
      </c>
      <c r="C1077" s="70"/>
      <c r="D1077" s="70"/>
      <c r="E1077" s="65">
        <f t="shared" si="80"/>
        <v>0</v>
      </c>
      <c r="F1077" s="71"/>
    </row>
    <row r="1078" spans="1:6" ht="15.75">
      <c r="A1078" s="68"/>
      <c r="B1078" s="69" t="str">
        <f t="shared" si="79"/>
        <v/>
      </c>
      <c r="C1078" s="70"/>
      <c r="D1078" s="70"/>
      <c r="E1078" s="65">
        <f t="shared" si="80"/>
        <v>0</v>
      </c>
      <c r="F1078" s="71"/>
    </row>
    <row r="1079" spans="1:6" ht="15.75">
      <c r="A1079" s="68"/>
      <c r="B1079" s="69" t="str">
        <f t="shared" si="79"/>
        <v/>
      </c>
      <c r="C1079" s="70"/>
      <c r="D1079" s="70"/>
      <c r="E1079" s="65">
        <f t="shared" si="80"/>
        <v>0</v>
      </c>
      <c r="F1079" s="71"/>
    </row>
    <row r="1080" spans="1:6" ht="15.75">
      <c r="A1080" s="68"/>
      <c r="B1080" s="69" t="str">
        <f t="shared" si="79"/>
        <v/>
      </c>
      <c r="C1080" s="70"/>
      <c r="D1080" s="70"/>
      <c r="E1080" s="65">
        <f t="shared" si="80"/>
        <v>0</v>
      </c>
      <c r="F1080" s="71"/>
    </row>
    <row r="1081" spans="1:6" ht="15.75">
      <c r="A1081" s="68"/>
      <c r="B1081" s="69" t="str">
        <f t="shared" si="79"/>
        <v/>
      </c>
      <c r="C1081" s="70"/>
      <c r="D1081" s="70"/>
      <c r="E1081" s="65">
        <f t="shared" si="80"/>
        <v>0</v>
      </c>
      <c r="F1081" s="71"/>
    </row>
    <row r="1082" spans="1:6" ht="16.5" thickBot="1">
      <c r="A1082" s="72"/>
      <c r="B1082" s="73" t="str">
        <f t="shared" si="79"/>
        <v/>
      </c>
      <c r="C1082" s="74"/>
      <c r="D1082" s="74"/>
      <c r="E1082" s="75">
        <f t="shared" si="80"/>
        <v>0</v>
      </c>
      <c r="F1082" s="76"/>
    </row>
    <row r="1083" spans="1:6" ht="18">
      <c r="A1083" s="32" t="s">
        <v>21</v>
      </c>
      <c r="B1083" s="32"/>
      <c r="C1083" s="32"/>
      <c r="D1083" s="32"/>
      <c r="E1083" s="32"/>
      <c r="F1083" s="32"/>
    </row>
    <row r="1084" spans="1:6" ht="18.75" thickBot="1">
      <c r="A1084" s="33" t="s">
        <v>22</v>
      </c>
      <c r="B1084" s="33"/>
      <c r="C1084" s="33"/>
      <c r="D1084" s="33"/>
      <c r="E1084" s="33"/>
      <c r="F1084" s="33"/>
    </row>
    <row r="1085" spans="1:6" ht="18.75" thickBot="1">
      <c r="A1085" s="34" t="s">
        <v>23</v>
      </c>
      <c r="B1085" s="34"/>
      <c r="C1085" s="34"/>
      <c r="D1085" s="34"/>
      <c r="E1085" s="35" t="s">
        <v>24</v>
      </c>
      <c r="F1085" s="36"/>
    </row>
    <row r="1086" spans="1:6" ht="18.75" thickBot="1">
      <c r="E1086" s="37" t="s">
        <v>25</v>
      </c>
      <c r="F1086" s="38">
        <f t="shared" ref="F1086" si="81">SUM(C1070:C1082)</f>
        <v>0</v>
      </c>
    </row>
    <row r="1087" spans="1:6" ht="38.25" thickBot="1">
      <c r="A1087" s="39" t="s">
        <v>26</v>
      </c>
      <c r="B1087" s="40" t="s">
        <v>27</v>
      </c>
      <c r="C1087" s="41" t="s">
        <v>28</v>
      </c>
      <c r="D1087" s="42"/>
      <c r="E1087" s="43" t="s">
        <v>29</v>
      </c>
      <c r="F1087" s="44"/>
    </row>
    <row r="1088" spans="1:6" ht="19.5" thickBot="1">
      <c r="A1088" s="45"/>
      <c r="B1088" s="46" t="s">
        <v>30</v>
      </c>
      <c r="C1088" s="47" t="s">
        <v>31</v>
      </c>
      <c r="D1088" s="48"/>
      <c r="E1088" s="43" t="s">
        <v>32</v>
      </c>
      <c r="F1088" s="49"/>
    </row>
    <row r="1089" spans="1:6" ht="19.5" thickBot="1">
      <c r="A1089" s="50" t="s">
        <v>33</v>
      </c>
      <c r="B1089" s="50" t="s">
        <v>34</v>
      </c>
      <c r="C1089" s="51" t="s">
        <v>33</v>
      </c>
      <c r="D1089" s="52"/>
      <c r="E1089" s="43" t="s">
        <v>35</v>
      </c>
      <c r="F1089" s="49"/>
    </row>
    <row r="1090" spans="1:6" ht="21.75" thickBot="1">
      <c r="A1090" s="53"/>
      <c r="B1090" s="53" t="s">
        <v>36</v>
      </c>
      <c r="E1090" s="43" t="s">
        <v>13</v>
      </c>
      <c r="F1090" s="49"/>
    </row>
    <row r="1091" spans="1:6" ht="23.25">
      <c r="A1091" s="54"/>
      <c r="B1091" s="55" t="s">
        <v>37</v>
      </c>
      <c r="E1091" s="56" t="s">
        <v>38</v>
      </c>
      <c r="F1091" s="57"/>
    </row>
    <row r="1092" spans="1:6">
      <c r="A1092" s="58"/>
      <c r="B1092" s="58"/>
      <c r="C1092" s="58"/>
      <c r="D1092" s="58"/>
      <c r="E1092" s="58"/>
      <c r="F1092" s="58"/>
    </row>
  </sheetData>
  <mergeCells count="280">
    <mergeCell ref="C1065:D1065"/>
    <mergeCell ref="E1065:F1065"/>
    <mergeCell ref="E1085:F1085"/>
    <mergeCell ref="C1087:D1087"/>
    <mergeCell ref="E1091:F1091"/>
    <mergeCell ref="E1052:F1052"/>
    <mergeCell ref="A1054:B1054"/>
    <mergeCell ref="E1054:F1054"/>
    <mergeCell ref="A1062:B1062"/>
    <mergeCell ref="C1063:F1063"/>
    <mergeCell ref="C1064:F1064"/>
    <mergeCell ref="C1024:F1024"/>
    <mergeCell ref="C1025:F1025"/>
    <mergeCell ref="C1026:D1026"/>
    <mergeCell ref="E1026:F1026"/>
    <mergeCell ref="E1046:F1046"/>
    <mergeCell ref="C1048:D1048"/>
    <mergeCell ref="E1007:F1007"/>
    <mergeCell ref="C1009:D1009"/>
    <mergeCell ref="E1013:F1013"/>
    <mergeCell ref="A1015:B1015"/>
    <mergeCell ref="E1015:F1015"/>
    <mergeCell ref="A1023:B1023"/>
    <mergeCell ref="A976:B976"/>
    <mergeCell ref="E976:F976"/>
    <mergeCell ref="A984:B984"/>
    <mergeCell ref="C985:F985"/>
    <mergeCell ref="C986:F986"/>
    <mergeCell ref="C987:D987"/>
    <mergeCell ref="E987:F987"/>
    <mergeCell ref="C947:F947"/>
    <mergeCell ref="C948:D948"/>
    <mergeCell ref="E948:F948"/>
    <mergeCell ref="E968:F968"/>
    <mergeCell ref="C970:D970"/>
    <mergeCell ref="E974:F974"/>
    <mergeCell ref="C931:D931"/>
    <mergeCell ref="E935:F935"/>
    <mergeCell ref="A937:B937"/>
    <mergeCell ref="E937:F937"/>
    <mergeCell ref="A945:B945"/>
    <mergeCell ref="C946:F946"/>
    <mergeCell ref="A906:B906"/>
    <mergeCell ref="C907:F907"/>
    <mergeCell ref="C908:F908"/>
    <mergeCell ref="C909:D909"/>
    <mergeCell ref="E909:F909"/>
    <mergeCell ref="E929:F929"/>
    <mergeCell ref="C870:D870"/>
    <mergeCell ref="E870:F870"/>
    <mergeCell ref="E890:F890"/>
    <mergeCell ref="C892:D892"/>
    <mergeCell ref="E896:F896"/>
    <mergeCell ref="A898:B898"/>
    <mergeCell ref="E898:F898"/>
    <mergeCell ref="E857:F857"/>
    <mergeCell ref="A859:B859"/>
    <mergeCell ref="E859:F859"/>
    <mergeCell ref="A867:B867"/>
    <mergeCell ref="C868:F868"/>
    <mergeCell ref="C869:F869"/>
    <mergeCell ref="C829:F829"/>
    <mergeCell ref="C830:F830"/>
    <mergeCell ref="C831:D831"/>
    <mergeCell ref="E831:F831"/>
    <mergeCell ref="E851:F851"/>
    <mergeCell ref="C853:D853"/>
    <mergeCell ref="E812:F812"/>
    <mergeCell ref="C814:D814"/>
    <mergeCell ref="E818:F818"/>
    <mergeCell ref="A820:B820"/>
    <mergeCell ref="E820:F820"/>
    <mergeCell ref="A828:B828"/>
    <mergeCell ref="A781:B781"/>
    <mergeCell ref="E781:F781"/>
    <mergeCell ref="A789:B789"/>
    <mergeCell ref="C790:F790"/>
    <mergeCell ref="C791:F791"/>
    <mergeCell ref="C792:D792"/>
    <mergeCell ref="E792:F792"/>
    <mergeCell ref="C752:F752"/>
    <mergeCell ref="C753:D753"/>
    <mergeCell ref="E753:F753"/>
    <mergeCell ref="E773:F773"/>
    <mergeCell ref="C775:D775"/>
    <mergeCell ref="E779:F779"/>
    <mergeCell ref="C736:D736"/>
    <mergeCell ref="E740:F740"/>
    <mergeCell ref="A742:B742"/>
    <mergeCell ref="E742:F742"/>
    <mergeCell ref="A750:B750"/>
    <mergeCell ref="C751:F751"/>
    <mergeCell ref="A711:B711"/>
    <mergeCell ref="C712:F712"/>
    <mergeCell ref="C713:F713"/>
    <mergeCell ref="C714:D714"/>
    <mergeCell ref="E714:F714"/>
    <mergeCell ref="E734:F734"/>
    <mergeCell ref="C675:D675"/>
    <mergeCell ref="E675:F675"/>
    <mergeCell ref="E695:F695"/>
    <mergeCell ref="C697:D697"/>
    <mergeCell ref="E701:F701"/>
    <mergeCell ref="A703:B703"/>
    <mergeCell ref="E703:F703"/>
    <mergeCell ref="E662:F662"/>
    <mergeCell ref="A664:B664"/>
    <mergeCell ref="E664:F664"/>
    <mergeCell ref="A672:B672"/>
    <mergeCell ref="C673:F673"/>
    <mergeCell ref="C674:F674"/>
    <mergeCell ref="C634:F634"/>
    <mergeCell ref="C635:F635"/>
    <mergeCell ref="C636:D636"/>
    <mergeCell ref="E636:F636"/>
    <mergeCell ref="E656:F656"/>
    <mergeCell ref="C658:D658"/>
    <mergeCell ref="E617:F617"/>
    <mergeCell ref="C619:D619"/>
    <mergeCell ref="E623:F623"/>
    <mergeCell ref="A625:B625"/>
    <mergeCell ref="E625:F625"/>
    <mergeCell ref="A633:B633"/>
    <mergeCell ref="A586:B586"/>
    <mergeCell ref="E586:F586"/>
    <mergeCell ref="A594:B594"/>
    <mergeCell ref="C595:F595"/>
    <mergeCell ref="C596:F596"/>
    <mergeCell ref="C597:D597"/>
    <mergeCell ref="E597:F597"/>
    <mergeCell ref="C557:F557"/>
    <mergeCell ref="C558:D558"/>
    <mergeCell ref="E558:F558"/>
    <mergeCell ref="E578:F578"/>
    <mergeCell ref="C580:D580"/>
    <mergeCell ref="E584:F584"/>
    <mergeCell ref="C541:D541"/>
    <mergeCell ref="E545:F545"/>
    <mergeCell ref="A547:B547"/>
    <mergeCell ref="E547:F547"/>
    <mergeCell ref="A555:B555"/>
    <mergeCell ref="C556:F556"/>
    <mergeCell ref="A516:B516"/>
    <mergeCell ref="C517:F517"/>
    <mergeCell ref="C518:F518"/>
    <mergeCell ref="C519:D519"/>
    <mergeCell ref="E519:F519"/>
    <mergeCell ref="E539:F539"/>
    <mergeCell ref="C480:D480"/>
    <mergeCell ref="E480:F480"/>
    <mergeCell ref="E500:F500"/>
    <mergeCell ref="C502:D502"/>
    <mergeCell ref="E506:F506"/>
    <mergeCell ref="A508:B508"/>
    <mergeCell ref="E508:F508"/>
    <mergeCell ref="E467:F467"/>
    <mergeCell ref="A469:B469"/>
    <mergeCell ref="E469:F469"/>
    <mergeCell ref="A477:B477"/>
    <mergeCell ref="C478:F478"/>
    <mergeCell ref="C479:F479"/>
    <mergeCell ref="C439:F439"/>
    <mergeCell ref="C440:F440"/>
    <mergeCell ref="C441:D441"/>
    <mergeCell ref="E441:F441"/>
    <mergeCell ref="E461:F461"/>
    <mergeCell ref="C463:D463"/>
    <mergeCell ref="E422:F422"/>
    <mergeCell ref="C424:D424"/>
    <mergeCell ref="E428:F428"/>
    <mergeCell ref="A430:B430"/>
    <mergeCell ref="E430:F430"/>
    <mergeCell ref="A438:B438"/>
    <mergeCell ref="A391:B391"/>
    <mergeCell ref="E391:F391"/>
    <mergeCell ref="A399:B399"/>
    <mergeCell ref="C400:F400"/>
    <mergeCell ref="C401:F401"/>
    <mergeCell ref="C402:D402"/>
    <mergeCell ref="E402:F402"/>
    <mergeCell ref="C362:F362"/>
    <mergeCell ref="C363:D363"/>
    <mergeCell ref="E363:F363"/>
    <mergeCell ref="E383:F383"/>
    <mergeCell ref="C385:D385"/>
    <mergeCell ref="E389:F389"/>
    <mergeCell ref="C346:D346"/>
    <mergeCell ref="E350:F350"/>
    <mergeCell ref="A352:B352"/>
    <mergeCell ref="E352:F352"/>
    <mergeCell ref="A360:B360"/>
    <mergeCell ref="C361:F361"/>
    <mergeCell ref="A321:B321"/>
    <mergeCell ref="C322:F322"/>
    <mergeCell ref="C323:F323"/>
    <mergeCell ref="C324:D324"/>
    <mergeCell ref="E324:F324"/>
    <mergeCell ref="E344:F344"/>
    <mergeCell ref="C285:D285"/>
    <mergeCell ref="E285:F285"/>
    <mergeCell ref="E305:F305"/>
    <mergeCell ref="C307:D307"/>
    <mergeCell ref="E311:F311"/>
    <mergeCell ref="A313:B313"/>
    <mergeCell ref="E313:F313"/>
    <mergeCell ref="E272:F272"/>
    <mergeCell ref="A274:B274"/>
    <mergeCell ref="E274:F274"/>
    <mergeCell ref="A282:B282"/>
    <mergeCell ref="C283:F283"/>
    <mergeCell ref="C284:F284"/>
    <mergeCell ref="C244:F244"/>
    <mergeCell ref="C245:F245"/>
    <mergeCell ref="C246:D246"/>
    <mergeCell ref="E246:F246"/>
    <mergeCell ref="E266:F266"/>
    <mergeCell ref="C268:D268"/>
    <mergeCell ref="E227:F227"/>
    <mergeCell ref="C229:D229"/>
    <mergeCell ref="E233:F233"/>
    <mergeCell ref="A235:B235"/>
    <mergeCell ref="E235:F235"/>
    <mergeCell ref="A243:B243"/>
    <mergeCell ref="A196:B196"/>
    <mergeCell ref="E196:F196"/>
    <mergeCell ref="A204:B204"/>
    <mergeCell ref="C205:F205"/>
    <mergeCell ref="C206:F206"/>
    <mergeCell ref="C207:D207"/>
    <mergeCell ref="E207:F207"/>
    <mergeCell ref="C167:F167"/>
    <mergeCell ref="C168:D168"/>
    <mergeCell ref="E168:F168"/>
    <mergeCell ref="E188:F188"/>
    <mergeCell ref="C190:D190"/>
    <mergeCell ref="E194:F194"/>
    <mergeCell ref="C151:D151"/>
    <mergeCell ref="E155:F155"/>
    <mergeCell ref="A157:B157"/>
    <mergeCell ref="E157:F157"/>
    <mergeCell ref="A165:B165"/>
    <mergeCell ref="C166:F166"/>
    <mergeCell ref="A126:B126"/>
    <mergeCell ref="C127:F127"/>
    <mergeCell ref="C128:F128"/>
    <mergeCell ref="C129:D129"/>
    <mergeCell ref="E129:F129"/>
    <mergeCell ref="E149:F149"/>
    <mergeCell ref="C90:D90"/>
    <mergeCell ref="E90:F90"/>
    <mergeCell ref="E110:F110"/>
    <mergeCell ref="C112:D112"/>
    <mergeCell ref="E116:F116"/>
    <mergeCell ref="A118:B118"/>
    <mergeCell ref="E118:F118"/>
    <mergeCell ref="E77:F77"/>
    <mergeCell ref="A79:B79"/>
    <mergeCell ref="E79:F79"/>
    <mergeCell ref="A87:B87"/>
    <mergeCell ref="C88:F88"/>
    <mergeCell ref="C89:F89"/>
    <mergeCell ref="C49:F49"/>
    <mergeCell ref="C50:F50"/>
    <mergeCell ref="C51:D51"/>
    <mergeCell ref="E51:F51"/>
    <mergeCell ref="E71:F71"/>
    <mergeCell ref="C73:D73"/>
    <mergeCell ref="E32:F32"/>
    <mergeCell ref="C34:D34"/>
    <mergeCell ref="E38:F38"/>
    <mergeCell ref="A40:B40"/>
    <mergeCell ref="E40:F40"/>
    <mergeCell ref="A48:B48"/>
    <mergeCell ref="A1:B1"/>
    <mergeCell ref="E1:F1"/>
    <mergeCell ref="A9:B9"/>
    <mergeCell ref="C10:F10"/>
    <mergeCell ref="C11:F11"/>
    <mergeCell ref="C12:D12"/>
    <mergeCell ref="E12:F12"/>
  </mergeCells>
  <conditionalFormatting sqref="B30:F31 B32:D32">
    <cfRule type="expression" dxfId="9" priority="10" stopIfTrue="1">
      <formula>MOD(ROW(),2)=1</formula>
    </cfRule>
  </conditionalFormatting>
  <conditionalFormatting sqref="C19:F29">
    <cfRule type="expression" dxfId="8" priority="9" stopIfTrue="1">
      <formula>MOD(ROW(),2)=1</formula>
    </cfRule>
  </conditionalFormatting>
  <conditionalFormatting sqref="B19:B29">
    <cfRule type="expression" dxfId="7" priority="8" stopIfTrue="1">
      <formula>MOD(ROW(),2)=1</formula>
    </cfRule>
  </conditionalFormatting>
  <conditionalFormatting sqref="A30:F31 A32:D32">
    <cfRule type="expression" dxfId="6" priority="7" stopIfTrue="1">
      <formula>MOD(ROW(),2)=1</formula>
    </cfRule>
  </conditionalFormatting>
  <conditionalFormatting sqref="A19:A29">
    <cfRule type="expression" dxfId="5" priority="6" stopIfTrue="1">
      <formula>MOD(ROW(),2)=1</formula>
    </cfRule>
  </conditionalFormatting>
  <conditionalFormatting sqref="B69:F70 B71:D71 B108:F109 B147:F148 B186:F187 B225:F226 B264:F265 B303:F304 B342:F343 B381:F382 B420:F421 B459:F460 B498:F499 B537:F538 B576:F577 B615:F616 B654:F655 B693:F694 B732:F733 B771:F772 B810:F811 B849:F850 B888:F889 B927:F928 B966:F967 B1005:F1006 B1044:F1045 B1083:F1084 B110:D110 B149:D149 B188:D188 B227:D227 B266:D266 B305:D305 B344:D344 B383:D383 B422:D422 B461:D461 B500:D500 B539:D539 B578:D578 B617:D617 B656:D656 B695:D695 B734:D734 B773:D773 B812:D812 B851:D851 B890:D890 B929:D929 B968:D968 B1007:D1007 B1046:D1046 B1085:D1085">
    <cfRule type="expression" dxfId="4" priority="5" stopIfTrue="1">
      <formula>MOD(ROW(),2)=1</formula>
    </cfRule>
  </conditionalFormatting>
  <conditionalFormatting sqref="C58:F68 C97:F107 C136:F146 C175:F185 C214:F224 C253:F263 C292:F302 C331:F341 C370:F380 C409:F419 C448:F458 C487:F497 C526:F536 C565:F575 C604:F614 C643:F653 C682:F692 C721:F731 C760:F770 C799:F809 C838:F848 C877:F887 C916:F926 C955:F965 C994:F1004 C1033:F1043 C1072:F1082">
    <cfRule type="expression" dxfId="3" priority="4" stopIfTrue="1">
      <formula>MOD(ROW(),2)=1</formula>
    </cfRule>
  </conditionalFormatting>
  <conditionalFormatting sqref="B58:B68 B97:B107 B136:B146 B175:B185 B214:B224 B253:B263 B292:B302 B331:B341 B370:B380 B409:B419 B448:B458 B487:B497 B526:B536 B565:B575 B604:B614 B643:B653 B682:B692 B721:B731 B760:B770 B799:B809 B838:B848 B877:B887 B916:B926 B955:B965 B994:B1004 B1033:B1043 B1072:B1082">
    <cfRule type="expression" dxfId="2" priority="3" stopIfTrue="1">
      <formula>MOD(ROW(),2)=1</formula>
    </cfRule>
  </conditionalFormatting>
  <conditionalFormatting sqref="A69:F70 A71:D71 A108:F109 A147:F148 A186:F187 A225:F226 A264:F265 A303:F304 A342:F343 A381:F382 A420:F421 A459:F460 A498:F499 A537:F538 A576:F577 A615:F616 A654:F655 A693:F694 A732:F733 A771:F772 A810:F811 A849:F850 A888:F889 A927:F928 A966:F967 A1005:F1006 A1044:F1045 A1083:F1084 A110:D110 A149:D149 A188:D188 A227:D227 A266:D266 A305:D305 A344:D344 A383:D383 A422:D422 A461:D461 A500:D500 A539:D539 A578:D578 A617:D617 A656:D656 A695:D695 A734:D734 A773:D773 A812:D812 A851:D851 A890:D890 A929:D929 A968:D968 A1007:D1007 A1046:D1046 A1085:D1085">
    <cfRule type="expression" dxfId="1" priority="2" stopIfTrue="1">
      <formula>MOD(ROW(),2)=1</formula>
    </cfRule>
  </conditionalFormatting>
  <conditionalFormatting sqref="A58:A68 A97:A107 A136:A146 A175:A185 A214:A224 A253:A263 A292:A302 A331:A341 A370:A380 A409:A419 A448:A458 A487:A497 A526:A536 A565:A575 A604:A614 A643:A653 A682:A692 A721:A731 A760:A770 A799:A809 A838:A848 A877:A887 A916:A926 A955:A965 A994:A1004 A1033:A1043 A1072:A1082">
    <cfRule type="expression" dxfId="0" priority="1" stopIfTrue="1">
      <formula>MOD(ROW(),2)=1</formula>
    </cfRule>
  </conditionalFormatting>
  <dataValidations count="3">
    <dataValidation type="list" allowBlank="1" showInputMessage="1" showErrorMessage="1" sqref="A35 A74 A113 A152 A191 A230 A269 A308 A347 A386 A425 A464 A503 A542 A581 A620 A659 A698 A737 A776 A815 A854 A893 A932 A971 A1010 A1049 A1088" xr:uid="{AFBE6177-DA24-4900-B304-7807BC64AD93}">
      <formula1>$N$42:$N$45</formula1>
    </dataValidation>
    <dataValidation type="list" allowBlank="1" showInputMessage="1" showErrorMessage="1" sqref="F34 F73 F112 F151 F190 F229 F268 F307 F346 F385 F424 F463 F502 F541 F580 F619 F658 F697 F736 F775 F814 F853 F892 F931 F970 F1009 F1048 F1087" xr:uid="{69E5549F-B643-4800-8F35-BCA79444D8B3}">
      <formula1>$M$42:$M$52</formula1>
    </dataValidation>
    <dataValidation type="list" allowBlank="1" showInputMessage="1" showErrorMessage="1" sqref="E33 E72 E111 E150 E189 E228 E267 E306 E345 E384 E423 E462 E501 E540 E579 E618 E657 E696 E735 E774 E813 E852 E891 E930 E969 E1008 E1047 E1086" xr:uid="{1AB3CDD3-F7E2-45AC-B008-C7D23CA59F90}">
      <formula1>$L$42:$L$45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wael</cp:lastModifiedBy>
  <dcterms:created xsi:type="dcterms:W3CDTF">2015-06-05T18:17:20Z</dcterms:created>
  <dcterms:modified xsi:type="dcterms:W3CDTF">2022-06-27T08:27:17Z</dcterms:modified>
</cp:coreProperties>
</file>