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3B6F1328-BE3E-4527-BF4B-943451B3737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النموذج" sheetId="11" r:id="rId1"/>
    <sheet name="التقرير" sheetId="6" r:id="rId2"/>
    <sheet name="الابناء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6" l="1"/>
  <c r="F4" i="6"/>
  <c r="A9" i="6" l="1"/>
  <c r="A10" i="6"/>
  <c r="A8" i="6"/>
  <c r="H13" i="6"/>
  <c r="G13" i="6"/>
  <c r="F13" i="6"/>
  <c r="D13" i="6"/>
  <c r="C13" i="6"/>
  <c r="B13" i="6"/>
  <c r="E13" i="6" l="1"/>
</calcChain>
</file>

<file path=xl/sharedStrings.xml><?xml version="1.0" encoding="utf-8"?>
<sst xmlns="http://schemas.openxmlformats.org/spreadsheetml/2006/main" count="49" uniqueCount="35">
  <si>
    <t>م</t>
  </si>
  <si>
    <t>اتصال</t>
  </si>
  <si>
    <t>مكتبية</t>
  </si>
  <si>
    <t>ميدانية</t>
  </si>
  <si>
    <t>الحاضنة</t>
  </si>
  <si>
    <t>تاريخ المتابعة</t>
  </si>
  <si>
    <t>نوع المتابعة</t>
  </si>
  <si>
    <t>النطاق</t>
  </si>
  <si>
    <t>الملاحظات</t>
  </si>
  <si>
    <t>مستقر</t>
  </si>
  <si>
    <t>ملاحظات</t>
  </si>
  <si>
    <t>غير مستقر</t>
  </si>
  <si>
    <t>اجمالي الإحصائية</t>
  </si>
  <si>
    <t>متابعتة بالاتصال</t>
  </si>
  <si>
    <t>متابعتة ميدانية</t>
  </si>
  <si>
    <t>متابعتة مكتبية</t>
  </si>
  <si>
    <t>الابن المحتضن</t>
  </si>
  <si>
    <t>النعيمي</t>
  </si>
  <si>
    <t>رافض اكمال الدراسة</t>
  </si>
  <si>
    <t>خالد</t>
  </si>
  <si>
    <t>سعد</t>
  </si>
  <si>
    <t>مريم</t>
  </si>
  <si>
    <t>هدى</t>
  </si>
  <si>
    <t>منال</t>
  </si>
  <si>
    <t>رقم الجوال</t>
  </si>
  <si>
    <t>اسم الحاضنة</t>
  </si>
  <si>
    <t>الباحث</t>
  </si>
  <si>
    <t>المطلوب</t>
  </si>
  <si>
    <t>اذا تم حذف اسم الابن المحتضن يتم حذف جميع بيانات الصف ( الحاضنه وتاريخ المتابعة وونوع المتابعة والنطاق والملاحظات والباحث</t>
  </si>
  <si>
    <t>لاتوجد ملاحظات</t>
  </si>
  <si>
    <t>الوضع العائلي غير مستقر خلافات عائلية</t>
  </si>
  <si>
    <t>خانة الابن المحتضن تكون قائمة مصدرها ورقة الأبناء وعند اختيار ابن يتم تعبئة الخانة التالية ( الحاضنة ) اذا امكن ذلك</t>
  </si>
  <si>
    <t>To</t>
  </si>
  <si>
    <t>إلى</t>
  </si>
  <si>
    <t>عمل واجهة لهذا التقرير نموذج ادخال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</si>
</sst>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[$-409]d\-mmm\-yy;@"/>
    <numFmt numFmtId="167" formatCode="yyyy\-mm\-dd;@"/>
    <numFmt numFmtId="168" formatCode="[$-1970000]B2yyyy\-mm\-dd;@"/>
    <numFmt numFmtId="171" formatCode="[$-1010000]yyyy/mm/dd;@"/>
  </numFmts>
  <fonts count="12">
    <font>
      <sz val="11"/>
      <color theme="1"/>
      <name val="Arial"/>
      <family val="2"/>
      <scheme val="minor"/>
    </font>
    <font>
      <sz val="11"/>
      <color theme="1"/>
      <name val="111-mohannad Normal"/>
      <charset val="178"/>
    </font>
    <font>
      <sz val="11"/>
      <color theme="1"/>
      <name val="Tahoma"/>
      <family val="2"/>
    </font>
    <font>
      <b/>
      <sz val="14"/>
      <name val="111-mohannad Normal"/>
    </font>
    <font>
      <b/>
      <sz val="11"/>
      <name val="111-mohannad Normal"/>
    </font>
    <font>
      <b/>
      <sz val="11"/>
      <name val="Arial"/>
      <family val="2"/>
      <scheme val="minor"/>
    </font>
    <font>
      <sz val="11"/>
      <color theme="0"/>
      <name val="Arial"/>
      <family val="2"/>
      <scheme val="minor"/>
    </font>
    <font>
      <sz val="12"/>
      <name val="111-mohannad Normal"/>
      <charset val="178"/>
    </font>
    <font>
      <sz val="12"/>
      <name val="222-mohannad Bold"/>
      <charset val="178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/>
    <xf numFmtId="164" fontId="2" fillId="0" borderId="0" applyFont="0" applyFill="0" applyBorder="0" applyAlignment="0">
      <alignment readingOrder="2"/>
    </xf>
  </cellStyleXfs>
  <cellXfs count="35">
    <xf numFmtId="0" fontId="0" fillId="0" borderId="0" xfId="0"/>
    <xf numFmtId="0" fontId="5" fillId="0" borderId="0" xfId="0" applyFont="1" applyFill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 readingOrder="2"/>
    </xf>
    <xf numFmtId="0" fontId="4" fillId="0" borderId="2" xfId="0" applyFont="1" applyBorder="1" applyAlignment="1" applyProtection="1">
      <alignment horizontal="center" vertical="center" wrapText="1" readingOrder="1"/>
    </xf>
    <xf numFmtId="0" fontId="4" fillId="0" borderId="2" xfId="0" applyFont="1" applyBorder="1" applyAlignment="1" applyProtection="1">
      <alignment horizontal="center" vertical="center" readingOrder="1"/>
    </xf>
    <xf numFmtId="0" fontId="4" fillId="0" borderId="3" xfId="0" applyFont="1" applyBorder="1" applyAlignment="1" applyProtection="1">
      <alignment horizontal="center" vertical="center" wrapText="1" readingOrder="1"/>
    </xf>
    <xf numFmtId="0" fontId="3" fillId="2" borderId="2" xfId="0" applyFont="1" applyFill="1" applyBorder="1" applyAlignment="1" applyProtection="1">
      <alignment horizontal="center" vertical="center" wrapText="1" readingOrder="2"/>
      <protection locked="0"/>
    </xf>
    <xf numFmtId="0" fontId="3" fillId="4" borderId="2" xfId="0" applyFont="1" applyFill="1" applyBorder="1" applyAlignment="1" applyProtection="1">
      <alignment horizontal="center" vertical="center" wrapText="1" readingOrder="2"/>
      <protection locked="0"/>
    </xf>
    <xf numFmtId="0" fontId="3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6" borderId="2" xfId="0" applyFont="1" applyFill="1" applyBorder="1" applyAlignment="1" applyProtection="1">
      <alignment horizontal="center" vertical="center" readingOrder="1"/>
      <protection locked="0"/>
    </xf>
    <xf numFmtId="0" fontId="3" fillId="6" borderId="2" xfId="0" applyFont="1" applyFill="1" applyBorder="1" applyAlignment="1" applyProtection="1">
      <alignment horizontal="center" vertical="center" wrapText="1" readingOrder="1"/>
      <protection locked="0"/>
    </xf>
    <xf numFmtId="0" fontId="3" fillId="6" borderId="3" xfId="0" applyFont="1" applyFill="1" applyBorder="1" applyAlignment="1" applyProtection="1">
      <alignment horizontal="center" vertical="center" wrapText="1" readingOrder="1"/>
      <protection locked="0"/>
    </xf>
    <xf numFmtId="0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readingOrder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/>
    </xf>
    <xf numFmtId="168" fontId="9" fillId="0" borderId="0" xfId="0" applyNumberFormat="1" applyFont="1" applyFill="1" applyBorder="1" applyAlignment="1">
      <alignment horizontal="center" vertical="center"/>
    </xf>
    <xf numFmtId="168" fontId="9" fillId="0" borderId="0" xfId="0" applyNumberFormat="1" applyFont="1" applyFill="1" applyBorder="1" applyAlignment="1">
      <alignment horizontal="center" vertical="center" readingOrder="2"/>
    </xf>
    <xf numFmtId="171" fontId="9" fillId="0" borderId="0" xfId="0" applyNumberFormat="1" applyFont="1" applyFill="1" applyBorder="1" applyAlignment="1">
      <alignment horizontal="center" vertical="center"/>
    </xf>
  </cellXfs>
  <cellStyles count="2">
    <cellStyle name="التاريخ" xfId="1" xr:uid="{00000000-0005-0000-0000-000003000000}"/>
    <cellStyle name="عادي" xfId="0" builtinId="0"/>
  </cellStyles>
  <dxfs count="23">
    <dxf>
      <font>
        <b val="0"/>
        <strike val="0"/>
        <outline val="0"/>
        <shadow val="0"/>
        <u val="none"/>
        <vertAlign val="baseline"/>
        <sz val="12"/>
        <color auto="1"/>
        <name val="111-mohannad Norm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 val="0"/>
        <strike val="0"/>
        <outline val="0"/>
        <shadow val="0"/>
        <u val="none"/>
        <vertAlign val="baseline"/>
        <sz val="12"/>
        <color auto="1"/>
        <name val="111-mohannad Normal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 val="0"/>
        <strike val="0"/>
        <outline val="0"/>
        <shadow val="0"/>
        <u val="none"/>
        <vertAlign val="baseline"/>
        <sz val="12"/>
        <color auto="1"/>
        <name val="111-mohannad Norm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1"/>
    </dxf>
    <dxf>
      <font>
        <b val="0"/>
        <strike val="0"/>
        <outline val="0"/>
        <shadow val="0"/>
        <u val="none"/>
        <vertAlign val="baseline"/>
        <sz val="12"/>
        <color auto="1"/>
        <name val="111-mohannad Normal"/>
        <charset val="17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1"/>
    </dxf>
    <dxf>
      <font>
        <b val="0"/>
        <strike val="0"/>
        <outline val="0"/>
        <shadow val="0"/>
        <u val="none"/>
        <vertAlign val="baseline"/>
        <sz val="12"/>
        <color auto="1"/>
        <name val="111-mohannad Norm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 val="0"/>
        <strike val="0"/>
        <outline val="0"/>
        <shadow val="0"/>
        <u val="none"/>
        <vertAlign val="baseline"/>
        <sz val="12"/>
        <color auto="1"/>
        <name val="111-mohannad Normal"/>
        <charset val="178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2"/>
    </dxf>
    <dxf>
      <font>
        <b val="0"/>
        <strike val="0"/>
        <outline val="0"/>
        <shadow val="0"/>
        <u val="none"/>
        <vertAlign val="baseline"/>
        <sz val="12"/>
        <color auto="1"/>
        <name val="111-mohannad Normal"/>
        <charset val="178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2"/>
    </dxf>
    <dxf>
      <font>
        <b val="0"/>
        <strike val="0"/>
        <outline val="0"/>
        <shadow val="0"/>
        <u val="none"/>
        <vertAlign val="baseline"/>
        <sz val="12"/>
        <color auto="1"/>
        <name val="111-mohannad Norm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111-mohannad Normal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color theme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 patternType="solid">
          <fgColor theme="6" tint="0.59999389629810485"/>
          <bgColor theme="6" tint="0.59999389629810485"/>
        </patternFill>
      </fill>
    </dxf>
    <dxf>
      <fill>
        <patternFill patternType="solid">
          <fgColor theme="6" tint="0.59999389629810485"/>
          <bgColor theme="6" tint="0.59999389629810485"/>
        </patternFill>
      </fill>
    </dxf>
    <dxf>
      <font>
        <b/>
        <color theme="0"/>
      </font>
      <fill>
        <patternFill patternType="solid">
          <fgColor theme="6"/>
          <bgColor theme="6"/>
        </patternFill>
      </fill>
    </dxf>
    <dxf>
      <font>
        <b/>
        <color theme="0"/>
      </font>
      <fill>
        <patternFill patternType="solid">
          <fgColor theme="6"/>
          <bgColor theme="6"/>
        </patternFill>
      </fill>
    </dxf>
    <dxf>
      <font>
        <b/>
        <color theme="0"/>
      </font>
      <fill>
        <patternFill patternType="solid">
          <fgColor theme="6"/>
          <bgColor theme="6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theme="6"/>
          <bgColor theme="6" tint="-0.24994659260841701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6" tint="0.79998168889431442"/>
          <bgColor theme="6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قائمة المهام للمشاريع" pivot="0" count="7" xr9:uid="{00000000-0011-0000-FFFF-FFFF00000000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</tableStyles>
  <colors>
    <mruColors>
      <color rgb="FF99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5B85E9-F27B-4395-A12C-A03AB609F0B0}" name="الجدول14" displayName="الجدول14" ref="A7:H10" totalsRowShown="0" headerRowDxfId="9" dataDxfId="8">
  <autoFilter ref="A7:H10" xr:uid="{00000000-0009-0000-0100-000001000000}"/>
  <tableColumns count="8">
    <tableColumn id="1" xr3:uid="{322BBB8C-B79A-4AE2-8188-AEE40C0EE3C5}" name="م" dataDxfId="7">
      <calculatedColumnFormula>ROW(A1)</calculatedColumnFormula>
    </tableColumn>
    <tableColumn id="2" xr3:uid="{2CBFBAFE-136B-4341-8AC2-2E4B8C614429}" name="الابن المحتضن" dataDxfId="6"/>
    <tableColumn id="3" xr3:uid="{C7685682-6172-4349-B497-0AB6A7BBA22F}" name="الحاضنة" dataDxfId="5"/>
    <tableColumn id="4" xr3:uid="{CF14F219-53A0-4B61-B92F-5599F86DBE7E}" name="تاريخ المتابعة" dataDxfId="4"/>
    <tableColumn id="5" xr3:uid="{BFCFDD63-8B3C-4C32-B9AC-4EEDEDE31473}" name="نوع المتابعة" dataDxfId="3"/>
    <tableColumn id="6" xr3:uid="{B80D5FEF-6346-44D4-8740-A0FA352ECC16}" name="النطاق" dataDxfId="2"/>
    <tableColumn id="7" xr3:uid="{2D4BBEB6-B0FC-4E7A-812D-CD357958931F}" name="الملاحظات" dataDxfId="1"/>
    <tableColumn id="8" xr3:uid="{E015E944-943C-40C7-9ED2-7A9C7BE97A9F}" name="الباحث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برتقالي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7854-6688-4355-9503-34096ECCB2A2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705C-7BCE-4CAE-AF93-673DD1FCE0F7}">
  <dimension ref="A1:XFC18"/>
  <sheetViews>
    <sheetView rightToLeft="1" tabSelected="1" view="pageBreakPreview" zoomScaleNormal="85" zoomScaleSheetLayoutView="100" workbookViewId="0">
      <pane ySplit="7" topLeftCell="A8" activePane="bottomLeft" state="frozen"/>
      <selection pane="bottomLeft" activeCell="B16" sqref="B16:E16"/>
    </sheetView>
  </sheetViews>
  <sheetFormatPr defaultColWidth="0" defaultRowHeight="30" customHeight="1"/>
  <cols>
    <col min="1" max="1" width="5.59765625" style="22" customWidth="1"/>
    <col min="2" max="3" width="23.8984375" style="22" customWidth="1"/>
    <col min="4" max="5" width="18.59765625" style="22" customWidth="1"/>
    <col min="6" max="6" width="15.59765625" style="22" customWidth="1"/>
    <col min="7" max="7" width="30.59765625" style="22" customWidth="1"/>
    <col min="8" max="8" width="15.59765625" style="22" customWidth="1"/>
    <col min="9" max="16383" width="9" style="22" hidden="1"/>
    <col min="16384" max="16384" width="0.3984375" style="22" customWidth="1"/>
  </cols>
  <sheetData>
    <row r="1" spans="1:8" ht="13.8">
      <c r="C1" s="15"/>
      <c r="D1" s="15" t="s">
        <v>1</v>
      </c>
      <c r="E1" s="15" t="s">
        <v>3</v>
      </c>
      <c r="F1" s="15" t="s">
        <v>2</v>
      </c>
      <c r="G1" s="15"/>
    </row>
    <row r="2" spans="1:8" ht="13.8">
      <c r="A2" s="21"/>
      <c r="B2" s="21"/>
      <c r="C2" s="21"/>
      <c r="D2" s="21"/>
      <c r="E2" s="21"/>
      <c r="F2" s="21"/>
      <c r="G2" s="21"/>
      <c r="H2" s="21"/>
    </row>
    <row r="3" spans="1:8" s="20" customFormat="1" ht="25.05" customHeight="1">
      <c r="A3" s="23"/>
      <c r="B3" s="23"/>
      <c r="C3" s="33">
        <v>44624</v>
      </c>
      <c r="D3" s="28" t="s">
        <v>33</v>
      </c>
      <c r="E3" s="28"/>
      <c r="F3" s="32">
        <v>44652</v>
      </c>
      <c r="G3" s="23"/>
      <c r="H3" s="23"/>
    </row>
    <row r="4" spans="1:8" s="20" customFormat="1" ht="25.05" customHeight="1">
      <c r="A4" s="23"/>
      <c r="B4" s="23"/>
      <c r="C4" s="31">
        <f>F3</f>
        <v>44652</v>
      </c>
      <c r="D4" s="28" t="s">
        <v>32</v>
      </c>
      <c r="E4" s="28"/>
      <c r="F4" s="34">
        <f>C3</f>
        <v>44624</v>
      </c>
      <c r="G4" s="23"/>
      <c r="H4" s="23"/>
    </row>
    <row r="5" spans="1:8" ht="13.8">
      <c r="A5" s="29"/>
      <c r="B5" s="29"/>
      <c r="C5" s="29"/>
      <c r="D5" s="29"/>
      <c r="E5" s="29"/>
      <c r="F5" s="29"/>
      <c r="G5" s="29"/>
      <c r="H5" s="29"/>
    </row>
    <row r="6" spans="1:8" ht="13.8">
      <c r="A6" s="30"/>
      <c r="B6" s="30"/>
      <c r="C6" s="30"/>
      <c r="D6" s="30"/>
      <c r="E6" s="30"/>
      <c r="F6" s="30"/>
      <c r="G6" s="30"/>
      <c r="H6" s="30"/>
    </row>
    <row r="7" spans="1:8" ht="30" customHeight="1">
      <c r="A7" s="22" t="s">
        <v>0</v>
      </c>
      <c r="B7" s="22" t="s">
        <v>16</v>
      </c>
      <c r="C7" s="22" t="s">
        <v>4</v>
      </c>
      <c r="D7" s="22" t="s">
        <v>5</v>
      </c>
      <c r="E7" s="22" t="s">
        <v>6</v>
      </c>
      <c r="F7" s="22" t="s">
        <v>7</v>
      </c>
      <c r="G7" s="22" t="s">
        <v>8</v>
      </c>
      <c r="H7" s="22" t="s">
        <v>26</v>
      </c>
    </row>
    <row r="8" spans="1:8" ht="30" customHeight="1">
      <c r="A8" s="17">
        <f>ROW(A1)</f>
        <v>1</v>
      </c>
      <c r="B8" s="14" t="s">
        <v>17</v>
      </c>
      <c r="C8" s="14"/>
      <c r="D8" s="25"/>
      <c r="E8" s="19" t="s">
        <v>3</v>
      </c>
      <c r="F8" s="16" t="s">
        <v>9</v>
      </c>
      <c r="G8" s="18" t="s">
        <v>29</v>
      </c>
      <c r="H8" s="18" t="s">
        <v>17</v>
      </c>
    </row>
    <row r="9" spans="1:8" ht="30" customHeight="1">
      <c r="A9" s="17">
        <f>ROW(A2)</f>
        <v>2</v>
      </c>
      <c r="B9" s="14" t="s">
        <v>19</v>
      </c>
      <c r="C9" s="14"/>
      <c r="D9" s="25"/>
      <c r="E9" s="19" t="s">
        <v>1</v>
      </c>
      <c r="F9" s="16" t="s">
        <v>11</v>
      </c>
      <c r="G9" s="18" t="s">
        <v>30</v>
      </c>
      <c r="H9" s="18" t="s">
        <v>17</v>
      </c>
    </row>
    <row r="10" spans="1:8" ht="30" customHeight="1">
      <c r="A10" s="17">
        <f>ROW(A3)</f>
        <v>3</v>
      </c>
      <c r="B10" s="14" t="s">
        <v>20</v>
      </c>
      <c r="C10" s="14"/>
      <c r="D10" s="25"/>
      <c r="E10" s="19" t="s">
        <v>2</v>
      </c>
      <c r="F10" s="16" t="s">
        <v>10</v>
      </c>
      <c r="G10" s="18" t="s">
        <v>18</v>
      </c>
      <c r="H10" s="18" t="s">
        <v>17</v>
      </c>
    </row>
    <row r="11" spans="1:8" ht="30" customHeight="1">
      <c r="A11" s="1"/>
      <c r="B11" s="1"/>
      <c r="C11" s="1"/>
      <c r="D11" s="1"/>
      <c r="E11" s="1"/>
      <c r="F11" s="1"/>
      <c r="G11" s="1"/>
      <c r="H11" s="1"/>
    </row>
    <row r="12" spans="1:8" ht="30" customHeight="1">
      <c r="A12" s="12"/>
      <c r="B12" s="6" t="s">
        <v>9</v>
      </c>
      <c r="C12" s="7" t="s">
        <v>10</v>
      </c>
      <c r="D12" s="8" t="s">
        <v>11</v>
      </c>
      <c r="E12" s="9" t="s">
        <v>12</v>
      </c>
      <c r="F12" s="9" t="s">
        <v>13</v>
      </c>
      <c r="G12" s="10" t="s">
        <v>14</v>
      </c>
      <c r="H12" s="11" t="s">
        <v>15</v>
      </c>
    </row>
    <row r="13" spans="1:8" ht="30" customHeight="1">
      <c r="A13" s="13"/>
      <c r="B13" s="2">
        <f>COUNTIF($F$8:F11,"مستقر")</f>
        <v>1</v>
      </c>
      <c r="C13" s="2">
        <f>COUNTIF($F$8:F11,"ملاحظات")</f>
        <v>1</v>
      </c>
      <c r="D13" s="3">
        <f>COUNTIF($F$8:F11,"غير مستقر")</f>
        <v>1</v>
      </c>
      <c r="E13" s="4">
        <f>COUNT(A8:A11)</f>
        <v>3</v>
      </c>
      <c r="F13" s="4">
        <f>COUNTIF(التقرير!E8:E11,D1)</f>
        <v>1</v>
      </c>
      <c r="G13" s="3">
        <f>COUNTIF(التقرير!E8:E11,E1)</f>
        <v>1</v>
      </c>
      <c r="H13" s="5">
        <f>COUNTIF(التقرير!E8:E11,F1)</f>
        <v>1</v>
      </c>
    </row>
    <row r="14" spans="1:8" ht="30" customHeight="1">
      <c r="A14" s="26"/>
      <c r="B14" s="26" t="s">
        <v>27</v>
      </c>
      <c r="C14" s="26"/>
      <c r="D14" s="26"/>
      <c r="E14" s="26"/>
    </row>
    <row r="15" spans="1:8" ht="30" customHeight="1">
      <c r="A15" s="26">
        <v>1</v>
      </c>
      <c r="B15" s="27" t="s">
        <v>28</v>
      </c>
      <c r="C15" s="27"/>
      <c r="D15" s="27"/>
      <c r="E15" s="27"/>
    </row>
    <row r="16" spans="1:8" ht="30" customHeight="1">
      <c r="A16" s="26">
        <v>2</v>
      </c>
      <c r="B16" s="27" t="s">
        <v>31</v>
      </c>
      <c r="C16" s="27"/>
      <c r="D16" s="27"/>
      <c r="E16" s="27"/>
    </row>
    <row r="17" spans="1:5" ht="30" customHeight="1">
      <c r="A17" s="26">
        <v>3</v>
      </c>
      <c r="B17" s="27" t="s">
        <v>34</v>
      </c>
      <c r="C17" s="27"/>
      <c r="D17" s="27"/>
      <c r="E17" s="27"/>
    </row>
    <row r="18" spans="1:5" ht="30" customHeight="1">
      <c r="A18" s="26"/>
      <c r="B18" s="27"/>
      <c r="C18" s="27"/>
      <c r="D18" s="27"/>
      <c r="E18" s="27"/>
    </row>
  </sheetData>
  <mergeCells count="8">
    <mergeCell ref="B16:E16"/>
    <mergeCell ref="D4:E4"/>
    <mergeCell ref="D3:E3"/>
    <mergeCell ref="B17:E17"/>
    <mergeCell ref="B18:E18"/>
    <mergeCell ref="A5:H5"/>
    <mergeCell ref="A6:H6"/>
    <mergeCell ref="B15:E15"/>
  </mergeCells>
  <conditionalFormatting sqref="F8:F10">
    <cfRule type="containsText" dxfId="15" priority="4" operator="containsText" text="ملاحظات">
      <formula>NOT(ISERROR(SEARCH("ملاحظات",F8)))</formula>
    </cfRule>
    <cfRule type="containsText" dxfId="14" priority="5" operator="containsText" text="غير مستقر">
      <formula>NOT(ISERROR(SEARCH("غير مستقر",F8)))</formula>
    </cfRule>
    <cfRule type="containsText" dxfId="13" priority="6" operator="containsText" text="مستقر">
      <formula>NOT(ISERROR(SEARCH("مستقر",F8)))</formula>
    </cfRule>
  </conditionalFormatting>
  <conditionalFormatting sqref="F12:F13">
    <cfRule type="containsText" dxfId="12" priority="1" operator="containsText" text="ملاحظات">
      <formula>NOT(ISERROR(SEARCH("ملاحظات",F12)))</formula>
    </cfRule>
    <cfRule type="containsText" dxfId="11" priority="2" operator="containsText" text="غير مستقر">
      <formula>NOT(ISERROR(SEARCH("غير مستقر",F12)))</formula>
    </cfRule>
    <cfRule type="containsText" dxfId="10" priority="3" operator="containsText" text="مستقر">
      <formula>NOT(ISERROR(SEARCH("مستقر",F12)))</formula>
    </cfRule>
  </conditionalFormatting>
  <dataValidations count="1">
    <dataValidation allowBlank="1" showInputMessage="1" showErrorMessage="1" prompt="يقع عنوان ورقة العمل في هذه الخلية. أدخل &quot;اسم الشخص&quot; الذي سيكمل هذا المشروع في الخلية D3 والموعد النهائي في الخلية D4. أدخل تفاصيل المشروع في جدول بدءاً من الخلية B7." sqref="A2" xr:uid="{46F231DC-177C-43F3-ACA9-5EFABCB03CD5}"/>
  </dataValidations>
  <printOptions horizontalCentered="1"/>
  <pageMargins left="0.25" right="0.25" top="1.36" bottom="0.5" header="0.5" footer="0.5"/>
  <pageSetup paperSize="9" scale="85" orientation="landscape" horizontalDpi="4294967295" verticalDpi="4294967295" r:id="rId1"/>
  <headerFooter>
    <oddHeader>&amp;C
&amp;"-,غامق"&amp;18الإحصائية الشهرية لجمعية رعاية ومتابعة الابناء</oddHead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63EE8C9-F4E4-43D2-8456-2E52525FB88D}">
          <x14:formula1>
            <xm:f>الابناء!$B$5:$B$20</xm:f>
          </x14:formula1>
          <xm:sqref>B9</xm:sqref>
        </x14:dataValidation>
        <x14:dataValidation type="list" allowBlank="1" showInputMessage="1" showErrorMessage="1" xr:uid="{E7C20386-1210-4B11-9E60-619BC44CDC1D}">
          <x14:formula1>
            <xm:f>الابناء!$B$5:$B$13</xm:f>
          </x14:formula1>
          <xm:sqref>B8 B10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9A5B-461A-4A0D-B150-00B65DC870D7}">
  <dimension ref="B4:E7"/>
  <sheetViews>
    <sheetView rightToLeft="1" workbookViewId="0">
      <selection activeCell="B5" sqref="B5"/>
    </sheetView>
  </sheetViews>
  <sheetFormatPr defaultRowHeight="13.8"/>
  <cols>
    <col min="2" max="2" width="23.296875" customWidth="1"/>
    <col min="3" max="3" width="17" customWidth="1"/>
    <col min="4" max="4" width="20.19921875" customWidth="1"/>
    <col min="5" max="5" width="14.8984375" customWidth="1"/>
  </cols>
  <sheetData>
    <row r="4" spans="2:5" ht="31.8" customHeight="1">
      <c r="B4" s="24" t="s">
        <v>16</v>
      </c>
      <c r="C4" s="24" t="s">
        <v>24</v>
      </c>
      <c r="D4" s="24" t="s">
        <v>25</v>
      </c>
      <c r="E4" s="24" t="s">
        <v>24</v>
      </c>
    </row>
    <row r="5" spans="2:5" ht="25.2" customHeight="1">
      <c r="B5" t="s">
        <v>17</v>
      </c>
      <c r="C5">
        <v>5655666666</v>
      </c>
      <c r="D5" t="s">
        <v>23</v>
      </c>
      <c r="E5">
        <v>5555558</v>
      </c>
    </row>
    <row r="6" spans="2:5">
      <c r="B6" t="s">
        <v>19</v>
      </c>
      <c r="C6">
        <v>522258855</v>
      </c>
      <c r="D6" t="s">
        <v>22</v>
      </c>
      <c r="E6">
        <v>56666666</v>
      </c>
    </row>
    <row r="7" spans="2:5">
      <c r="B7" t="s">
        <v>20</v>
      </c>
      <c r="C7">
        <v>5456866</v>
      </c>
      <c r="D7" t="s">
        <v>21</v>
      </c>
      <c r="E7">
        <v>55555565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النموذج</vt:lpstr>
      <vt:lpstr>التقرير</vt:lpstr>
      <vt:lpstr>الابناء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2022-06-27T20:20:13Z</dcterms:modified>
</cp:coreProperties>
</file>