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ABF5CC75-62D8-43EF-A329-50AB94B1D952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data" sheetId="1" r:id="rId1"/>
    <sheet name="Search" sheetId="2" r:id="rId2"/>
    <sheet name="print" sheetId="3" r:id="rId3"/>
  </sheets>
  <definedNames>
    <definedName name="_xlnm._FilterDatabase" localSheetId="0" hidden="1">data!$B$5:$C$38</definedName>
    <definedName name="_xlnm._FilterDatabase" localSheetId="1" hidden="1">Search!$A$1:$O$10</definedName>
    <definedName name="_xlnm.Print_Area" localSheetId="2">print!$A$1:$AH$30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" i="3" l="1" a="1"/>
  <c r="B5" i="3"/>
  <c r="A5" i="3" s="1"/>
  <c r="B6" i="3" a="1"/>
  <c r="B6" i="3"/>
  <c r="A6" i="3" s="1"/>
  <c r="B7" i="3" a="1"/>
  <c r="B7" i="3"/>
  <c r="A7" i="3" s="1"/>
  <c r="B8" i="3" a="1"/>
  <c r="B8" i="3"/>
  <c r="A8" i="3" s="1"/>
  <c r="B9" i="3" a="1"/>
  <c r="B9" i="3"/>
  <c r="A9" i="3" s="1"/>
  <c r="B10" i="3" a="1"/>
  <c r="B10" i="3"/>
  <c r="A10" i="3" s="1"/>
  <c r="B11" i="3" a="1"/>
  <c r="B11" i="3"/>
  <c r="A11" i="3" s="1"/>
  <c r="B12" i="3" a="1"/>
  <c r="B12" i="3"/>
  <c r="A12" i="3" s="1"/>
  <c r="B13" i="3" a="1"/>
  <c r="B13" i="3"/>
  <c r="A13" i="3" s="1"/>
  <c r="B14" i="3" a="1"/>
  <c r="B14" i="3"/>
  <c r="A14" i="3" s="1"/>
  <c r="B15" i="3" a="1"/>
  <c r="B15" i="3"/>
  <c r="A15" i="3" s="1"/>
  <c r="B16" i="3" a="1"/>
  <c r="B16" i="3"/>
  <c r="A16" i="3" s="1"/>
  <c r="B17" i="3" a="1"/>
  <c r="B17" i="3"/>
  <c r="A17" i="3" s="1"/>
  <c r="B18" i="3" a="1"/>
  <c r="B18" i="3"/>
  <c r="A18" i="3" s="1"/>
  <c r="B19" i="3" a="1"/>
  <c r="B19" i="3"/>
  <c r="A19" i="3" s="1"/>
  <c r="B20" i="3" a="1"/>
  <c r="B20" i="3"/>
  <c r="A20" i="3" s="1"/>
  <c r="B21" i="3" a="1"/>
  <c r="B21" i="3"/>
  <c r="A21" i="3" s="1"/>
  <c r="B22" i="3" a="1"/>
  <c r="B22" i="3"/>
  <c r="A22" i="3" s="1"/>
  <c r="B23" i="3" a="1"/>
  <c r="B23" i="3"/>
  <c r="A23" i="3" s="1"/>
  <c r="B24" i="3" a="1"/>
  <c r="B24" i="3"/>
  <c r="A24" i="3" s="1"/>
  <c r="B25" i="3" a="1"/>
  <c r="B25" i="3"/>
  <c r="A25" i="3" s="1"/>
  <c r="B26" i="3" a="1"/>
  <c r="B26" i="3"/>
  <c r="A26" i="3" s="1"/>
  <c r="B27" i="3" a="1"/>
  <c r="B27" i="3"/>
  <c r="A27" i="3" s="1"/>
  <c r="B28" i="3" a="1"/>
  <c r="B28" i="3"/>
  <c r="A28" i="3" s="1"/>
  <c r="B4" i="3" a="1"/>
  <c r="B4" i="3"/>
  <c r="A4" i="3"/>
  <c r="C5" i="3" a="1"/>
  <c r="C5" i="3"/>
  <c r="D5" i="3" a="1"/>
  <c r="D5" i="3"/>
  <c r="E5" i="3" a="1"/>
  <c r="E5" i="3"/>
  <c r="F5" i="3" a="1"/>
  <c r="F5" i="3"/>
  <c r="G5" i="3" a="1"/>
  <c r="G5" i="3"/>
  <c r="H5" i="3" a="1"/>
  <c r="H5" i="3"/>
  <c r="I5" i="3" a="1"/>
  <c r="I5" i="3"/>
  <c r="J5" i="3" a="1"/>
  <c r="J5" i="3"/>
  <c r="K5" i="3" a="1"/>
  <c r="K5" i="3"/>
  <c r="L5" i="3" a="1"/>
  <c r="L5" i="3"/>
  <c r="M5" i="3" a="1"/>
  <c r="M5" i="3"/>
  <c r="N5" i="3" a="1"/>
  <c r="N5" i="3"/>
  <c r="O5" i="3" a="1"/>
  <c r="O5" i="3"/>
  <c r="P5" i="3" a="1"/>
  <c r="P5" i="3"/>
  <c r="Q5" i="3" a="1"/>
  <c r="Q5" i="3"/>
  <c r="R5" i="3" a="1"/>
  <c r="R5" i="3"/>
  <c r="S5" i="3" a="1"/>
  <c r="S5" i="3"/>
  <c r="T5" i="3" a="1"/>
  <c r="T5" i="3"/>
  <c r="U5" i="3" a="1"/>
  <c r="U5" i="3"/>
  <c r="V5" i="3" a="1"/>
  <c r="V5" i="3"/>
  <c r="W5" i="3" a="1"/>
  <c r="W5" i="3"/>
  <c r="X5" i="3" a="1"/>
  <c r="X5" i="3"/>
  <c r="Y5" i="3" a="1"/>
  <c r="Y5" i="3"/>
  <c r="Z5" i="3" a="1"/>
  <c r="Z5" i="3"/>
  <c r="AA5" i="3" a="1"/>
  <c r="AA5" i="3"/>
  <c r="AB5" i="3" a="1"/>
  <c r="AB5" i="3"/>
  <c r="AC5" i="3" a="1"/>
  <c r="AC5" i="3"/>
  <c r="AD5" i="3" a="1"/>
  <c r="AD5" i="3"/>
  <c r="AE5" i="3" a="1"/>
  <c r="AE5" i="3"/>
  <c r="AF5" i="3" a="1"/>
  <c r="AF5" i="3"/>
  <c r="AG5" i="3" a="1"/>
  <c r="AG5" i="3"/>
  <c r="C6" i="3" a="1"/>
  <c r="C6" i="3"/>
  <c r="D6" i="3" a="1"/>
  <c r="D6" i="3"/>
  <c r="E6" i="3" a="1"/>
  <c r="E6" i="3"/>
  <c r="F6" i="3" a="1"/>
  <c r="F6" i="3"/>
  <c r="G6" i="3" a="1"/>
  <c r="G6" i="3"/>
  <c r="H6" i="3" a="1"/>
  <c r="H6" i="3"/>
  <c r="I6" i="3" a="1"/>
  <c r="I6" i="3"/>
  <c r="J6" i="3" a="1"/>
  <c r="J6" i="3"/>
  <c r="K6" i="3" a="1"/>
  <c r="K6" i="3"/>
  <c r="L6" i="3" a="1"/>
  <c r="L6" i="3"/>
  <c r="M6" i="3" a="1"/>
  <c r="M6" i="3"/>
  <c r="N6" i="3" a="1"/>
  <c r="N6" i="3"/>
  <c r="O6" i="3" a="1"/>
  <c r="O6" i="3"/>
  <c r="P6" i="3" a="1"/>
  <c r="P6" i="3"/>
  <c r="Q6" i="3" a="1"/>
  <c r="Q6" i="3"/>
  <c r="R6" i="3" a="1"/>
  <c r="R6" i="3"/>
  <c r="S6" i="3" a="1"/>
  <c r="S6" i="3"/>
  <c r="T6" i="3" a="1"/>
  <c r="T6" i="3"/>
  <c r="U6" i="3" a="1"/>
  <c r="U6" i="3"/>
  <c r="V6" i="3" a="1"/>
  <c r="V6" i="3"/>
  <c r="W6" i="3" a="1"/>
  <c r="W6" i="3"/>
  <c r="X6" i="3" a="1"/>
  <c r="X6" i="3"/>
  <c r="Y6" i="3" a="1"/>
  <c r="Y6" i="3"/>
  <c r="Z6" i="3" a="1"/>
  <c r="Z6" i="3"/>
  <c r="AA6" i="3" a="1"/>
  <c r="AA6" i="3"/>
  <c r="AB6" i="3" a="1"/>
  <c r="AB6" i="3"/>
  <c r="AC6" i="3" a="1"/>
  <c r="AC6" i="3"/>
  <c r="AD6" i="3" a="1"/>
  <c r="AD6" i="3"/>
  <c r="AE6" i="3" a="1"/>
  <c r="AE6" i="3"/>
  <c r="AF6" i="3" a="1"/>
  <c r="AF6" i="3"/>
  <c r="AG6" i="3" a="1"/>
  <c r="AG6" i="3"/>
  <c r="C7" i="3" a="1"/>
  <c r="C7" i="3"/>
  <c r="D7" i="3" a="1"/>
  <c r="D7" i="3"/>
  <c r="E7" i="3" a="1"/>
  <c r="E7" i="3"/>
  <c r="F7" i="3" a="1"/>
  <c r="F7" i="3"/>
  <c r="G7" i="3" a="1"/>
  <c r="G7" i="3"/>
  <c r="H7" i="3" a="1"/>
  <c r="H7" i="3"/>
  <c r="I7" i="3" a="1"/>
  <c r="I7" i="3"/>
  <c r="J7" i="3" a="1"/>
  <c r="J7" i="3"/>
  <c r="K7" i="3" a="1"/>
  <c r="K7" i="3"/>
  <c r="L7" i="3" a="1"/>
  <c r="L7" i="3"/>
  <c r="M7" i="3" a="1"/>
  <c r="M7" i="3"/>
  <c r="N7" i="3" a="1"/>
  <c r="N7" i="3"/>
  <c r="O7" i="3" a="1"/>
  <c r="O7" i="3"/>
  <c r="P7" i="3" a="1"/>
  <c r="P7" i="3"/>
  <c r="Q7" i="3" a="1"/>
  <c r="Q7" i="3"/>
  <c r="R7" i="3" a="1"/>
  <c r="R7" i="3"/>
  <c r="S7" i="3" a="1"/>
  <c r="S7" i="3"/>
  <c r="T7" i="3" a="1"/>
  <c r="T7" i="3"/>
  <c r="U7" i="3" a="1"/>
  <c r="U7" i="3"/>
  <c r="V7" i="3" a="1"/>
  <c r="V7" i="3"/>
  <c r="W7" i="3" a="1"/>
  <c r="W7" i="3"/>
  <c r="X7" i="3" a="1"/>
  <c r="X7" i="3"/>
  <c r="Y7" i="3" a="1"/>
  <c r="Y7" i="3"/>
  <c r="Z7" i="3" a="1"/>
  <c r="Z7" i="3"/>
  <c r="AA7" i="3" a="1"/>
  <c r="AA7" i="3"/>
  <c r="AB7" i="3" a="1"/>
  <c r="AB7" i="3"/>
  <c r="AC7" i="3" a="1"/>
  <c r="AC7" i="3"/>
  <c r="AD7" i="3" a="1"/>
  <c r="AD7" i="3"/>
  <c r="AE7" i="3" a="1"/>
  <c r="AE7" i="3"/>
  <c r="AF7" i="3" a="1"/>
  <c r="AF7" i="3"/>
  <c r="AG7" i="3" a="1"/>
  <c r="AG7" i="3"/>
  <c r="C8" i="3" a="1"/>
  <c r="C8" i="3"/>
  <c r="D8" i="3" a="1"/>
  <c r="D8" i="3"/>
  <c r="E8" i="3" a="1"/>
  <c r="E8" i="3"/>
  <c r="F8" i="3" a="1"/>
  <c r="F8" i="3"/>
  <c r="G8" i="3" a="1"/>
  <c r="G8" i="3"/>
  <c r="H8" i="3" a="1"/>
  <c r="H8" i="3"/>
  <c r="I8" i="3" a="1"/>
  <c r="I8" i="3"/>
  <c r="J8" i="3" a="1"/>
  <c r="J8" i="3"/>
  <c r="K8" i="3" a="1"/>
  <c r="K8" i="3"/>
  <c r="L8" i="3" a="1"/>
  <c r="L8" i="3"/>
  <c r="M8" i="3" a="1"/>
  <c r="M8" i="3"/>
  <c r="N8" i="3" a="1"/>
  <c r="N8" i="3"/>
  <c r="O8" i="3" a="1"/>
  <c r="O8" i="3"/>
  <c r="P8" i="3" a="1"/>
  <c r="P8" i="3"/>
  <c r="Q8" i="3" a="1"/>
  <c r="Q8" i="3"/>
  <c r="R8" i="3" a="1"/>
  <c r="R8" i="3"/>
  <c r="S8" i="3" a="1"/>
  <c r="S8" i="3"/>
  <c r="T8" i="3" a="1"/>
  <c r="T8" i="3"/>
  <c r="U8" i="3" a="1"/>
  <c r="U8" i="3"/>
  <c r="V8" i="3" a="1"/>
  <c r="V8" i="3"/>
  <c r="W8" i="3" a="1"/>
  <c r="W8" i="3"/>
  <c r="X8" i="3" a="1"/>
  <c r="X8" i="3"/>
  <c r="Y8" i="3" a="1"/>
  <c r="Y8" i="3"/>
  <c r="Z8" i="3" a="1"/>
  <c r="Z8" i="3"/>
  <c r="AA8" i="3" a="1"/>
  <c r="AA8" i="3"/>
  <c r="AB8" i="3" a="1"/>
  <c r="AB8" i="3"/>
  <c r="AC8" i="3" a="1"/>
  <c r="AC8" i="3"/>
  <c r="AD8" i="3" a="1"/>
  <c r="AD8" i="3"/>
  <c r="AE8" i="3" a="1"/>
  <c r="AE8" i="3"/>
  <c r="AF8" i="3" a="1"/>
  <c r="AF8" i="3"/>
  <c r="AG8" i="3" a="1"/>
  <c r="AG8" i="3"/>
  <c r="C9" i="3" a="1"/>
  <c r="C9" i="3"/>
  <c r="D9" i="3" a="1"/>
  <c r="D9" i="3"/>
  <c r="E9" i="3" a="1"/>
  <c r="E9" i="3"/>
  <c r="F9" i="3" a="1"/>
  <c r="F9" i="3"/>
  <c r="G9" i="3" a="1"/>
  <c r="G9" i="3"/>
  <c r="H9" i="3" a="1"/>
  <c r="H9" i="3"/>
  <c r="I9" i="3" a="1"/>
  <c r="I9" i="3"/>
  <c r="J9" i="3" a="1"/>
  <c r="J9" i="3"/>
  <c r="K9" i="3" a="1"/>
  <c r="K9" i="3"/>
  <c r="L9" i="3" a="1"/>
  <c r="L9" i="3"/>
  <c r="M9" i="3" a="1"/>
  <c r="M9" i="3"/>
  <c r="N9" i="3" a="1"/>
  <c r="N9" i="3"/>
  <c r="O9" i="3" a="1"/>
  <c r="O9" i="3"/>
  <c r="P9" i="3" a="1"/>
  <c r="P9" i="3"/>
  <c r="Q9" i="3" a="1"/>
  <c r="Q9" i="3"/>
  <c r="R9" i="3" a="1"/>
  <c r="R9" i="3"/>
  <c r="S9" i="3" a="1"/>
  <c r="S9" i="3"/>
  <c r="T9" i="3" a="1"/>
  <c r="T9" i="3"/>
  <c r="U9" i="3" a="1"/>
  <c r="U9" i="3"/>
  <c r="V9" i="3" a="1"/>
  <c r="V9" i="3"/>
  <c r="W9" i="3" a="1"/>
  <c r="W9" i="3"/>
  <c r="X9" i="3" a="1"/>
  <c r="X9" i="3"/>
  <c r="Y9" i="3" a="1"/>
  <c r="Y9" i="3"/>
  <c r="Z9" i="3" a="1"/>
  <c r="Z9" i="3"/>
  <c r="AA9" i="3" a="1"/>
  <c r="AA9" i="3"/>
  <c r="AB9" i="3" a="1"/>
  <c r="AB9" i="3"/>
  <c r="AC9" i="3" a="1"/>
  <c r="AC9" i="3"/>
  <c r="AD9" i="3" a="1"/>
  <c r="AD9" i="3"/>
  <c r="AE9" i="3" a="1"/>
  <c r="AE9" i="3"/>
  <c r="AF9" i="3" a="1"/>
  <c r="AF9" i="3"/>
  <c r="AG9" i="3" a="1"/>
  <c r="AG9" i="3"/>
  <c r="C10" i="3" a="1"/>
  <c r="C10" i="3"/>
  <c r="D10" i="3" a="1"/>
  <c r="D10" i="3"/>
  <c r="E10" i="3" a="1"/>
  <c r="E10" i="3"/>
  <c r="F10" i="3" a="1"/>
  <c r="F10" i="3"/>
  <c r="G10" i="3" a="1"/>
  <c r="G10" i="3"/>
  <c r="H10" i="3" a="1"/>
  <c r="H10" i="3"/>
  <c r="I10" i="3" a="1"/>
  <c r="I10" i="3"/>
  <c r="J10" i="3" a="1"/>
  <c r="J10" i="3"/>
  <c r="K10" i="3" a="1"/>
  <c r="K10" i="3"/>
  <c r="L10" i="3" a="1"/>
  <c r="L10" i="3"/>
  <c r="M10" i="3" a="1"/>
  <c r="M10" i="3"/>
  <c r="N10" i="3" a="1"/>
  <c r="N10" i="3"/>
  <c r="O10" i="3" a="1"/>
  <c r="O10" i="3"/>
  <c r="P10" i="3" a="1"/>
  <c r="P10" i="3"/>
  <c r="Q10" i="3" a="1"/>
  <c r="Q10" i="3"/>
  <c r="R10" i="3" a="1"/>
  <c r="R10" i="3"/>
  <c r="S10" i="3" a="1"/>
  <c r="S10" i="3"/>
  <c r="T10" i="3" a="1"/>
  <c r="T10" i="3"/>
  <c r="U10" i="3" a="1"/>
  <c r="U10" i="3"/>
  <c r="V10" i="3" a="1"/>
  <c r="V10" i="3"/>
  <c r="W10" i="3" a="1"/>
  <c r="W10" i="3"/>
  <c r="X10" i="3" a="1"/>
  <c r="X10" i="3"/>
  <c r="Y10" i="3" a="1"/>
  <c r="Y10" i="3"/>
  <c r="Z10" i="3" a="1"/>
  <c r="Z10" i="3"/>
  <c r="AA10" i="3" a="1"/>
  <c r="AA10" i="3"/>
  <c r="AB10" i="3" a="1"/>
  <c r="AB10" i="3"/>
  <c r="AC10" i="3" a="1"/>
  <c r="AC10" i="3"/>
  <c r="AD10" i="3" a="1"/>
  <c r="AD10" i="3"/>
  <c r="AE10" i="3" a="1"/>
  <c r="AE10" i="3"/>
  <c r="AF10" i="3" a="1"/>
  <c r="AF10" i="3"/>
  <c r="AG10" i="3" a="1"/>
  <c r="AG10" i="3"/>
  <c r="C11" i="3" a="1"/>
  <c r="C11" i="3"/>
  <c r="D11" i="3" a="1"/>
  <c r="D11" i="3"/>
  <c r="E11" i="3" a="1"/>
  <c r="E11" i="3"/>
  <c r="F11" i="3" a="1"/>
  <c r="F11" i="3"/>
  <c r="G11" i="3" a="1"/>
  <c r="G11" i="3"/>
  <c r="H11" i="3" a="1"/>
  <c r="H11" i="3"/>
  <c r="I11" i="3" a="1"/>
  <c r="I11" i="3"/>
  <c r="J11" i="3" a="1"/>
  <c r="J11" i="3"/>
  <c r="K11" i="3" a="1"/>
  <c r="K11" i="3"/>
  <c r="L11" i="3" a="1"/>
  <c r="L11" i="3"/>
  <c r="M11" i="3" a="1"/>
  <c r="M11" i="3"/>
  <c r="N11" i="3" a="1"/>
  <c r="N11" i="3"/>
  <c r="O11" i="3" a="1"/>
  <c r="O11" i="3"/>
  <c r="P11" i="3" a="1"/>
  <c r="P11" i="3"/>
  <c r="Q11" i="3" a="1"/>
  <c r="Q11" i="3"/>
  <c r="R11" i="3" a="1"/>
  <c r="R11" i="3"/>
  <c r="S11" i="3" a="1"/>
  <c r="S11" i="3"/>
  <c r="T11" i="3" a="1"/>
  <c r="T11" i="3"/>
  <c r="U11" i="3" a="1"/>
  <c r="U11" i="3"/>
  <c r="V11" i="3" a="1"/>
  <c r="V11" i="3"/>
  <c r="W11" i="3" a="1"/>
  <c r="W11" i="3"/>
  <c r="X11" i="3" a="1"/>
  <c r="X11" i="3"/>
  <c r="Y11" i="3" a="1"/>
  <c r="Y11" i="3"/>
  <c r="Z11" i="3" a="1"/>
  <c r="Z11" i="3"/>
  <c r="AA11" i="3" a="1"/>
  <c r="AA11" i="3"/>
  <c r="AB11" i="3" a="1"/>
  <c r="AB11" i="3"/>
  <c r="AC11" i="3" a="1"/>
  <c r="AC11" i="3"/>
  <c r="AD11" i="3" a="1"/>
  <c r="AD11" i="3"/>
  <c r="AE11" i="3" a="1"/>
  <c r="AE11" i="3"/>
  <c r="AF11" i="3" a="1"/>
  <c r="AF11" i="3"/>
  <c r="AG11" i="3" a="1"/>
  <c r="AG11" i="3"/>
  <c r="C12" i="3" a="1"/>
  <c r="C12" i="3"/>
  <c r="D12" i="3" a="1"/>
  <c r="D12" i="3"/>
  <c r="E12" i="3" a="1"/>
  <c r="E12" i="3"/>
  <c r="F12" i="3" a="1"/>
  <c r="F12" i="3"/>
  <c r="G12" i="3" a="1"/>
  <c r="G12" i="3"/>
  <c r="H12" i="3" a="1"/>
  <c r="H12" i="3"/>
  <c r="I12" i="3" a="1"/>
  <c r="I12" i="3"/>
  <c r="J12" i="3" a="1"/>
  <c r="J12" i="3"/>
  <c r="K12" i="3" a="1"/>
  <c r="K12" i="3"/>
  <c r="L12" i="3" a="1"/>
  <c r="L12" i="3"/>
  <c r="M12" i="3" a="1"/>
  <c r="M12" i="3"/>
  <c r="N12" i="3" a="1"/>
  <c r="N12" i="3"/>
  <c r="O12" i="3" a="1"/>
  <c r="O12" i="3"/>
  <c r="P12" i="3" a="1"/>
  <c r="P12" i="3"/>
  <c r="Q12" i="3" a="1"/>
  <c r="Q12" i="3"/>
  <c r="R12" i="3" a="1"/>
  <c r="R12" i="3"/>
  <c r="S12" i="3" a="1"/>
  <c r="S12" i="3"/>
  <c r="T12" i="3" a="1"/>
  <c r="T12" i="3"/>
  <c r="U12" i="3" a="1"/>
  <c r="U12" i="3"/>
  <c r="V12" i="3" a="1"/>
  <c r="V12" i="3"/>
  <c r="W12" i="3" a="1"/>
  <c r="W12" i="3"/>
  <c r="X12" i="3" a="1"/>
  <c r="X12" i="3"/>
  <c r="Y12" i="3" a="1"/>
  <c r="Y12" i="3"/>
  <c r="Z12" i="3" a="1"/>
  <c r="Z12" i="3"/>
  <c r="AA12" i="3" a="1"/>
  <c r="AA12" i="3"/>
  <c r="AB12" i="3" a="1"/>
  <c r="AB12" i="3"/>
  <c r="AC12" i="3" a="1"/>
  <c r="AC12" i="3"/>
  <c r="AD12" i="3" a="1"/>
  <c r="AD12" i="3"/>
  <c r="AE12" i="3" a="1"/>
  <c r="AE12" i="3"/>
  <c r="AF12" i="3" a="1"/>
  <c r="AF12" i="3"/>
  <c r="AG12" i="3" a="1"/>
  <c r="AG12" i="3"/>
  <c r="C13" i="3" a="1"/>
  <c r="C13" i="3"/>
  <c r="D13" i="3" a="1"/>
  <c r="D13" i="3"/>
  <c r="E13" i="3" a="1"/>
  <c r="E13" i="3"/>
  <c r="F13" i="3" a="1"/>
  <c r="F13" i="3"/>
  <c r="G13" i="3" a="1"/>
  <c r="G13" i="3"/>
  <c r="H13" i="3" a="1"/>
  <c r="H13" i="3"/>
  <c r="I13" i="3" a="1"/>
  <c r="I13" i="3"/>
  <c r="J13" i="3" a="1"/>
  <c r="J13" i="3"/>
  <c r="K13" i="3" a="1"/>
  <c r="K13" i="3"/>
  <c r="L13" i="3" a="1"/>
  <c r="L13" i="3"/>
  <c r="M13" i="3" a="1"/>
  <c r="M13" i="3"/>
  <c r="N13" i="3" a="1"/>
  <c r="N13" i="3"/>
  <c r="O13" i="3" a="1"/>
  <c r="O13" i="3"/>
  <c r="P13" i="3" a="1"/>
  <c r="P13" i="3"/>
  <c r="Q13" i="3" a="1"/>
  <c r="Q13" i="3"/>
  <c r="R13" i="3" a="1"/>
  <c r="R13" i="3"/>
  <c r="S13" i="3" a="1"/>
  <c r="S13" i="3"/>
  <c r="T13" i="3" a="1"/>
  <c r="T13" i="3"/>
  <c r="U13" i="3" a="1"/>
  <c r="U13" i="3"/>
  <c r="V13" i="3" a="1"/>
  <c r="V13" i="3"/>
  <c r="W13" i="3" a="1"/>
  <c r="W13" i="3"/>
  <c r="X13" i="3" a="1"/>
  <c r="X13" i="3"/>
  <c r="Y13" i="3" a="1"/>
  <c r="Y13" i="3"/>
  <c r="Z13" i="3" a="1"/>
  <c r="Z13" i="3"/>
  <c r="AA13" i="3" a="1"/>
  <c r="AA13" i="3"/>
  <c r="AB13" i="3" a="1"/>
  <c r="AB13" i="3"/>
  <c r="AC13" i="3" a="1"/>
  <c r="AC13" i="3"/>
  <c r="AD13" i="3" a="1"/>
  <c r="AD13" i="3"/>
  <c r="AE13" i="3" a="1"/>
  <c r="AE13" i="3"/>
  <c r="AF13" i="3" a="1"/>
  <c r="AF13" i="3"/>
  <c r="AG13" i="3" a="1"/>
  <c r="AG13" i="3"/>
  <c r="C14" i="3" a="1"/>
  <c r="C14" i="3"/>
  <c r="D14" i="3" a="1"/>
  <c r="D14" i="3"/>
  <c r="E14" i="3" a="1"/>
  <c r="E14" i="3"/>
  <c r="F14" i="3" a="1"/>
  <c r="F14" i="3"/>
  <c r="G14" i="3" a="1"/>
  <c r="G14" i="3"/>
  <c r="H14" i="3" a="1"/>
  <c r="H14" i="3"/>
  <c r="I14" i="3" a="1"/>
  <c r="I14" i="3"/>
  <c r="J14" i="3" a="1"/>
  <c r="J14" i="3"/>
  <c r="K14" i="3" a="1"/>
  <c r="K14" i="3"/>
  <c r="L14" i="3" a="1"/>
  <c r="L14" i="3"/>
  <c r="M14" i="3" a="1"/>
  <c r="M14" i="3"/>
  <c r="N14" i="3" a="1"/>
  <c r="N14" i="3"/>
  <c r="O14" i="3" a="1"/>
  <c r="O14" i="3"/>
  <c r="P14" i="3" a="1"/>
  <c r="P14" i="3"/>
  <c r="Q14" i="3" a="1"/>
  <c r="Q14" i="3"/>
  <c r="R14" i="3" a="1"/>
  <c r="R14" i="3"/>
  <c r="S14" i="3" a="1"/>
  <c r="S14" i="3"/>
  <c r="T14" i="3" a="1"/>
  <c r="T14" i="3"/>
  <c r="U14" i="3" a="1"/>
  <c r="U14" i="3"/>
  <c r="V14" i="3" a="1"/>
  <c r="V14" i="3"/>
  <c r="W14" i="3" a="1"/>
  <c r="W14" i="3"/>
  <c r="X14" i="3" a="1"/>
  <c r="X14" i="3"/>
  <c r="Y14" i="3" a="1"/>
  <c r="Y14" i="3"/>
  <c r="Z14" i="3" a="1"/>
  <c r="Z14" i="3"/>
  <c r="AA14" i="3" a="1"/>
  <c r="AA14" i="3"/>
  <c r="AB14" i="3" a="1"/>
  <c r="AB14" i="3"/>
  <c r="AC14" i="3" a="1"/>
  <c r="AC14" i="3"/>
  <c r="AD14" i="3" a="1"/>
  <c r="AD14" i="3"/>
  <c r="AE14" i="3" a="1"/>
  <c r="AE14" i="3"/>
  <c r="AF14" i="3" a="1"/>
  <c r="AF14" i="3"/>
  <c r="AG14" i="3" a="1"/>
  <c r="AG14" i="3"/>
  <c r="C15" i="3" a="1"/>
  <c r="C15" i="3"/>
  <c r="D15" i="3" a="1"/>
  <c r="D15" i="3"/>
  <c r="E15" i="3" a="1"/>
  <c r="E15" i="3"/>
  <c r="F15" i="3" a="1"/>
  <c r="F15" i="3"/>
  <c r="G15" i="3" a="1"/>
  <c r="G15" i="3"/>
  <c r="H15" i="3" a="1"/>
  <c r="H15" i="3"/>
  <c r="I15" i="3" a="1"/>
  <c r="I15" i="3"/>
  <c r="J15" i="3" a="1"/>
  <c r="J15" i="3"/>
  <c r="K15" i="3" a="1"/>
  <c r="K15" i="3"/>
  <c r="L15" i="3" a="1"/>
  <c r="L15" i="3"/>
  <c r="M15" i="3" a="1"/>
  <c r="M15" i="3"/>
  <c r="N15" i="3" a="1"/>
  <c r="N15" i="3"/>
  <c r="O15" i="3" a="1"/>
  <c r="O15" i="3"/>
  <c r="P15" i="3" a="1"/>
  <c r="P15" i="3"/>
  <c r="Q15" i="3" a="1"/>
  <c r="Q15" i="3"/>
  <c r="R15" i="3" a="1"/>
  <c r="R15" i="3"/>
  <c r="S15" i="3" a="1"/>
  <c r="S15" i="3"/>
  <c r="T15" i="3" a="1"/>
  <c r="T15" i="3"/>
  <c r="U15" i="3" a="1"/>
  <c r="U15" i="3"/>
  <c r="V15" i="3" a="1"/>
  <c r="V15" i="3"/>
  <c r="W15" i="3" a="1"/>
  <c r="W15" i="3"/>
  <c r="X15" i="3" a="1"/>
  <c r="X15" i="3"/>
  <c r="Y15" i="3" a="1"/>
  <c r="Y15" i="3"/>
  <c r="Z15" i="3" a="1"/>
  <c r="Z15" i="3"/>
  <c r="AA15" i="3" a="1"/>
  <c r="AA15" i="3"/>
  <c r="AB15" i="3" a="1"/>
  <c r="AB15" i="3"/>
  <c r="AC15" i="3" a="1"/>
  <c r="AC15" i="3"/>
  <c r="AD15" i="3" a="1"/>
  <c r="AD15" i="3"/>
  <c r="AE15" i="3" a="1"/>
  <c r="AE15" i="3"/>
  <c r="AF15" i="3" a="1"/>
  <c r="AF15" i="3"/>
  <c r="AG15" i="3" a="1"/>
  <c r="AG15" i="3"/>
  <c r="C16" i="3" a="1"/>
  <c r="C16" i="3"/>
  <c r="D16" i="3" a="1"/>
  <c r="D16" i="3"/>
  <c r="E16" i="3" a="1"/>
  <c r="E16" i="3"/>
  <c r="F16" i="3" a="1"/>
  <c r="F16" i="3"/>
  <c r="G16" i="3" a="1"/>
  <c r="G16" i="3"/>
  <c r="H16" i="3" a="1"/>
  <c r="H16" i="3"/>
  <c r="I16" i="3" a="1"/>
  <c r="I16" i="3"/>
  <c r="J16" i="3" a="1"/>
  <c r="J16" i="3"/>
  <c r="K16" i="3" a="1"/>
  <c r="K16" i="3"/>
  <c r="L16" i="3" a="1"/>
  <c r="L16" i="3"/>
  <c r="M16" i="3" a="1"/>
  <c r="M16" i="3"/>
  <c r="N16" i="3" a="1"/>
  <c r="N16" i="3"/>
  <c r="O16" i="3" a="1"/>
  <c r="O16" i="3"/>
  <c r="P16" i="3" a="1"/>
  <c r="P16" i="3"/>
  <c r="Q16" i="3" a="1"/>
  <c r="Q16" i="3"/>
  <c r="R16" i="3" a="1"/>
  <c r="R16" i="3"/>
  <c r="S16" i="3" a="1"/>
  <c r="S16" i="3"/>
  <c r="T16" i="3" a="1"/>
  <c r="T16" i="3"/>
  <c r="U16" i="3" a="1"/>
  <c r="U16" i="3"/>
  <c r="V16" i="3" a="1"/>
  <c r="V16" i="3"/>
  <c r="W16" i="3" a="1"/>
  <c r="W16" i="3"/>
  <c r="X16" i="3" a="1"/>
  <c r="X16" i="3"/>
  <c r="Y16" i="3" a="1"/>
  <c r="Y16" i="3"/>
  <c r="Z16" i="3" a="1"/>
  <c r="Z16" i="3"/>
  <c r="AA16" i="3" a="1"/>
  <c r="AA16" i="3"/>
  <c r="AB16" i="3" a="1"/>
  <c r="AB16" i="3"/>
  <c r="AC16" i="3" a="1"/>
  <c r="AC16" i="3"/>
  <c r="AD16" i="3" a="1"/>
  <c r="AD16" i="3"/>
  <c r="AE16" i="3" a="1"/>
  <c r="AE16" i="3"/>
  <c r="AF16" i="3" a="1"/>
  <c r="AF16" i="3"/>
  <c r="AG16" i="3" a="1"/>
  <c r="AG16" i="3"/>
  <c r="C17" i="3" a="1"/>
  <c r="C17" i="3"/>
  <c r="D17" i="3" a="1"/>
  <c r="D17" i="3"/>
  <c r="E17" i="3" a="1"/>
  <c r="E17" i="3"/>
  <c r="F17" i="3" a="1"/>
  <c r="F17" i="3"/>
  <c r="G17" i="3" a="1"/>
  <c r="G17" i="3"/>
  <c r="H17" i="3" a="1"/>
  <c r="H17" i="3"/>
  <c r="I17" i="3" a="1"/>
  <c r="I17" i="3"/>
  <c r="J17" i="3" a="1"/>
  <c r="J17" i="3"/>
  <c r="K17" i="3" a="1"/>
  <c r="K17" i="3"/>
  <c r="L17" i="3" a="1"/>
  <c r="L17" i="3"/>
  <c r="M17" i="3" a="1"/>
  <c r="M17" i="3"/>
  <c r="N17" i="3" a="1"/>
  <c r="N17" i="3"/>
  <c r="O17" i="3" a="1"/>
  <c r="O17" i="3"/>
  <c r="P17" i="3" a="1"/>
  <c r="P17" i="3"/>
  <c r="Q17" i="3" a="1"/>
  <c r="Q17" i="3"/>
  <c r="R17" i="3" a="1"/>
  <c r="R17" i="3"/>
  <c r="S17" i="3" a="1"/>
  <c r="S17" i="3"/>
  <c r="T17" i="3" a="1"/>
  <c r="T17" i="3"/>
  <c r="U17" i="3" a="1"/>
  <c r="U17" i="3"/>
  <c r="V17" i="3" a="1"/>
  <c r="V17" i="3"/>
  <c r="W17" i="3" a="1"/>
  <c r="W17" i="3"/>
  <c r="X17" i="3" a="1"/>
  <c r="X17" i="3"/>
  <c r="Y17" i="3" a="1"/>
  <c r="Y17" i="3"/>
  <c r="Z17" i="3" a="1"/>
  <c r="Z17" i="3"/>
  <c r="AA17" i="3" a="1"/>
  <c r="AA17" i="3"/>
  <c r="AB17" i="3" a="1"/>
  <c r="AB17" i="3"/>
  <c r="AC17" i="3" a="1"/>
  <c r="AC17" i="3"/>
  <c r="AD17" i="3" a="1"/>
  <c r="AD17" i="3"/>
  <c r="AE17" i="3" a="1"/>
  <c r="AE17" i="3"/>
  <c r="AF17" i="3" a="1"/>
  <c r="AF17" i="3"/>
  <c r="AG17" i="3" a="1"/>
  <c r="AG17" i="3"/>
  <c r="C18" i="3" a="1"/>
  <c r="C18" i="3"/>
  <c r="D18" i="3" a="1"/>
  <c r="D18" i="3"/>
  <c r="E18" i="3" a="1"/>
  <c r="E18" i="3"/>
  <c r="F18" i="3" a="1"/>
  <c r="F18" i="3"/>
  <c r="G18" i="3" a="1"/>
  <c r="G18" i="3"/>
  <c r="H18" i="3" a="1"/>
  <c r="H18" i="3"/>
  <c r="I18" i="3" a="1"/>
  <c r="I18" i="3"/>
  <c r="J18" i="3" a="1"/>
  <c r="J18" i="3"/>
  <c r="K18" i="3" a="1"/>
  <c r="K18" i="3"/>
  <c r="L18" i="3" a="1"/>
  <c r="L18" i="3"/>
  <c r="M18" i="3" a="1"/>
  <c r="M18" i="3"/>
  <c r="N18" i="3" a="1"/>
  <c r="N18" i="3"/>
  <c r="O18" i="3" a="1"/>
  <c r="O18" i="3"/>
  <c r="P18" i="3" a="1"/>
  <c r="P18" i="3"/>
  <c r="Q18" i="3" a="1"/>
  <c r="Q18" i="3"/>
  <c r="R18" i="3" a="1"/>
  <c r="R18" i="3"/>
  <c r="S18" i="3" a="1"/>
  <c r="S18" i="3"/>
  <c r="T18" i="3" a="1"/>
  <c r="T18" i="3"/>
  <c r="U18" i="3" a="1"/>
  <c r="U18" i="3"/>
  <c r="V18" i="3" a="1"/>
  <c r="V18" i="3"/>
  <c r="W18" i="3" a="1"/>
  <c r="W18" i="3"/>
  <c r="X18" i="3" a="1"/>
  <c r="X18" i="3"/>
  <c r="Y18" i="3" a="1"/>
  <c r="Y18" i="3"/>
  <c r="Z18" i="3" a="1"/>
  <c r="Z18" i="3"/>
  <c r="AA18" i="3" a="1"/>
  <c r="AA18" i="3"/>
  <c r="AB18" i="3" a="1"/>
  <c r="AB18" i="3"/>
  <c r="AC18" i="3" a="1"/>
  <c r="AC18" i="3"/>
  <c r="AD18" i="3" a="1"/>
  <c r="AD18" i="3"/>
  <c r="AE18" i="3" a="1"/>
  <c r="AE18" i="3"/>
  <c r="AF18" i="3" a="1"/>
  <c r="AF18" i="3"/>
  <c r="AG18" i="3" a="1"/>
  <c r="AG18" i="3"/>
  <c r="C19" i="3" a="1"/>
  <c r="C19" i="3"/>
  <c r="D19" i="3" a="1"/>
  <c r="D19" i="3"/>
  <c r="E19" i="3" a="1"/>
  <c r="E19" i="3"/>
  <c r="F19" i="3" a="1"/>
  <c r="F19" i="3"/>
  <c r="G19" i="3" a="1"/>
  <c r="G19" i="3"/>
  <c r="H19" i="3" a="1"/>
  <c r="H19" i="3"/>
  <c r="I19" i="3" a="1"/>
  <c r="I19" i="3"/>
  <c r="J19" i="3" a="1"/>
  <c r="J19" i="3"/>
  <c r="K19" i="3" a="1"/>
  <c r="K19" i="3"/>
  <c r="L19" i="3" a="1"/>
  <c r="L19" i="3"/>
  <c r="M19" i="3" a="1"/>
  <c r="M19" i="3"/>
  <c r="N19" i="3" a="1"/>
  <c r="N19" i="3"/>
  <c r="O19" i="3" a="1"/>
  <c r="O19" i="3"/>
  <c r="P19" i="3" a="1"/>
  <c r="P19" i="3"/>
  <c r="Q19" i="3" a="1"/>
  <c r="Q19" i="3"/>
  <c r="R19" i="3" a="1"/>
  <c r="R19" i="3"/>
  <c r="S19" i="3" a="1"/>
  <c r="S19" i="3"/>
  <c r="T19" i="3" a="1"/>
  <c r="T19" i="3"/>
  <c r="U19" i="3" a="1"/>
  <c r="U19" i="3"/>
  <c r="V19" i="3" a="1"/>
  <c r="V19" i="3"/>
  <c r="W19" i="3" a="1"/>
  <c r="W19" i="3"/>
  <c r="X19" i="3" a="1"/>
  <c r="X19" i="3"/>
  <c r="Y19" i="3" a="1"/>
  <c r="Y19" i="3"/>
  <c r="Z19" i="3" a="1"/>
  <c r="Z19" i="3"/>
  <c r="AA19" i="3" a="1"/>
  <c r="AA19" i="3"/>
  <c r="AB19" i="3" a="1"/>
  <c r="AB19" i="3"/>
  <c r="AC19" i="3" a="1"/>
  <c r="AC19" i="3"/>
  <c r="AD19" i="3" a="1"/>
  <c r="AD19" i="3"/>
  <c r="AE19" i="3" a="1"/>
  <c r="AE19" i="3"/>
  <c r="AF19" i="3" a="1"/>
  <c r="AF19" i="3"/>
  <c r="AG19" i="3" a="1"/>
  <c r="AG19" i="3"/>
  <c r="C20" i="3" a="1"/>
  <c r="C20" i="3"/>
  <c r="D20" i="3" a="1"/>
  <c r="D20" i="3"/>
  <c r="E20" i="3" a="1"/>
  <c r="E20" i="3"/>
  <c r="F20" i="3" a="1"/>
  <c r="F20" i="3"/>
  <c r="G20" i="3" a="1"/>
  <c r="G20" i="3"/>
  <c r="H20" i="3" a="1"/>
  <c r="H20" i="3"/>
  <c r="I20" i="3" a="1"/>
  <c r="I20" i="3"/>
  <c r="J20" i="3" a="1"/>
  <c r="J20" i="3"/>
  <c r="K20" i="3" a="1"/>
  <c r="K20" i="3"/>
  <c r="L20" i="3" a="1"/>
  <c r="L20" i="3"/>
  <c r="M20" i="3" a="1"/>
  <c r="M20" i="3"/>
  <c r="N20" i="3" a="1"/>
  <c r="N20" i="3"/>
  <c r="O20" i="3" a="1"/>
  <c r="O20" i="3"/>
  <c r="P20" i="3" a="1"/>
  <c r="P20" i="3"/>
  <c r="Q20" i="3" a="1"/>
  <c r="Q20" i="3"/>
  <c r="R20" i="3" a="1"/>
  <c r="R20" i="3"/>
  <c r="S20" i="3" a="1"/>
  <c r="S20" i="3"/>
  <c r="T20" i="3" a="1"/>
  <c r="T20" i="3"/>
  <c r="U20" i="3" a="1"/>
  <c r="U20" i="3"/>
  <c r="V20" i="3" a="1"/>
  <c r="V20" i="3"/>
  <c r="W20" i="3" a="1"/>
  <c r="W20" i="3"/>
  <c r="X20" i="3" a="1"/>
  <c r="X20" i="3"/>
  <c r="Y20" i="3" a="1"/>
  <c r="Y20" i="3"/>
  <c r="Z20" i="3" a="1"/>
  <c r="Z20" i="3"/>
  <c r="AA20" i="3" a="1"/>
  <c r="AA20" i="3"/>
  <c r="AB20" i="3" a="1"/>
  <c r="AB20" i="3"/>
  <c r="AC20" i="3" a="1"/>
  <c r="AC20" i="3"/>
  <c r="AD20" i="3" a="1"/>
  <c r="AD20" i="3"/>
  <c r="AE20" i="3" a="1"/>
  <c r="AE20" i="3"/>
  <c r="AF20" i="3" a="1"/>
  <c r="AF20" i="3"/>
  <c r="AG20" i="3" a="1"/>
  <c r="AG20" i="3"/>
  <c r="C21" i="3" a="1"/>
  <c r="C21" i="3"/>
  <c r="D21" i="3" a="1"/>
  <c r="D21" i="3"/>
  <c r="E21" i="3" a="1"/>
  <c r="E21" i="3"/>
  <c r="F21" i="3" a="1"/>
  <c r="F21" i="3"/>
  <c r="G21" i="3" a="1"/>
  <c r="G21" i="3"/>
  <c r="H21" i="3" a="1"/>
  <c r="H21" i="3"/>
  <c r="I21" i="3" a="1"/>
  <c r="I21" i="3"/>
  <c r="J21" i="3" a="1"/>
  <c r="J21" i="3"/>
  <c r="K21" i="3" a="1"/>
  <c r="K21" i="3"/>
  <c r="L21" i="3" a="1"/>
  <c r="L21" i="3"/>
  <c r="M21" i="3" a="1"/>
  <c r="M21" i="3"/>
  <c r="N21" i="3" a="1"/>
  <c r="N21" i="3"/>
  <c r="O21" i="3" a="1"/>
  <c r="O21" i="3"/>
  <c r="P21" i="3" a="1"/>
  <c r="P21" i="3"/>
  <c r="Q21" i="3" a="1"/>
  <c r="Q21" i="3"/>
  <c r="R21" i="3" a="1"/>
  <c r="R21" i="3"/>
  <c r="S21" i="3" a="1"/>
  <c r="S21" i="3"/>
  <c r="T21" i="3" a="1"/>
  <c r="T21" i="3"/>
  <c r="U21" i="3" a="1"/>
  <c r="U21" i="3"/>
  <c r="V21" i="3" a="1"/>
  <c r="V21" i="3"/>
  <c r="W21" i="3" a="1"/>
  <c r="W21" i="3"/>
  <c r="X21" i="3" a="1"/>
  <c r="X21" i="3"/>
  <c r="Y21" i="3" a="1"/>
  <c r="Y21" i="3"/>
  <c r="Z21" i="3" a="1"/>
  <c r="Z21" i="3"/>
  <c r="AA21" i="3" a="1"/>
  <c r="AA21" i="3"/>
  <c r="AB21" i="3" a="1"/>
  <c r="AB21" i="3"/>
  <c r="AC21" i="3" a="1"/>
  <c r="AC21" i="3"/>
  <c r="AD21" i="3" a="1"/>
  <c r="AD21" i="3"/>
  <c r="AE21" i="3" a="1"/>
  <c r="AE21" i="3"/>
  <c r="AF21" i="3" a="1"/>
  <c r="AF21" i="3"/>
  <c r="AG21" i="3" a="1"/>
  <c r="AG21" i="3"/>
  <c r="C22" i="3" a="1"/>
  <c r="C22" i="3"/>
  <c r="D22" i="3" a="1"/>
  <c r="D22" i="3"/>
  <c r="E22" i="3" a="1"/>
  <c r="E22" i="3"/>
  <c r="F22" i="3" a="1"/>
  <c r="F22" i="3"/>
  <c r="G22" i="3" a="1"/>
  <c r="G22" i="3"/>
  <c r="H22" i="3" a="1"/>
  <c r="H22" i="3"/>
  <c r="I22" i="3" a="1"/>
  <c r="I22" i="3"/>
  <c r="J22" i="3" a="1"/>
  <c r="J22" i="3"/>
  <c r="K22" i="3" a="1"/>
  <c r="K22" i="3"/>
  <c r="L22" i="3" a="1"/>
  <c r="L22" i="3"/>
  <c r="M22" i="3" a="1"/>
  <c r="M22" i="3"/>
  <c r="N22" i="3" a="1"/>
  <c r="N22" i="3"/>
  <c r="O22" i="3" a="1"/>
  <c r="O22" i="3"/>
  <c r="P22" i="3" a="1"/>
  <c r="P22" i="3"/>
  <c r="Q22" i="3" a="1"/>
  <c r="Q22" i="3"/>
  <c r="R22" i="3" a="1"/>
  <c r="R22" i="3"/>
  <c r="S22" i="3" a="1"/>
  <c r="S22" i="3"/>
  <c r="T22" i="3" a="1"/>
  <c r="T22" i="3"/>
  <c r="U22" i="3" a="1"/>
  <c r="U22" i="3"/>
  <c r="V22" i="3" a="1"/>
  <c r="V22" i="3"/>
  <c r="W22" i="3" a="1"/>
  <c r="W22" i="3"/>
  <c r="X22" i="3" a="1"/>
  <c r="X22" i="3"/>
  <c r="Y22" i="3" a="1"/>
  <c r="Y22" i="3"/>
  <c r="Z22" i="3" a="1"/>
  <c r="Z22" i="3"/>
  <c r="AA22" i="3" a="1"/>
  <c r="AA22" i="3"/>
  <c r="AB22" i="3" a="1"/>
  <c r="AB22" i="3"/>
  <c r="AC22" i="3" a="1"/>
  <c r="AC22" i="3"/>
  <c r="AD22" i="3" a="1"/>
  <c r="AD22" i="3"/>
  <c r="AE22" i="3" a="1"/>
  <c r="AE22" i="3"/>
  <c r="AF22" i="3" a="1"/>
  <c r="AF22" i="3"/>
  <c r="AG22" i="3" a="1"/>
  <c r="AG22" i="3"/>
  <c r="C23" i="3" a="1"/>
  <c r="C23" i="3"/>
  <c r="D23" i="3" a="1"/>
  <c r="D23" i="3"/>
  <c r="E23" i="3" a="1"/>
  <c r="E23" i="3"/>
  <c r="F23" i="3" a="1"/>
  <c r="F23" i="3"/>
  <c r="G23" i="3" a="1"/>
  <c r="G23" i="3"/>
  <c r="H23" i="3" a="1"/>
  <c r="H23" i="3"/>
  <c r="I23" i="3" a="1"/>
  <c r="I23" i="3"/>
  <c r="J23" i="3" a="1"/>
  <c r="J23" i="3"/>
  <c r="K23" i="3" a="1"/>
  <c r="K23" i="3"/>
  <c r="L23" i="3" a="1"/>
  <c r="L23" i="3"/>
  <c r="M23" i="3" a="1"/>
  <c r="M23" i="3"/>
  <c r="N23" i="3" a="1"/>
  <c r="N23" i="3"/>
  <c r="O23" i="3" a="1"/>
  <c r="O23" i="3"/>
  <c r="P23" i="3" a="1"/>
  <c r="P23" i="3"/>
  <c r="Q23" i="3" a="1"/>
  <c r="Q23" i="3"/>
  <c r="R23" i="3" a="1"/>
  <c r="R23" i="3"/>
  <c r="S23" i="3" a="1"/>
  <c r="S23" i="3"/>
  <c r="T23" i="3" a="1"/>
  <c r="T23" i="3"/>
  <c r="U23" i="3" a="1"/>
  <c r="U23" i="3"/>
  <c r="V23" i="3" a="1"/>
  <c r="V23" i="3"/>
  <c r="W23" i="3" a="1"/>
  <c r="W23" i="3"/>
  <c r="X23" i="3" a="1"/>
  <c r="X23" i="3"/>
  <c r="Y23" i="3" a="1"/>
  <c r="Y23" i="3"/>
  <c r="Z23" i="3" a="1"/>
  <c r="Z23" i="3"/>
  <c r="AA23" i="3" a="1"/>
  <c r="AA23" i="3"/>
  <c r="AB23" i="3" a="1"/>
  <c r="AB23" i="3"/>
  <c r="AC23" i="3" a="1"/>
  <c r="AC23" i="3"/>
  <c r="AD23" i="3" a="1"/>
  <c r="AD23" i="3"/>
  <c r="AE23" i="3" a="1"/>
  <c r="AE23" i="3"/>
  <c r="AF23" i="3" a="1"/>
  <c r="AF23" i="3"/>
  <c r="AG23" i="3" a="1"/>
  <c r="AG23" i="3"/>
  <c r="C24" i="3" a="1"/>
  <c r="C24" i="3"/>
  <c r="D24" i="3" a="1"/>
  <c r="D24" i="3"/>
  <c r="E24" i="3" a="1"/>
  <c r="E24" i="3"/>
  <c r="F24" i="3" a="1"/>
  <c r="F24" i="3"/>
  <c r="G24" i="3" a="1"/>
  <c r="G24" i="3"/>
  <c r="H24" i="3" a="1"/>
  <c r="H24" i="3"/>
  <c r="I24" i="3" a="1"/>
  <c r="I24" i="3"/>
  <c r="J24" i="3" a="1"/>
  <c r="J24" i="3"/>
  <c r="K24" i="3" a="1"/>
  <c r="K24" i="3"/>
  <c r="L24" i="3" a="1"/>
  <c r="L24" i="3"/>
  <c r="M24" i="3" a="1"/>
  <c r="M24" i="3"/>
  <c r="N24" i="3" a="1"/>
  <c r="N24" i="3"/>
  <c r="O24" i="3" a="1"/>
  <c r="O24" i="3"/>
  <c r="P24" i="3" a="1"/>
  <c r="P24" i="3"/>
  <c r="Q24" i="3" a="1"/>
  <c r="Q24" i="3"/>
  <c r="R24" i="3" a="1"/>
  <c r="R24" i="3"/>
  <c r="S24" i="3" a="1"/>
  <c r="S24" i="3"/>
  <c r="T24" i="3" a="1"/>
  <c r="T24" i="3"/>
  <c r="U24" i="3" a="1"/>
  <c r="U24" i="3"/>
  <c r="V24" i="3" a="1"/>
  <c r="V24" i="3"/>
  <c r="W24" i="3" a="1"/>
  <c r="W24" i="3"/>
  <c r="X24" i="3" a="1"/>
  <c r="X24" i="3"/>
  <c r="Y24" i="3" a="1"/>
  <c r="Y24" i="3"/>
  <c r="Z24" i="3" a="1"/>
  <c r="Z24" i="3"/>
  <c r="AA24" i="3" a="1"/>
  <c r="AA24" i="3"/>
  <c r="AB24" i="3" a="1"/>
  <c r="AB24" i="3"/>
  <c r="AC24" i="3" a="1"/>
  <c r="AC24" i="3"/>
  <c r="AD24" i="3" a="1"/>
  <c r="AD24" i="3"/>
  <c r="AE24" i="3" a="1"/>
  <c r="AE24" i="3"/>
  <c r="AF24" i="3" a="1"/>
  <c r="AF24" i="3"/>
  <c r="AG24" i="3" a="1"/>
  <c r="AG24" i="3"/>
  <c r="C25" i="3" a="1"/>
  <c r="C25" i="3"/>
  <c r="D25" i="3" a="1"/>
  <c r="D25" i="3"/>
  <c r="E25" i="3" a="1"/>
  <c r="E25" i="3"/>
  <c r="F25" i="3" a="1"/>
  <c r="F25" i="3"/>
  <c r="G25" i="3" a="1"/>
  <c r="G25" i="3"/>
  <c r="H25" i="3" a="1"/>
  <c r="H25" i="3"/>
  <c r="I25" i="3" a="1"/>
  <c r="I25" i="3"/>
  <c r="J25" i="3" a="1"/>
  <c r="J25" i="3"/>
  <c r="K25" i="3" a="1"/>
  <c r="K25" i="3"/>
  <c r="L25" i="3" a="1"/>
  <c r="L25" i="3"/>
  <c r="M25" i="3" a="1"/>
  <c r="M25" i="3"/>
  <c r="N25" i="3" a="1"/>
  <c r="N25" i="3"/>
  <c r="O25" i="3" a="1"/>
  <c r="O25" i="3"/>
  <c r="P25" i="3" a="1"/>
  <c r="P25" i="3"/>
  <c r="Q25" i="3" a="1"/>
  <c r="Q25" i="3"/>
  <c r="R25" i="3" a="1"/>
  <c r="R25" i="3"/>
  <c r="S25" i="3" a="1"/>
  <c r="S25" i="3"/>
  <c r="T25" i="3" a="1"/>
  <c r="T25" i="3"/>
  <c r="U25" i="3" a="1"/>
  <c r="U25" i="3"/>
  <c r="V25" i="3" a="1"/>
  <c r="V25" i="3"/>
  <c r="W25" i="3" a="1"/>
  <c r="W25" i="3"/>
  <c r="X25" i="3" a="1"/>
  <c r="X25" i="3"/>
  <c r="Y25" i="3" a="1"/>
  <c r="Y25" i="3"/>
  <c r="Z25" i="3" a="1"/>
  <c r="Z25" i="3"/>
  <c r="AA25" i="3" a="1"/>
  <c r="AA25" i="3"/>
  <c r="AB25" i="3" a="1"/>
  <c r="AB25" i="3"/>
  <c r="AC25" i="3" a="1"/>
  <c r="AC25" i="3"/>
  <c r="AD25" i="3" a="1"/>
  <c r="AD25" i="3"/>
  <c r="AE25" i="3" a="1"/>
  <c r="AE25" i="3"/>
  <c r="AF25" i="3" a="1"/>
  <c r="AF25" i="3"/>
  <c r="AG25" i="3" a="1"/>
  <c r="AG25" i="3"/>
  <c r="C26" i="3" a="1"/>
  <c r="C26" i="3"/>
  <c r="D26" i="3" a="1"/>
  <c r="D26" i="3"/>
  <c r="E26" i="3" a="1"/>
  <c r="E26" i="3"/>
  <c r="F26" i="3" a="1"/>
  <c r="F26" i="3"/>
  <c r="G26" i="3" a="1"/>
  <c r="G26" i="3"/>
  <c r="H26" i="3" a="1"/>
  <c r="H26" i="3"/>
  <c r="I26" i="3" a="1"/>
  <c r="I26" i="3"/>
  <c r="J26" i="3" a="1"/>
  <c r="J26" i="3"/>
  <c r="K26" i="3" a="1"/>
  <c r="K26" i="3"/>
  <c r="L26" i="3" a="1"/>
  <c r="L26" i="3"/>
  <c r="M26" i="3" a="1"/>
  <c r="M26" i="3"/>
  <c r="N26" i="3" a="1"/>
  <c r="N26" i="3"/>
  <c r="O26" i="3" a="1"/>
  <c r="O26" i="3"/>
  <c r="P26" i="3" a="1"/>
  <c r="P26" i="3"/>
  <c r="Q26" i="3" a="1"/>
  <c r="Q26" i="3"/>
  <c r="R26" i="3" a="1"/>
  <c r="R26" i="3"/>
  <c r="S26" i="3" a="1"/>
  <c r="S26" i="3"/>
  <c r="T26" i="3" a="1"/>
  <c r="T26" i="3"/>
  <c r="U26" i="3" a="1"/>
  <c r="U26" i="3"/>
  <c r="V26" i="3" a="1"/>
  <c r="V26" i="3"/>
  <c r="W26" i="3" a="1"/>
  <c r="W26" i="3"/>
  <c r="X26" i="3" a="1"/>
  <c r="X26" i="3"/>
  <c r="Y26" i="3" a="1"/>
  <c r="Y26" i="3"/>
  <c r="Z26" i="3" a="1"/>
  <c r="Z26" i="3"/>
  <c r="AA26" i="3" a="1"/>
  <c r="AA26" i="3"/>
  <c r="AB26" i="3" a="1"/>
  <c r="AB26" i="3"/>
  <c r="AC26" i="3" a="1"/>
  <c r="AC26" i="3"/>
  <c r="AD26" i="3" a="1"/>
  <c r="AD26" i="3"/>
  <c r="AE26" i="3" a="1"/>
  <c r="AE26" i="3"/>
  <c r="AF26" i="3" a="1"/>
  <c r="AF26" i="3"/>
  <c r="AG26" i="3" a="1"/>
  <c r="AG26" i="3"/>
  <c r="C27" i="3" a="1"/>
  <c r="C27" i="3"/>
  <c r="D27" i="3" a="1"/>
  <c r="D27" i="3"/>
  <c r="E27" i="3" a="1"/>
  <c r="E27" i="3"/>
  <c r="F27" i="3" a="1"/>
  <c r="F27" i="3"/>
  <c r="G27" i="3" a="1"/>
  <c r="G27" i="3"/>
  <c r="H27" i="3" a="1"/>
  <c r="H27" i="3"/>
  <c r="I27" i="3" a="1"/>
  <c r="I27" i="3"/>
  <c r="J27" i="3" a="1"/>
  <c r="J27" i="3"/>
  <c r="K27" i="3" a="1"/>
  <c r="K27" i="3"/>
  <c r="L27" i="3" a="1"/>
  <c r="L27" i="3"/>
  <c r="M27" i="3" a="1"/>
  <c r="M27" i="3"/>
  <c r="N27" i="3" a="1"/>
  <c r="N27" i="3"/>
  <c r="O27" i="3" a="1"/>
  <c r="O27" i="3"/>
  <c r="P27" i="3" a="1"/>
  <c r="P27" i="3"/>
  <c r="Q27" i="3" a="1"/>
  <c r="Q27" i="3"/>
  <c r="R27" i="3" a="1"/>
  <c r="R27" i="3"/>
  <c r="S27" i="3" a="1"/>
  <c r="S27" i="3"/>
  <c r="T27" i="3" a="1"/>
  <c r="T27" i="3"/>
  <c r="U27" i="3" a="1"/>
  <c r="U27" i="3"/>
  <c r="V27" i="3" a="1"/>
  <c r="V27" i="3"/>
  <c r="W27" i="3" a="1"/>
  <c r="W27" i="3"/>
  <c r="X27" i="3" a="1"/>
  <c r="X27" i="3"/>
  <c r="Y27" i="3" a="1"/>
  <c r="Y27" i="3"/>
  <c r="Z27" i="3" a="1"/>
  <c r="Z27" i="3"/>
  <c r="AA27" i="3" a="1"/>
  <c r="AA27" i="3"/>
  <c r="AB27" i="3" a="1"/>
  <c r="AB27" i="3"/>
  <c r="AC27" i="3" a="1"/>
  <c r="AC27" i="3"/>
  <c r="AD27" i="3" a="1"/>
  <c r="AD27" i="3"/>
  <c r="AE27" i="3" a="1"/>
  <c r="AE27" i="3"/>
  <c r="AF27" i="3" a="1"/>
  <c r="AF27" i="3"/>
  <c r="AG27" i="3" a="1"/>
  <c r="AG27" i="3"/>
  <c r="C28" i="3" a="1"/>
  <c r="C28" i="3"/>
  <c r="D28" i="3" a="1"/>
  <c r="D28" i="3"/>
  <c r="E28" i="3" a="1"/>
  <c r="E28" i="3"/>
  <c r="F28" i="3" a="1"/>
  <c r="F28" i="3"/>
  <c r="G28" i="3" a="1"/>
  <c r="G28" i="3"/>
  <c r="H28" i="3" a="1"/>
  <c r="H28" i="3"/>
  <c r="I28" i="3" a="1"/>
  <c r="I28" i="3"/>
  <c r="J28" i="3" a="1"/>
  <c r="J28" i="3"/>
  <c r="K28" i="3" a="1"/>
  <c r="K28" i="3"/>
  <c r="L28" i="3" a="1"/>
  <c r="L28" i="3"/>
  <c r="M28" i="3" a="1"/>
  <c r="M28" i="3"/>
  <c r="N28" i="3" a="1"/>
  <c r="N28" i="3"/>
  <c r="O28" i="3" a="1"/>
  <c r="O28" i="3"/>
  <c r="P28" i="3" a="1"/>
  <c r="P28" i="3"/>
  <c r="Q28" i="3" a="1"/>
  <c r="Q28" i="3"/>
  <c r="R28" i="3" a="1"/>
  <c r="R28" i="3"/>
  <c r="S28" i="3" a="1"/>
  <c r="S28" i="3"/>
  <c r="T28" i="3" a="1"/>
  <c r="T28" i="3"/>
  <c r="U28" i="3" a="1"/>
  <c r="U28" i="3"/>
  <c r="V28" i="3" a="1"/>
  <c r="V28" i="3"/>
  <c r="W28" i="3" a="1"/>
  <c r="W28" i="3"/>
  <c r="X28" i="3" a="1"/>
  <c r="X28" i="3"/>
  <c r="Y28" i="3" a="1"/>
  <c r="Y28" i="3"/>
  <c r="Z28" i="3" a="1"/>
  <c r="Z28" i="3"/>
  <c r="AA28" i="3" a="1"/>
  <c r="AA28" i="3"/>
  <c r="AB28" i="3" a="1"/>
  <c r="AB28" i="3"/>
  <c r="AC28" i="3" a="1"/>
  <c r="AC28" i="3"/>
  <c r="AD28" i="3" a="1"/>
  <c r="AD28" i="3"/>
  <c r="AE28" i="3" a="1"/>
  <c r="AE28" i="3"/>
  <c r="AF28" i="3" a="1"/>
  <c r="AF28" i="3"/>
  <c r="AG28" i="3" a="1"/>
  <c r="AG28" i="3"/>
  <c r="D4" i="3" a="1"/>
  <c r="D4" i="3"/>
  <c r="E4" i="3" a="1"/>
  <c r="E4" i="3"/>
  <c r="F4" i="3" a="1"/>
  <c r="F4" i="3"/>
  <c r="G4" i="3" a="1"/>
  <c r="G4" i="3"/>
  <c r="H4" i="3" a="1"/>
  <c r="H4" i="3"/>
  <c r="I4" i="3" a="1"/>
  <c r="I4" i="3"/>
  <c r="J4" i="3" a="1"/>
  <c r="J4" i="3"/>
  <c r="K4" i="3" a="1"/>
  <c r="K4" i="3"/>
  <c r="L4" i="3" a="1"/>
  <c r="L4" i="3"/>
  <c r="M4" i="3" a="1"/>
  <c r="M4" i="3"/>
  <c r="N4" i="3" a="1"/>
  <c r="N4" i="3"/>
  <c r="O4" i="3" a="1"/>
  <c r="O4" i="3"/>
  <c r="P4" i="3" a="1"/>
  <c r="P4" i="3"/>
  <c r="Q4" i="3" a="1"/>
  <c r="Q4" i="3"/>
  <c r="R4" i="3" a="1"/>
  <c r="R4" i="3"/>
  <c r="S4" i="3" a="1"/>
  <c r="S4" i="3"/>
  <c r="T4" i="3" a="1"/>
  <c r="T4" i="3"/>
  <c r="U4" i="3" a="1"/>
  <c r="U4" i="3"/>
  <c r="V4" i="3" a="1"/>
  <c r="V4" i="3"/>
  <c r="W4" i="3" a="1"/>
  <c r="W4" i="3"/>
  <c r="X4" i="3" a="1"/>
  <c r="X4" i="3"/>
  <c r="Y4" i="3" a="1"/>
  <c r="Y4" i="3"/>
  <c r="Z4" i="3" a="1"/>
  <c r="Z4" i="3"/>
  <c r="AA4" i="3" a="1"/>
  <c r="AA4" i="3"/>
  <c r="AB4" i="3" a="1"/>
  <c r="AB4" i="3"/>
  <c r="AC4" i="3" a="1"/>
  <c r="AC4" i="3"/>
  <c r="AD4" i="3" a="1"/>
  <c r="AD4" i="3"/>
  <c r="AE4" i="3" a="1"/>
  <c r="AE4" i="3"/>
  <c r="AF4" i="3" a="1"/>
  <c r="AF4" i="3"/>
  <c r="AG4" i="3" a="1"/>
  <c r="AG4" i="3"/>
  <c r="AJ261" i="1"/>
  <c r="AI261" i="1"/>
  <c r="AJ260" i="1"/>
  <c r="AI260" i="1"/>
  <c r="AJ259" i="1"/>
  <c r="AI259" i="1"/>
  <c r="AJ258" i="1"/>
  <c r="AI258" i="1"/>
  <c r="AJ257" i="1"/>
  <c r="AI257" i="1"/>
  <c r="AJ256" i="1"/>
  <c r="AI256" i="1"/>
  <c r="AJ255" i="1"/>
  <c r="AI255" i="1"/>
  <c r="AJ254" i="1"/>
  <c r="AI254" i="1"/>
  <c r="AJ253" i="1"/>
  <c r="AI253" i="1"/>
  <c r="AJ252" i="1"/>
  <c r="AI252" i="1"/>
  <c r="AJ251" i="1"/>
  <c r="AI251" i="1"/>
  <c r="AJ250" i="1"/>
  <c r="AI250" i="1"/>
  <c r="AJ249" i="1"/>
  <c r="AI249" i="1"/>
  <c r="AJ248" i="1"/>
  <c r="AI248" i="1"/>
  <c r="AJ247" i="1"/>
  <c r="AI247" i="1"/>
  <c r="AJ246" i="1"/>
  <c r="AI246" i="1"/>
  <c r="AJ245" i="1"/>
  <c r="AI245" i="1"/>
  <c r="AJ244" i="1"/>
  <c r="AI244" i="1"/>
  <c r="AJ243" i="1"/>
  <c r="AI243" i="1"/>
  <c r="AJ242" i="1"/>
  <c r="AI242" i="1"/>
  <c r="AJ241" i="1"/>
  <c r="AI241" i="1"/>
  <c r="AJ240" i="1"/>
  <c r="AI240" i="1"/>
  <c r="AJ239" i="1"/>
  <c r="AI239" i="1"/>
  <c r="AJ238" i="1"/>
  <c r="AI238" i="1"/>
  <c r="AJ237" i="1"/>
  <c r="AI237" i="1"/>
  <c r="AJ236" i="1"/>
  <c r="AI236" i="1"/>
  <c r="AJ235" i="1"/>
  <c r="AI235" i="1"/>
  <c r="AJ234" i="1"/>
  <c r="AI234" i="1"/>
  <c r="AJ233" i="1"/>
  <c r="AI233" i="1"/>
  <c r="AJ232" i="1"/>
  <c r="AI232" i="1"/>
  <c r="AJ231" i="1"/>
  <c r="AI231" i="1"/>
  <c r="AJ230" i="1"/>
  <c r="AI230" i="1"/>
  <c r="AJ229" i="1"/>
  <c r="AI229" i="1"/>
  <c r="AJ228" i="1"/>
  <c r="AI228" i="1"/>
  <c r="AJ227" i="1"/>
  <c r="AI227" i="1"/>
  <c r="AJ226" i="1"/>
  <c r="AI226" i="1"/>
  <c r="AJ225" i="1"/>
  <c r="AI225" i="1"/>
  <c r="AJ224" i="1"/>
  <c r="AI224" i="1"/>
  <c r="AJ223" i="1"/>
  <c r="AI223" i="1"/>
  <c r="AJ222" i="1"/>
  <c r="AI222" i="1"/>
  <c r="AJ221" i="1"/>
  <c r="AI221" i="1"/>
  <c r="AJ220" i="1"/>
  <c r="AI220" i="1"/>
  <c r="AJ219" i="1"/>
  <c r="AI219" i="1"/>
  <c r="AJ218" i="1"/>
  <c r="AI218" i="1"/>
  <c r="AJ217" i="1"/>
  <c r="AI217" i="1"/>
  <c r="AJ216" i="1"/>
  <c r="AI216" i="1"/>
  <c r="AJ215" i="1"/>
  <c r="AI215" i="1"/>
  <c r="AJ214" i="1"/>
  <c r="AI214" i="1"/>
  <c r="AJ213" i="1"/>
  <c r="AI213" i="1"/>
  <c r="AJ212" i="1"/>
  <c r="AI212" i="1"/>
  <c r="AJ211" i="1"/>
  <c r="AI211" i="1"/>
  <c r="AJ210" i="1"/>
  <c r="AI210" i="1"/>
  <c r="AJ209" i="1"/>
  <c r="AI209" i="1"/>
  <c r="AJ208" i="1"/>
  <c r="AI208" i="1"/>
  <c r="AJ207" i="1"/>
  <c r="AI207" i="1"/>
  <c r="AJ206" i="1"/>
  <c r="AI206" i="1"/>
  <c r="AJ205" i="1"/>
  <c r="AI205" i="1"/>
  <c r="AJ204" i="1"/>
  <c r="AI204" i="1"/>
  <c r="AJ203" i="1"/>
  <c r="AI203" i="1"/>
  <c r="AJ202" i="1"/>
  <c r="AI202" i="1"/>
  <c r="AJ201" i="1"/>
  <c r="AI201" i="1"/>
  <c r="AJ200" i="1"/>
  <c r="AI200" i="1"/>
  <c r="AJ199" i="1"/>
  <c r="AI199" i="1"/>
  <c r="AJ198" i="1"/>
  <c r="AI198" i="1"/>
  <c r="AJ197" i="1"/>
  <c r="AI197" i="1"/>
  <c r="AJ196" i="1"/>
  <c r="AI196" i="1"/>
  <c r="AJ195" i="1"/>
  <c r="AI195" i="1"/>
  <c r="AJ194" i="1"/>
  <c r="AI194" i="1"/>
  <c r="AJ193" i="1"/>
  <c r="AI193" i="1"/>
  <c r="AJ192" i="1"/>
  <c r="AI192" i="1"/>
  <c r="AJ191" i="1"/>
  <c r="AI191" i="1"/>
  <c r="AJ190" i="1"/>
  <c r="AI190" i="1"/>
  <c r="AJ189" i="1"/>
  <c r="AI189" i="1"/>
  <c r="AJ188" i="1"/>
  <c r="AI188" i="1"/>
  <c r="AJ187" i="1"/>
  <c r="AI187" i="1"/>
  <c r="AJ186" i="1"/>
  <c r="AI186" i="1"/>
  <c r="AJ185" i="1"/>
  <c r="AI185" i="1"/>
  <c r="AJ184" i="1"/>
  <c r="AI184" i="1"/>
  <c r="AJ183" i="1"/>
  <c r="AI183" i="1"/>
  <c r="AJ182" i="1"/>
  <c r="AI182" i="1"/>
  <c r="AJ181" i="1"/>
  <c r="AI181" i="1"/>
  <c r="AJ180" i="1"/>
  <c r="AI180" i="1"/>
  <c r="AJ179" i="1"/>
  <c r="AI179" i="1"/>
  <c r="AJ178" i="1"/>
  <c r="AI178" i="1"/>
  <c r="AJ177" i="1"/>
  <c r="AI177" i="1"/>
  <c r="AJ176" i="1"/>
  <c r="AI176" i="1"/>
  <c r="AJ175" i="1"/>
  <c r="AI175" i="1"/>
  <c r="AJ174" i="1"/>
  <c r="AI174" i="1"/>
  <c r="AJ173" i="1"/>
  <c r="AI173" i="1"/>
  <c r="AJ172" i="1"/>
  <c r="AI172" i="1"/>
  <c r="AJ171" i="1"/>
  <c r="AI171" i="1"/>
  <c r="AJ170" i="1"/>
  <c r="AI170" i="1"/>
  <c r="AJ169" i="1"/>
  <c r="AI169" i="1"/>
  <c r="AJ168" i="1"/>
  <c r="AI168" i="1"/>
  <c r="AJ167" i="1"/>
  <c r="AI167" i="1"/>
  <c r="AJ166" i="1"/>
  <c r="AI166" i="1"/>
  <c r="AJ165" i="1"/>
  <c r="AI165" i="1"/>
  <c r="AJ164" i="1"/>
  <c r="AI164" i="1"/>
  <c r="AJ163" i="1"/>
  <c r="AI163" i="1"/>
  <c r="AJ162" i="1"/>
  <c r="AI162" i="1"/>
  <c r="AJ161" i="1"/>
  <c r="AI161" i="1"/>
  <c r="AJ160" i="1"/>
  <c r="AI160" i="1"/>
  <c r="AJ159" i="1"/>
  <c r="AI159" i="1"/>
  <c r="AJ158" i="1"/>
  <c r="AI158" i="1"/>
  <c r="AJ157" i="1"/>
  <c r="AI157" i="1"/>
  <c r="AJ156" i="1"/>
  <c r="AI156" i="1"/>
  <c r="AJ155" i="1"/>
  <c r="AI155" i="1"/>
  <c r="AJ154" i="1"/>
  <c r="AI154" i="1"/>
  <c r="AJ153" i="1"/>
  <c r="AI153" i="1"/>
  <c r="AJ152" i="1"/>
  <c r="AI152" i="1"/>
  <c r="AJ151" i="1"/>
  <c r="AI151" i="1"/>
  <c r="AJ150" i="1"/>
  <c r="AI150" i="1"/>
  <c r="AJ149" i="1"/>
  <c r="AI149" i="1"/>
  <c r="AJ148" i="1"/>
  <c r="AI148" i="1"/>
  <c r="AJ147" i="1"/>
  <c r="AI147" i="1"/>
  <c r="AJ146" i="1"/>
  <c r="AI146" i="1"/>
  <c r="AJ145" i="1"/>
  <c r="AI145" i="1"/>
  <c r="AJ144" i="1"/>
  <c r="AI144" i="1"/>
  <c r="AJ143" i="1"/>
  <c r="AI143" i="1"/>
  <c r="AJ142" i="1"/>
  <c r="AI142" i="1"/>
  <c r="AJ141" i="1"/>
  <c r="AI141" i="1"/>
  <c r="AJ140" i="1"/>
  <c r="AI140" i="1"/>
  <c r="AJ139" i="1"/>
  <c r="AI139" i="1"/>
  <c r="AJ138" i="1"/>
  <c r="AI138" i="1"/>
  <c r="AJ137" i="1"/>
  <c r="AI137" i="1"/>
  <c r="AJ136" i="1"/>
  <c r="AI136" i="1"/>
  <c r="AJ135" i="1"/>
  <c r="AI135" i="1"/>
  <c r="AJ134" i="1"/>
  <c r="AI134" i="1"/>
  <c r="AJ133" i="1"/>
  <c r="AI133" i="1"/>
  <c r="AJ132" i="1"/>
  <c r="AI132" i="1"/>
  <c r="AJ131" i="1"/>
  <c r="AI131" i="1"/>
  <c r="AJ130" i="1"/>
  <c r="AI130" i="1"/>
  <c r="AJ129" i="1"/>
  <c r="AI129" i="1"/>
  <c r="AJ128" i="1"/>
  <c r="AI128" i="1"/>
  <c r="AJ127" i="1"/>
  <c r="AI127" i="1"/>
  <c r="AJ126" i="1"/>
  <c r="AI126" i="1"/>
  <c r="AJ125" i="1"/>
  <c r="AI125" i="1"/>
  <c r="AJ124" i="1"/>
  <c r="AI124" i="1"/>
  <c r="AJ123" i="1"/>
  <c r="AI123" i="1"/>
  <c r="AJ122" i="1"/>
  <c r="AI122" i="1"/>
  <c r="AJ121" i="1"/>
  <c r="AI121" i="1"/>
  <c r="AJ120" i="1"/>
  <c r="AI120" i="1"/>
  <c r="AJ119" i="1"/>
  <c r="AI119" i="1"/>
  <c r="AJ118" i="1"/>
  <c r="AI118" i="1"/>
  <c r="AJ117" i="1"/>
  <c r="AI117" i="1"/>
  <c r="AJ116" i="1"/>
  <c r="AI116" i="1"/>
  <c r="AJ115" i="1"/>
  <c r="AI115" i="1"/>
  <c r="AJ114" i="1"/>
  <c r="AI114" i="1"/>
  <c r="AJ113" i="1"/>
  <c r="AI113" i="1"/>
  <c r="AJ112" i="1"/>
  <c r="AI112" i="1"/>
  <c r="AJ111" i="1"/>
  <c r="AI111" i="1"/>
  <c r="AJ110" i="1"/>
  <c r="AI110" i="1"/>
  <c r="AJ109" i="1"/>
  <c r="AI109" i="1"/>
  <c r="AJ108" i="1"/>
  <c r="AI108" i="1"/>
  <c r="AJ107" i="1"/>
  <c r="AI107" i="1"/>
  <c r="AJ106" i="1"/>
  <c r="AI106" i="1"/>
  <c r="AJ105" i="1"/>
  <c r="AI105" i="1"/>
  <c r="AJ104" i="1"/>
  <c r="AI104" i="1"/>
  <c r="AJ103" i="1"/>
  <c r="AI103" i="1"/>
  <c r="AJ102" i="1"/>
  <c r="AI102" i="1"/>
  <c r="AJ101" i="1"/>
  <c r="AI101" i="1"/>
  <c r="AJ100" i="1"/>
  <c r="AI100" i="1"/>
  <c r="AJ99" i="1"/>
  <c r="AI99" i="1"/>
  <c r="AJ98" i="1"/>
  <c r="AI98" i="1"/>
  <c r="AJ97" i="1"/>
  <c r="AI97" i="1"/>
  <c r="AJ96" i="1"/>
  <c r="AI96" i="1"/>
  <c r="AJ95" i="1"/>
  <c r="AI95" i="1"/>
  <c r="AJ94" i="1"/>
  <c r="AI94" i="1"/>
  <c r="AJ93" i="1"/>
  <c r="AI93" i="1"/>
  <c r="AJ92" i="1"/>
  <c r="AI92" i="1"/>
  <c r="AJ91" i="1"/>
  <c r="AI91" i="1"/>
  <c r="AJ90" i="1"/>
  <c r="AI90" i="1"/>
  <c r="AJ89" i="1"/>
  <c r="AI89" i="1"/>
  <c r="AJ88" i="1"/>
  <c r="AI88" i="1"/>
  <c r="AJ87" i="1"/>
  <c r="AI87" i="1"/>
  <c r="AJ86" i="1"/>
  <c r="AI86" i="1"/>
  <c r="AJ85" i="1"/>
  <c r="AI85" i="1"/>
  <c r="AJ84" i="1"/>
  <c r="AI84" i="1"/>
  <c r="AJ83" i="1"/>
  <c r="AI83" i="1"/>
  <c r="AJ82" i="1"/>
  <c r="AI82" i="1"/>
  <c r="AJ81" i="1"/>
  <c r="AI81" i="1"/>
  <c r="AJ80" i="1"/>
  <c r="AI80" i="1"/>
  <c r="AJ79" i="1"/>
  <c r="AI79" i="1"/>
  <c r="AJ78" i="1"/>
  <c r="AI78" i="1"/>
  <c r="AJ77" i="1"/>
  <c r="AI77" i="1"/>
  <c r="AJ76" i="1"/>
  <c r="AI76" i="1"/>
  <c r="AJ75" i="1"/>
  <c r="AI75" i="1"/>
  <c r="AJ74" i="1"/>
  <c r="AI74" i="1"/>
  <c r="AJ73" i="1"/>
  <c r="AI73" i="1"/>
  <c r="AJ72" i="1"/>
  <c r="AI72" i="1"/>
  <c r="AJ71" i="1"/>
  <c r="AI71" i="1"/>
  <c r="AJ70" i="1"/>
  <c r="AI70" i="1"/>
  <c r="AJ69" i="1"/>
  <c r="AI69" i="1"/>
  <c r="AJ68" i="1"/>
  <c r="AI68" i="1"/>
  <c r="AJ67" i="1"/>
  <c r="AI67" i="1"/>
  <c r="AJ66" i="1"/>
  <c r="AI66" i="1"/>
  <c r="AJ65" i="1"/>
  <c r="AI65" i="1"/>
  <c r="AJ64" i="1"/>
  <c r="AI64" i="1"/>
  <c r="AJ63" i="1"/>
  <c r="AI63" i="1"/>
  <c r="AJ62" i="1"/>
  <c r="AI62" i="1"/>
  <c r="AJ61" i="1"/>
  <c r="AI61" i="1"/>
  <c r="AJ60" i="1"/>
  <c r="AI60" i="1"/>
  <c r="AJ59" i="1"/>
  <c r="AI59" i="1"/>
  <c r="AJ58" i="1"/>
  <c r="AI58" i="1"/>
  <c r="AJ57" i="1"/>
  <c r="AI57" i="1"/>
  <c r="AJ56" i="1"/>
  <c r="AI56" i="1"/>
  <c r="AJ55" i="1"/>
  <c r="AI55" i="1"/>
  <c r="AJ54" i="1"/>
  <c r="AI54" i="1"/>
  <c r="AJ53" i="1"/>
  <c r="AI53" i="1"/>
  <c r="AJ52" i="1"/>
  <c r="AI52" i="1"/>
  <c r="AJ51" i="1"/>
  <c r="AI51" i="1"/>
  <c r="AJ50" i="1"/>
  <c r="AI50" i="1"/>
  <c r="AJ49" i="1"/>
  <c r="AI49" i="1"/>
  <c r="AJ48" i="1"/>
  <c r="AI48" i="1"/>
  <c r="AJ47" i="1"/>
  <c r="AI47" i="1"/>
  <c r="AJ46" i="1"/>
  <c r="AI46" i="1"/>
  <c r="AJ45" i="1"/>
  <c r="AI45" i="1"/>
  <c r="AJ44" i="1"/>
  <c r="AI44" i="1"/>
  <c r="AJ43" i="1"/>
  <c r="AI43" i="1"/>
  <c r="AJ42" i="1"/>
  <c r="AI42" i="1"/>
  <c r="AJ41" i="1"/>
  <c r="AI41" i="1"/>
  <c r="AJ40" i="1"/>
  <c r="AI40" i="1"/>
  <c r="AJ39" i="1"/>
  <c r="AI39" i="1"/>
  <c r="AJ38" i="1"/>
  <c r="AI38" i="1"/>
  <c r="AJ37" i="1"/>
  <c r="AI37" i="1"/>
  <c r="AJ36" i="1"/>
  <c r="AI36" i="1"/>
  <c r="AJ35" i="1"/>
  <c r="AI35" i="1"/>
  <c r="AJ34" i="1"/>
  <c r="AI34" i="1"/>
  <c r="AJ33" i="1"/>
  <c r="AI33" i="1"/>
  <c r="AJ32" i="1"/>
  <c r="AI32" i="1"/>
  <c r="AJ31" i="1"/>
  <c r="AI31" i="1"/>
  <c r="AJ30" i="1"/>
  <c r="AI30" i="1"/>
  <c r="AJ29" i="1"/>
  <c r="AI29" i="1"/>
  <c r="AJ28" i="1"/>
  <c r="AI28" i="1"/>
  <c r="AJ27" i="1"/>
  <c r="AI27" i="1"/>
  <c r="AJ26" i="1"/>
  <c r="AI26" i="1"/>
  <c r="AJ25" i="1"/>
  <c r="AI25" i="1"/>
  <c r="AJ24" i="1"/>
  <c r="AI24" i="1"/>
  <c r="AJ23" i="1"/>
  <c r="AI23" i="1"/>
  <c r="AJ22" i="1"/>
  <c r="AI22" i="1"/>
  <c r="AJ21" i="1"/>
  <c r="AI21" i="1"/>
  <c r="AJ20" i="1"/>
  <c r="AI20" i="1"/>
  <c r="AJ19" i="1"/>
  <c r="AI19" i="1"/>
  <c r="AJ18" i="1"/>
  <c r="AI18" i="1"/>
  <c r="AJ17" i="1"/>
  <c r="AI17" i="1"/>
  <c r="AJ16" i="1"/>
  <c r="AI16" i="1"/>
  <c r="AJ15" i="1"/>
  <c r="AI15" i="1"/>
  <c r="AJ14" i="1"/>
  <c r="AI14" i="1"/>
  <c r="AJ13" i="1"/>
  <c r="AI13" i="1"/>
  <c r="AJ12" i="1"/>
  <c r="AI12" i="1"/>
  <c r="AJ11" i="1"/>
  <c r="AI11" i="1"/>
  <c r="AJ10" i="1"/>
  <c r="AI10" i="1"/>
  <c r="AJ9" i="1"/>
  <c r="AI9" i="1"/>
  <c r="AJ8" i="1"/>
  <c r="AI8" i="1"/>
  <c r="AJ7" i="1"/>
  <c r="AI7" i="1"/>
  <c r="D6" i="1"/>
  <c r="D5" i="1"/>
  <c r="E4" i="1"/>
  <c r="E5" i="1" s="1"/>
  <c r="E6" i="1" s="1"/>
  <c r="C4" i="3" l="1" a="1"/>
  <c r="C4" i="3" s="1"/>
  <c r="AH4" i="3" s="1"/>
  <c r="F4" i="1"/>
  <c r="AH19" i="3" l="1"/>
  <c r="AH20" i="3"/>
  <c r="AH21" i="3"/>
  <c r="AH22" i="3"/>
  <c r="AH23" i="3"/>
  <c r="AH24" i="3"/>
  <c r="AH25" i="3"/>
  <c r="AH26" i="3"/>
  <c r="AH27" i="3"/>
  <c r="AH28" i="3"/>
  <c r="AH5" i="3"/>
  <c r="AH6" i="3"/>
  <c r="AH7" i="3"/>
  <c r="AH8" i="3"/>
  <c r="AH9" i="3"/>
  <c r="AH10" i="3"/>
  <c r="AH11" i="3"/>
  <c r="AH12" i="3"/>
  <c r="AH13" i="3"/>
  <c r="AH14" i="3"/>
  <c r="AH15" i="3"/>
  <c r="AH16" i="3"/>
  <c r="AH17" i="3"/>
  <c r="AH18" i="3"/>
  <c r="G4" i="1"/>
  <c r="F5" i="1"/>
  <c r="F6" i="1" s="1"/>
  <c r="H4" i="1" l="1"/>
  <c r="G5" i="1"/>
  <c r="G6" i="1" s="1"/>
  <c r="H5" i="1" l="1"/>
  <c r="H6" i="1" s="1"/>
  <c r="I4" i="1"/>
  <c r="I5" i="1" l="1"/>
  <c r="I6" i="1" s="1"/>
  <c r="J4" i="1"/>
  <c r="J5" i="1" l="1"/>
  <c r="J6" i="1" s="1"/>
  <c r="K4" i="1"/>
  <c r="L4" i="1" l="1"/>
  <c r="K5" i="1"/>
  <c r="K6" i="1" s="1"/>
  <c r="L5" i="1" l="1"/>
  <c r="L6" i="1" s="1"/>
  <c r="M4" i="1"/>
  <c r="M5" i="1" l="1"/>
  <c r="M6" i="1" s="1"/>
  <c r="N4" i="1"/>
  <c r="O4" i="1" l="1"/>
  <c r="N5" i="1"/>
  <c r="N6" i="1" s="1"/>
  <c r="P4" i="1" l="1"/>
  <c r="O5" i="1"/>
  <c r="O6" i="1" s="1"/>
  <c r="Q4" i="1" l="1"/>
  <c r="P5" i="1"/>
  <c r="P6" i="1" s="1"/>
  <c r="Q5" i="1" l="1"/>
  <c r="Q6" i="1" s="1"/>
  <c r="R4" i="1"/>
  <c r="R5" i="1" l="1"/>
  <c r="R6" i="1" s="1"/>
  <c r="S4" i="1"/>
  <c r="T4" i="1" l="1"/>
  <c r="S5" i="1"/>
  <c r="S6" i="1" s="1"/>
  <c r="T5" i="1" l="1"/>
  <c r="T6" i="1" s="1"/>
  <c r="U4" i="1"/>
  <c r="U5" i="1" l="1"/>
  <c r="U6" i="1" s="1"/>
  <c r="V4" i="1"/>
  <c r="W4" i="1" l="1"/>
  <c r="V5" i="1"/>
  <c r="V6" i="1" s="1"/>
  <c r="X4" i="1" l="1"/>
  <c r="W5" i="1"/>
  <c r="W6" i="1" s="1"/>
  <c r="X5" i="1" l="1"/>
  <c r="X6" i="1" s="1"/>
  <c r="Y4" i="1"/>
  <c r="Y5" i="1" l="1"/>
  <c r="Y6" i="1" s="1"/>
  <c r="Z4" i="1"/>
  <c r="Z5" i="1" l="1"/>
  <c r="Z6" i="1" s="1"/>
  <c r="AA4" i="1"/>
  <c r="AB4" i="1" l="1"/>
  <c r="AA5" i="1"/>
  <c r="AA6" i="1" s="1"/>
  <c r="AC4" i="1" l="1"/>
  <c r="AB5" i="1"/>
  <c r="AB6" i="1" s="1"/>
  <c r="AC5" i="1" l="1"/>
  <c r="AC6" i="1" s="1"/>
  <c r="AD4" i="1"/>
  <c r="AD5" i="1" l="1"/>
  <c r="AD6" i="1" s="1"/>
  <c r="AE4" i="1"/>
  <c r="AF4" i="1" l="1"/>
  <c r="AE5" i="1"/>
  <c r="AE6" i="1" s="1"/>
  <c r="AF5" i="1" l="1"/>
  <c r="AF6" i="1" s="1"/>
  <c r="AG4" i="1"/>
  <c r="AG5" i="1" l="1"/>
  <c r="AG6" i="1" s="1"/>
  <c r="AH4" i="1"/>
  <c r="AH5" i="1" s="1"/>
  <c r="AH6" i="1" s="1"/>
  <c r="A3" i="2" l="1" a="1"/>
  <c r="A3" i="2" s="1"/>
  <c r="A5" i="2" l="1" a="1"/>
  <c r="A5" i="2" s="1"/>
  <c r="A9" i="2" a="1"/>
  <c r="A9" i="2" s="1"/>
  <c r="A10" i="2" a="1"/>
  <c r="A10" i="2" s="1"/>
  <c r="A16" i="2" a="1"/>
  <c r="A16" i="2" s="1"/>
  <c r="A19" i="2" a="1"/>
  <c r="A19" i="2" s="1"/>
  <c r="A20" i="2" a="1"/>
  <c r="A20" i="2" s="1"/>
  <c r="A21" i="2" a="1"/>
  <c r="A21" i="2" s="1"/>
  <c r="A22" i="2" a="1"/>
  <c r="A22" i="2" s="1"/>
  <c r="A23" i="2" a="1"/>
  <c r="A23" i="2" s="1"/>
  <c r="A11" i="2" a="1"/>
  <c r="A11" i="2" s="1"/>
  <c r="A18" i="2" a="1"/>
  <c r="A18" i="2" s="1"/>
  <c r="A25" i="2" a="1"/>
  <c r="A25" i="2" s="1"/>
  <c r="A6" i="2" a="1"/>
  <c r="A6" i="2" s="1"/>
  <c r="A7" i="2" a="1"/>
  <c r="A7" i="2" s="1"/>
  <c r="A12" i="2" a="1"/>
  <c r="A12" i="2" s="1"/>
  <c r="A13" i="2" a="1"/>
  <c r="A13" i="2" s="1"/>
  <c r="A14" i="2" a="1"/>
  <c r="A14" i="2" s="1"/>
  <c r="A15" i="2" a="1"/>
  <c r="A15" i="2" s="1"/>
  <c r="A24" i="2" a="1"/>
  <c r="A24" i="2" s="1"/>
  <c r="A8" i="2" a="1"/>
  <c r="A8" i="2" s="1"/>
  <c r="A17" i="2" a="1"/>
  <c r="A17" i="2" s="1"/>
  <c r="A26" i="2" a="1"/>
  <c r="A26" i="2" s="1"/>
  <c r="A27" i="2" a="1"/>
  <c r="A27" i="2" s="1"/>
  <c r="A28" i="2" a="1"/>
  <c r="A28" i="2" s="1"/>
  <c r="A4" i="2" a="1"/>
  <c r="A4" i="2" s="1"/>
  <c r="B3" i="2" l="1" a="1"/>
  <c r="B3" i="2" s="1"/>
  <c r="B17" i="2" l="1" a="1"/>
  <c r="B17" i="2" s="1"/>
  <c r="B5" i="2" a="1"/>
  <c r="B5" i="2" s="1"/>
  <c r="B8" i="2" a="1"/>
  <c r="B8" i="2" s="1"/>
  <c r="B9" i="2" a="1"/>
  <c r="B9" i="2" s="1"/>
  <c r="B16" i="2" a="1"/>
  <c r="B16" i="2" s="1"/>
  <c r="B19" i="2" a="1"/>
  <c r="B19" i="2" s="1"/>
  <c r="B21" i="2" a="1"/>
  <c r="B21" i="2" s="1"/>
  <c r="B22" i="2" a="1"/>
  <c r="B22" i="2" s="1"/>
  <c r="B23" i="2" a="1"/>
  <c r="B23" i="2" s="1"/>
  <c r="B10" i="2" a="1"/>
  <c r="B10" i="2" s="1"/>
  <c r="B11" i="2" a="1"/>
  <c r="B11" i="2" s="1"/>
  <c r="B20" i="2" a="1"/>
  <c r="B20" i="2" s="1"/>
  <c r="B25" i="2" a="1"/>
  <c r="B25" i="2" s="1"/>
  <c r="B26" i="2" a="1"/>
  <c r="B26" i="2" s="1"/>
  <c r="B6" i="2" a="1"/>
  <c r="B6" i="2" s="1"/>
  <c r="B7" i="2" a="1"/>
  <c r="B7" i="2" s="1"/>
  <c r="B18" i="2" a="1"/>
  <c r="B18" i="2" s="1"/>
  <c r="B24" i="2" a="1"/>
  <c r="B24" i="2" s="1"/>
  <c r="B28" i="2" a="1"/>
  <c r="B28" i="2" s="1"/>
  <c r="B12" i="2" a="1"/>
  <c r="B12" i="2" s="1"/>
  <c r="B13" i="2" a="1"/>
  <c r="B13" i="2" s="1"/>
  <c r="B14" i="2" a="1"/>
  <c r="B14" i="2" s="1"/>
  <c r="B15" i="2" a="1"/>
  <c r="B15" i="2" s="1"/>
  <c r="B27" i="2" a="1"/>
  <c r="B27" i="2" s="1"/>
  <c r="B4" i="2" a="1"/>
  <c r="B4" i="2" s="1"/>
  <c r="C3" i="2" a="1"/>
  <c r="C3" i="2" s="1"/>
  <c r="C6" i="2" l="1" a="1"/>
  <c r="C6" i="2" s="1"/>
  <c r="C11" i="2" a="1"/>
  <c r="C11" i="2" s="1"/>
  <c r="C12" i="2" a="1"/>
  <c r="C12" i="2" s="1"/>
  <c r="C14" i="2" a="1"/>
  <c r="C14" i="2" s="1"/>
  <c r="C15" i="2" a="1"/>
  <c r="C15" i="2" s="1"/>
  <c r="C18" i="2" a="1"/>
  <c r="C18" i="2" s="1"/>
  <c r="C24" i="2" a="1"/>
  <c r="C24" i="2" s="1"/>
  <c r="C7" i="2" a="1"/>
  <c r="C7" i="2" s="1"/>
  <c r="C13" i="2" a="1"/>
  <c r="C13" i="2" s="1"/>
  <c r="C17" i="2" a="1"/>
  <c r="C17" i="2" s="1"/>
  <c r="C8" i="2" a="1"/>
  <c r="C8" i="2" s="1"/>
  <c r="C9" i="2" a="1"/>
  <c r="C9" i="2" s="1"/>
  <c r="C16" i="2" a="1"/>
  <c r="C16" i="2" s="1"/>
  <c r="C19" i="2" a="1"/>
  <c r="C19" i="2" s="1"/>
  <c r="C22" i="2" a="1"/>
  <c r="C22" i="2" s="1"/>
  <c r="C23" i="2" a="1"/>
  <c r="C23" i="2" s="1"/>
  <c r="C5" i="2" a="1"/>
  <c r="C5" i="2" s="1"/>
  <c r="C25" i="2" a="1"/>
  <c r="C25" i="2" s="1"/>
  <c r="C10" i="2" a="1"/>
  <c r="C10" i="2" s="1"/>
  <c r="C20" i="2" a="1"/>
  <c r="C20" i="2" s="1"/>
  <c r="C21" i="2" a="1"/>
  <c r="C21" i="2" s="1"/>
  <c r="C28" i="2" a="1"/>
  <c r="C28" i="2" s="1"/>
  <c r="C26" i="2" a="1"/>
  <c r="C26" i="2" s="1"/>
  <c r="C27" i="2" a="1"/>
  <c r="C27" i="2" s="1"/>
  <c r="C4" i="2" a="1"/>
  <c r="C4" i="2" s="1"/>
  <c r="D3" i="2" a="1"/>
  <c r="D3" i="2" s="1"/>
  <c r="D5" i="2" l="1" a="1"/>
  <c r="D5" i="2" s="1"/>
  <c r="D8" i="2" a="1"/>
  <c r="D8" i="2" s="1"/>
  <c r="D10" i="2" a="1"/>
  <c r="D10" i="2" s="1"/>
  <c r="D16" i="2" a="1"/>
  <c r="D16" i="2" s="1"/>
  <c r="D20" i="2" a="1"/>
  <c r="D20" i="2" s="1"/>
  <c r="D21" i="2" a="1"/>
  <c r="D21" i="2" s="1"/>
  <c r="D25" i="2" a="1"/>
  <c r="D25" i="2" s="1"/>
  <c r="D11" i="2" a="1"/>
  <c r="D11" i="2" s="1"/>
  <c r="D12" i="2" a="1"/>
  <c r="D12" i="2" s="1"/>
  <c r="D14" i="2" a="1"/>
  <c r="D14" i="2" s="1"/>
  <c r="D15" i="2" a="1"/>
  <c r="D15" i="2" s="1"/>
  <c r="D6" i="2" a="1"/>
  <c r="D6" i="2" s="1"/>
  <c r="D7" i="2" a="1"/>
  <c r="D7" i="2" s="1"/>
  <c r="D13" i="2" a="1"/>
  <c r="D13" i="2" s="1"/>
  <c r="D17" i="2" a="1"/>
  <c r="D17" i="2" s="1"/>
  <c r="D18" i="2" a="1"/>
  <c r="D18" i="2" s="1"/>
  <c r="D24" i="2" a="1"/>
  <c r="D24" i="2" s="1"/>
  <c r="D27" i="2" a="1"/>
  <c r="D27" i="2" s="1"/>
  <c r="D9" i="2" a="1"/>
  <c r="D9" i="2" s="1"/>
  <c r="D19" i="2" a="1"/>
  <c r="D19" i="2" s="1"/>
  <c r="D22" i="2" a="1"/>
  <c r="D22" i="2" s="1"/>
  <c r="D23" i="2" a="1"/>
  <c r="D23" i="2" s="1"/>
  <c r="D4" i="2" a="1"/>
  <c r="D4" i="2" s="1"/>
  <c r="D26" i="2" a="1"/>
  <c r="D26" i="2" s="1"/>
  <c r="D28" i="2" a="1"/>
  <c r="D28" i="2" s="1"/>
  <c r="E3" i="2" a="1"/>
  <c r="E3" i="2" s="1"/>
  <c r="E22" i="2" l="1" a="1"/>
  <c r="E22" i="2" s="1"/>
  <c r="E23" i="2" a="1"/>
  <c r="E23" i="2" s="1"/>
  <c r="E8" i="2" a="1"/>
  <c r="E8" i="2" s="1"/>
  <c r="E9" i="2" a="1"/>
  <c r="E9" i="2" s="1"/>
  <c r="E10" i="2" a="1"/>
  <c r="E10" i="2" s="1"/>
  <c r="E16" i="2" a="1"/>
  <c r="E16" i="2" s="1"/>
  <c r="E19" i="2" a="1"/>
  <c r="E19" i="2" s="1"/>
  <c r="E20" i="2" a="1"/>
  <c r="E20" i="2" s="1"/>
  <c r="E21" i="2" a="1"/>
  <c r="E21" i="2" s="1"/>
  <c r="E25" i="2" a="1"/>
  <c r="E25" i="2" s="1"/>
  <c r="E5" i="2" a="1"/>
  <c r="E5" i="2" s="1"/>
  <c r="E12" i="2" a="1"/>
  <c r="E12" i="2" s="1"/>
  <c r="E14" i="2" a="1"/>
  <c r="E14" i="2" s="1"/>
  <c r="E15" i="2" a="1"/>
  <c r="E15" i="2" s="1"/>
  <c r="E26" i="2" a="1"/>
  <c r="E26" i="2" s="1"/>
  <c r="E28" i="2" a="1"/>
  <c r="E28" i="2" s="1"/>
  <c r="E6" i="2" a="1"/>
  <c r="E6" i="2" s="1"/>
  <c r="E7" i="2" a="1"/>
  <c r="E7" i="2" s="1"/>
  <c r="E17" i="2" a="1"/>
  <c r="E17" i="2" s="1"/>
  <c r="E18" i="2" a="1"/>
  <c r="E18" i="2" s="1"/>
  <c r="E24" i="2" a="1"/>
  <c r="E24" i="2" s="1"/>
  <c r="E11" i="2" a="1"/>
  <c r="E11" i="2" s="1"/>
  <c r="E13" i="2" a="1"/>
  <c r="E13" i="2" s="1"/>
  <c r="E27" i="2" a="1"/>
  <c r="E27" i="2" s="1"/>
  <c r="E4" i="2" a="1"/>
  <c r="E4" i="2" s="1"/>
  <c r="F3" i="2" a="1"/>
  <c r="F3" i="2" s="1"/>
  <c r="F6" i="2" l="1" a="1"/>
  <c r="F6" i="2" s="1"/>
  <c r="F7" i="2" a="1"/>
  <c r="F7" i="2" s="1"/>
  <c r="F11" i="2" a="1"/>
  <c r="F11" i="2" s="1"/>
  <c r="F12" i="2" a="1"/>
  <c r="F12" i="2" s="1"/>
  <c r="F13" i="2" a="1"/>
  <c r="F13" i="2" s="1"/>
  <c r="F14" i="2" a="1"/>
  <c r="F14" i="2" s="1"/>
  <c r="F17" i="2" a="1"/>
  <c r="F17" i="2" s="1"/>
  <c r="F24" i="2" a="1"/>
  <c r="F24" i="2" s="1"/>
  <c r="F18" i="2" a="1"/>
  <c r="F18" i="2" s="1"/>
  <c r="F23" i="2" a="1"/>
  <c r="F23" i="2" s="1"/>
  <c r="F8" i="2" a="1"/>
  <c r="F8" i="2" s="1"/>
  <c r="F9" i="2" a="1"/>
  <c r="F9" i="2" s="1"/>
  <c r="F10" i="2" a="1"/>
  <c r="F10" i="2" s="1"/>
  <c r="F16" i="2" a="1"/>
  <c r="F16" i="2" s="1"/>
  <c r="F19" i="2" a="1"/>
  <c r="F19" i="2" s="1"/>
  <c r="F20" i="2" a="1"/>
  <c r="F20" i="2" s="1"/>
  <c r="F21" i="2" a="1"/>
  <c r="F21" i="2" s="1"/>
  <c r="F22" i="2" a="1"/>
  <c r="F22" i="2" s="1"/>
  <c r="F25" i="2" a="1"/>
  <c r="F25" i="2" s="1"/>
  <c r="F4" i="2" a="1"/>
  <c r="F4" i="2" s="1"/>
  <c r="F5" i="2" a="1"/>
  <c r="F5" i="2" s="1"/>
  <c r="F26" i="2" a="1"/>
  <c r="F26" i="2" s="1"/>
  <c r="F15" i="2" a="1"/>
  <c r="F15" i="2" s="1"/>
  <c r="F28" i="2" a="1"/>
  <c r="F28" i="2" s="1"/>
  <c r="F27" i="2" a="1"/>
  <c r="F27" i="2" s="1"/>
  <c r="G3" i="2" a="1"/>
  <c r="G3" i="2" s="1"/>
  <c r="G5" i="2" l="1" a="1"/>
  <c r="G5" i="2" s="1"/>
  <c r="G9" i="2" a="1"/>
  <c r="G9" i="2" s="1"/>
  <c r="G15" i="2" a="1"/>
  <c r="G15" i="2" s="1"/>
  <c r="G19" i="2" a="1"/>
  <c r="G19" i="2" s="1"/>
  <c r="G25" i="2" a="1"/>
  <c r="G25" i="2" s="1"/>
  <c r="G6" i="2" a="1"/>
  <c r="G6" i="2" s="1"/>
  <c r="G11" i="2" a="1"/>
  <c r="G11" i="2" s="1"/>
  <c r="G12" i="2" a="1"/>
  <c r="G12" i="2" s="1"/>
  <c r="G13" i="2" a="1"/>
  <c r="G13" i="2" s="1"/>
  <c r="G14" i="2" a="1"/>
  <c r="G14" i="2" s="1"/>
  <c r="G24" i="2" a="1"/>
  <c r="G24" i="2" s="1"/>
  <c r="G7" i="2" a="1"/>
  <c r="G7" i="2" s="1"/>
  <c r="G17" i="2" a="1"/>
  <c r="G17" i="2" s="1"/>
  <c r="G18" i="2" a="1"/>
  <c r="G18" i="2" s="1"/>
  <c r="G23" i="2" a="1"/>
  <c r="G23" i="2" s="1"/>
  <c r="G27" i="2" a="1"/>
  <c r="G27" i="2" s="1"/>
  <c r="G4" i="2" a="1"/>
  <c r="G4" i="2" s="1"/>
  <c r="G8" i="2" a="1"/>
  <c r="G8" i="2" s="1"/>
  <c r="G10" i="2" a="1"/>
  <c r="G10" i="2" s="1"/>
  <c r="G16" i="2" a="1"/>
  <c r="G16" i="2" s="1"/>
  <c r="G20" i="2" a="1"/>
  <c r="G20" i="2" s="1"/>
  <c r="G21" i="2" a="1"/>
  <c r="G21" i="2" s="1"/>
  <c r="G22" i="2" a="1"/>
  <c r="G22" i="2" s="1"/>
  <c r="G26" i="2" a="1"/>
  <c r="G26" i="2" s="1"/>
  <c r="G28" i="2" a="1"/>
  <c r="G28" i="2" s="1"/>
  <c r="H3" i="2" a="1"/>
  <c r="H3" i="2" s="1"/>
  <c r="H8" i="2" l="1" a="1"/>
  <c r="H8" i="2" s="1"/>
  <c r="H16" i="2" a="1"/>
  <c r="H16" i="2" s="1"/>
  <c r="H18" i="2" a="1"/>
  <c r="H18" i="2" s="1"/>
  <c r="H21" i="2" a="1"/>
  <c r="H21" i="2" s="1"/>
  <c r="H22" i="2" a="1"/>
  <c r="H22" i="2" s="1"/>
  <c r="H5" i="2" a="1"/>
  <c r="H5" i="2" s="1"/>
  <c r="H9" i="2" a="1"/>
  <c r="H9" i="2" s="1"/>
  <c r="H10" i="2" a="1"/>
  <c r="H10" i="2" s="1"/>
  <c r="H15" i="2" a="1"/>
  <c r="H15" i="2" s="1"/>
  <c r="H19" i="2" a="1"/>
  <c r="H19" i="2" s="1"/>
  <c r="H20" i="2" a="1"/>
  <c r="H20" i="2" s="1"/>
  <c r="H25" i="2" a="1"/>
  <c r="H25" i="2" s="1"/>
  <c r="H11" i="2" a="1"/>
  <c r="H11" i="2" s="1"/>
  <c r="H13" i="2" a="1"/>
  <c r="H13" i="2" s="1"/>
  <c r="H14" i="2" a="1"/>
  <c r="H14" i="2" s="1"/>
  <c r="H24" i="2" a="1"/>
  <c r="H24" i="2" s="1"/>
  <c r="H26" i="2" a="1"/>
  <c r="H26" i="2" s="1"/>
  <c r="H28" i="2" a="1"/>
  <c r="H28" i="2" s="1"/>
  <c r="H6" i="2" a="1"/>
  <c r="H6" i="2" s="1"/>
  <c r="H7" i="2" a="1"/>
  <c r="H7" i="2" s="1"/>
  <c r="H17" i="2" a="1"/>
  <c r="H17" i="2" s="1"/>
  <c r="H23" i="2" a="1"/>
  <c r="H23" i="2" s="1"/>
  <c r="H27" i="2" a="1"/>
  <c r="H27" i="2" s="1"/>
  <c r="H12" i="2" a="1"/>
  <c r="H12" i="2" s="1"/>
  <c r="H4" i="2" a="1"/>
  <c r="H4" i="2" s="1"/>
  <c r="I3" i="2" a="1"/>
  <c r="I3" i="2" s="1"/>
  <c r="I6" i="2" l="1" a="1"/>
  <c r="I6" i="2" s="1"/>
  <c r="I12" i="2" a="1"/>
  <c r="I12" i="2" s="1"/>
  <c r="I13" i="2" a="1"/>
  <c r="I13" i="2" s="1"/>
  <c r="I17" i="2" a="1"/>
  <c r="I17" i="2" s="1"/>
  <c r="I7" i="2" a="1"/>
  <c r="I7" i="2" s="1"/>
  <c r="I8" i="2" a="1"/>
  <c r="I8" i="2" s="1"/>
  <c r="I16" i="2" a="1"/>
  <c r="I16" i="2" s="1"/>
  <c r="I18" i="2" a="1"/>
  <c r="I18" i="2" s="1"/>
  <c r="I21" i="2" a="1"/>
  <c r="I21" i="2" s="1"/>
  <c r="I22" i="2" a="1"/>
  <c r="I22" i="2" s="1"/>
  <c r="I23" i="2" a="1"/>
  <c r="I23" i="2" s="1"/>
  <c r="I9" i="2" a="1"/>
  <c r="I9" i="2" s="1"/>
  <c r="I10" i="2" a="1"/>
  <c r="I10" i="2" s="1"/>
  <c r="I19" i="2" a="1"/>
  <c r="I19" i="2" s="1"/>
  <c r="I20" i="2" a="1"/>
  <c r="I20" i="2" s="1"/>
  <c r="I25" i="2" a="1"/>
  <c r="I25" i="2" s="1"/>
  <c r="I4" i="2" a="1"/>
  <c r="I4" i="2" s="1"/>
  <c r="I26" i="2" a="1"/>
  <c r="I26" i="2" s="1"/>
  <c r="I5" i="2" a="1"/>
  <c r="I5" i="2" s="1"/>
  <c r="I24" i="2" a="1"/>
  <c r="I24" i="2" s="1"/>
  <c r="I28" i="2" a="1"/>
  <c r="I28" i="2" s="1"/>
  <c r="I11" i="2" a="1"/>
  <c r="I11" i="2" s="1"/>
  <c r="I14" i="2" a="1"/>
  <c r="I14" i="2" s="1"/>
  <c r="I15" i="2" a="1"/>
  <c r="I15" i="2" s="1"/>
  <c r="I27" i="2" a="1"/>
  <c r="I27" i="2" s="1"/>
  <c r="J3" i="2" a="1"/>
  <c r="J3" i="2" s="1"/>
  <c r="J5" i="2" l="1" a="1"/>
  <c r="J5" i="2" s="1"/>
  <c r="J10" i="2" a="1"/>
  <c r="J10" i="2" s="1"/>
  <c r="J11" i="2" a="1"/>
  <c r="J11" i="2" s="1"/>
  <c r="J14" i="2" a="1"/>
  <c r="J14" i="2" s="1"/>
  <c r="J15" i="2" a="1"/>
  <c r="J15" i="2" s="1"/>
  <c r="J20" i="2" a="1"/>
  <c r="J20" i="2" s="1"/>
  <c r="J24" i="2" a="1"/>
  <c r="J24" i="2" s="1"/>
  <c r="J6" i="2" a="1"/>
  <c r="J6" i="2" s="1"/>
  <c r="J12" i="2" a="1"/>
  <c r="J12" i="2" s="1"/>
  <c r="J13" i="2" a="1"/>
  <c r="J13" i="2" s="1"/>
  <c r="J17" i="2" a="1"/>
  <c r="J17" i="2" s="1"/>
  <c r="J7" i="2" a="1"/>
  <c r="J7" i="2" s="1"/>
  <c r="J16" i="2" a="1"/>
  <c r="J16" i="2" s="1"/>
  <c r="J21" i="2" a="1"/>
  <c r="J21" i="2" s="1"/>
  <c r="J22" i="2" a="1"/>
  <c r="J22" i="2" s="1"/>
  <c r="J23" i="2" a="1"/>
  <c r="J23" i="2" s="1"/>
  <c r="J27" i="2" a="1"/>
  <c r="J27" i="2" s="1"/>
  <c r="J28" i="2" a="1"/>
  <c r="J28" i="2" s="1"/>
  <c r="J25" i="2" a="1"/>
  <c r="J25" i="2" s="1"/>
  <c r="J4" i="2" a="1"/>
  <c r="J4" i="2" s="1"/>
  <c r="J8" i="2" a="1"/>
  <c r="J8" i="2" s="1"/>
  <c r="J9" i="2" a="1"/>
  <c r="J9" i="2" s="1"/>
  <c r="J18" i="2" a="1"/>
  <c r="J18" i="2" s="1"/>
  <c r="J19" i="2" a="1"/>
  <c r="J19" i="2" s="1"/>
  <c r="J26" i="2" a="1"/>
  <c r="J26" i="2" s="1"/>
  <c r="K3" i="2" a="1"/>
  <c r="K3" i="2" s="1"/>
  <c r="K7" i="2" l="1" a="1"/>
  <c r="K7" i="2" s="1"/>
  <c r="K8" i="2" a="1"/>
  <c r="K8" i="2" s="1"/>
  <c r="K9" i="2" a="1"/>
  <c r="K9" i="2" s="1"/>
  <c r="K18" i="2" a="1"/>
  <c r="K18" i="2" s="1"/>
  <c r="K19" i="2" a="1"/>
  <c r="K19" i="2" s="1"/>
  <c r="K21" i="2" a="1"/>
  <c r="K21" i="2" s="1"/>
  <c r="K25" i="2" a="1"/>
  <c r="K25" i="2" s="1"/>
  <c r="K10" i="2" a="1"/>
  <c r="K10" i="2" s="1"/>
  <c r="K14" i="2" a="1"/>
  <c r="K14" i="2" s="1"/>
  <c r="K15" i="2" a="1"/>
  <c r="K15" i="2" s="1"/>
  <c r="K20" i="2" a="1"/>
  <c r="K20" i="2" s="1"/>
  <c r="K24" i="2" a="1"/>
  <c r="K24" i="2" s="1"/>
  <c r="K5" i="2" a="1"/>
  <c r="K5" i="2" s="1"/>
  <c r="K6" i="2" a="1"/>
  <c r="K6" i="2" s="1"/>
  <c r="K11" i="2" a="1"/>
  <c r="K11" i="2" s="1"/>
  <c r="K12" i="2" a="1"/>
  <c r="K12" i="2" s="1"/>
  <c r="K17" i="2" a="1"/>
  <c r="K17" i="2" s="1"/>
  <c r="K13" i="2" a="1"/>
  <c r="K13" i="2" s="1"/>
  <c r="K26" i="2" a="1"/>
  <c r="K26" i="2" s="1"/>
  <c r="K28" i="2" a="1"/>
  <c r="K28" i="2" s="1"/>
  <c r="K27" i="2" a="1"/>
  <c r="K27" i="2" s="1"/>
  <c r="K16" i="2" a="1"/>
  <c r="K16" i="2" s="1"/>
  <c r="K22" i="2" a="1"/>
  <c r="K22" i="2" s="1"/>
  <c r="K23" i="2" a="1"/>
  <c r="K23" i="2" s="1"/>
  <c r="K4" i="2" a="1"/>
  <c r="K4" i="2" s="1"/>
  <c r="L3" i="2" a="1"/>
  <c r="L3" i="2" s="1"/>
  <c r="L6" i="2" l="1" a="1"/>
  <c r="L6" i="2" s="1"/>
  <c r="L13" i="2" a="1"/>
  <c r="L13" i="2" s="1"/>
  <c r="L23" i="2" a="1"/>
  <c r="L23" i="2" s="1"/>
  <c r="L7" i="2" a="1"/>
  <c r="L7" i="2" s="1"/>
  <c r="L9" i="2" a="1"/>
  <c r="L9" i="2" s="1"/>
  <c r="L16" i="2" a="1"/>
  <c r="L16" i="2" s="1"/>
  <c r="L19" i="2" a="1"/>
  <c r="L19" i="2" s="1"/>
  <c r="L21" i="2" a="1"/>
  <c r="L21" i="2" s="1"/>
  <c r="L22" i="2" a="1"/>
  <c r="L22" i="2" s="1"/>
  <c r="L25" i="2" a="1"/>
  <c r="L25" i="2" s="1"/>
  <c r="L8" i="2" a="1"/>
  <c r="L8" i="2" s="1"/>
  <c r="L15" i="2" a="1"/>
  <c r="L15" i="2" s="1"/>
  <c r="L18" i="2" a="1"/>
  <c r="L18" i="2" s="1"/>
  <c r="L20" i="2" a="1"/>
  <c r="L20" i="2" s="1"/>
  <c r="L10" i="2" a="1"/>
  <c r="L10" i="2" s="1"/>
  <c r="L11" i="2" a="1"/>
  <c r="L11" i="2" s="1"/>
  <c r="L12" i="2" a="1"/>
  <c r="L12" i="2" s="1"/>
  <c r="L14" i="2" a="1"/>
  <c r="L14" i="2" s="1"/>
  <c r="L4" i="2" a="1"/>
  <c r="L4" i="2" s="1"/>
  <c r="L26" i="2" a="1"/>
  <c r="L26" i="2" s="1"/>
  <c r="L5" i="2" a="1"/>
  <c r="L5" i="2" s="1"/>
  <c r="L17" i="2" a="1"/>
  <c r="L17" i="2" s="1"/>
  <c r="L24" i="2" a="1"/>
  <c r="L24" i="2" s="1"/>
  <c r="L27" i="2" a="1"/>
  <c r="L27" i="2" s="1"/>
  <c r="L28" i="2" a="1"/>
  <c r="L28" i="2" s="1"/>
  <c r="M3" i="2" a="1"/>
  <c r="M3" i="2" s="1"/>
  <c r="M10" i="2" l="1" a="1"/>
  <c r="M10" i="2" s="1"/>
  <c r="M12" i="2" a="1"/>
  <c r="M12" i="2" s="1"/>
  <c r="M14" i="2" a="1"/>
  <c r="M14" i="2" s="1"/>
  <c r="M17" i="2" a="1"/>
  <c r="M17" i="2" s="1"/>
  <c r="M24" i="2" a="1"/>
  <c r="M24" i="2" s="1"/>
  <c r="M5" i="2" a="1"/>
  <c r="M5" i="2" s="1"/>
  <c r="M6" i="2" a="1"/>
  <c r="M6" i="2" s="1"/>
  <c r="M11" i="2" a="1"/>
  <c r="M11" i="2" s="1"/>
  <c r="M13" i="2" a="1"/>
  <c r="M13" i="2" s="1"/>
  <c r="M23" i="2" a="1"/>
  <c r="M23" i="2" s="1"/>
  <c r="M7" i="2" a="1"/>
  <c r="M7" i="2" s="1"/>
  <c r="M16" i="2" a="1"/>
  <c r="M16" i="2" s="1"/>
  <c r="M22" i="2" a="1"/>
  <c r="M22" i="2" s="1"/>
  <c r="M8" i="2" a="1"/>
  <c r="M8" i="2" s="1"/>
  <c r="M9" i="2" a="1"/>
  <c r="M9" i="2" s="1"/>
  <c r="M15" i="2" a="1"/>
  <c r="M15" i="2" s="1"/>
  <c r="M18" i="2" a="1"/>
  <c r="M18" i="2" s="1"/>
  <c r="M19" i="2" a="1"/>
  <c r="M19" i="2" s="1"/>
  <c r="M20" i="2" a="1"/>
  <c r="M20" i="2" s="1"/>
  <c r="M21" i="2" a="1"/>
  <c r="M21" i="2" s="1"/>
  <c r="M28" i="2" a="1"/>
  <c r="M28" i="2" s="1"/>
  <c r="M27" i="2" a="1"/>
  <c r="M27" i="2" s="1"/>
  <c r="M4" i="2" a="1"/>
  <c r="M4" i="2" s="1"/>
  <c r="M25" i="2" a="1"/>
  <c r="M25" i="2" s="1"/>
  <c r="M26" i="2" a="1"/>
  <c r="M26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<sst xmlns="http://schemas.openxmlformats.org/spreadsheetml/2006/main" count="949" uniqueCount="578">
  <si>
    <t xml:space="preserve">كشف حضور الموظفين خلال شهر يناير </t>
  </si>
  <si>
    <t>الجمعة</t>
  </si>
  <si>
    <t>السبت</t>
  </si>
  <si>
    <t>ايام الحضور</t>
  </si>
  <si>
    <t>ايام الغياب</t>
  </si>
  <si>
    <t>عدد أيام العطلات</t>
  </si>
  <si>
    <t>كود الموظف</t>
  </si>
  <si>
    <t>ح</t>
  </si>
  <si>
    <t>غ</t>
  </si>
  <si>
    <t>عمل معادله بخصم أيام الغياب + أيام العطلات
 المشار اليها بالون الأسمر</t>
  </si>
  <si>
    <t>ابراهيم بيومي احمد محمد</t>
  </si>
  <si>
    <t>مكتب العميد</t>
  </si>
  <si>
    <t>ابو المجد علي عبد الحفيظ أحمد</t>
  </si>
  <si>
    <t>قسم التشريح</t>
  </si>
  <si>
    <t>قسم شئون العاملين</t>
  </si>
  <si>
    <t>قسم الكمياء</t>
  </si>
  <si>
    <t>قسم الفسيولوجي</t>
  </si>
  <si>
    <t>إدارة شئون الطلاب</t>
  </si>
  <si>
    <t>قسم التمريض</t>
  </si>
  <si>
    <t>قسم شئون الأطباء</t>
  </si>
  <si>
    <t>قسم الأطباء المساعدين</t>
  </si>
  <si>
    <t>اسم القسم</t>
  </si>
  <si>
    <t>اليوم</t>
  </si>
  <si>
    <t>الإسم</t>
  </si>
  <si>
    <t>اقسام الكليه</t>
  </si>
  <si>
    <t>إسماعيل عبد الفتاح فرغلى سيد</t>
  </si>
  <si>
    <t>ابراهيم صبرة عبدالغنى ابراهيم</t>
  </si>
  <si>
    <t>ابراهيم عبد الحميد محمد عبد العزيز</t>
  </si>
  <si>
    <t>ابراهيم كامل محمد عبد المنعم</t>
  </si>
  <si>
    <t>ج</t>
  </si>
  <si>
    <t>ابو بكر جلال علي عبد الحافظ</t>
  </si>
  <si>
    <t>احلام محمد عبد العزيز عبد العواض</t>
  </si>
  <si>
    <t>احمد إبراهيم جلال إبراهيم</t>
  </si>
  <si>
    <t>احمد ثابت احمد محمد</t>
  </si>
  <si>
    <t>احمد جاد المولى سيد عابدين</t>
  </si>
  <si>
    <t>احمد جلال سيد مصطفى</t>
  </si>
  <si>
    <t>احمد جمعة عبد العزيز بدوى</t>
  </si>
  <si>
    <t>احمد حسن حماده سيد</t>
  </si>
  <si>
    <t>احمد حسن سيد احمد</t>
  </si>
  <si>
    <t>احمد حسنى كامل حسين</t>
  </si>
  <si>
    <t>احمد توفيق احمد شافع</t>
  </si>
  <si>
    <t>احمد عادل محمد عبدالله</t>
  </si>
  <si>
    <t>احمد عاطف عبد الحفيظ مرسي</t>
  </si>
  <si>
    <t>احمد عبد الخالق سيد عبد الحافظ</t>
  </si>
  <si>
    <t>احمد عبد العزيز جاد الله احمد</t>
  </si>
  <si>
    <t>احمد عبده محمد عبده</t>
  </si>
  <si>
    <t>احمد علي أحمد علي الشريف</t>
  </si>
  <si>
    <t>احمد علي زغلول حسن علي زرزور</t>
  </si>
  <si>
    <t>احمد فاروق إسماعيل أحمد</t>
  </si>
  <si>
    <t>احمد فاروق سيد علي</t>
  </si>
  <si>
    <t>احمد فنجرى خلاف الشاذلى</t>
  </si>
  <si>
    <t>احمد محمد احمد منصور</t>
  </si>
  <si>
    <t>احمد محمد حسن جاد</t>
  </si>
  <si>
    <t>احمد محمد شعبان احمد</t>
  </si>
  <si>
    <t>احمد محمد عبد الحميد حسين</t>
  </si>
  <si>
    <t>احمد محمد عبد العال أحمد</t>
  </si>
  <si>
    <t>احمد محمد عبد النعيم محمد</t>
  </si>
  <si>
    <t>احمد محمد على احمد</t>
  </si>
  <si>
    <t>احمد محمود أحمد فارس</t>
  </si>
  <si>
    <t>احمد مصطفى محمد مصطفى على</t>
  </si>
  <si>
    <t>احمد يوسف عبد الحليم محمد</t>
  </si>
  <si>
    <t>ازهار محمد خالد احمد</t>
  </si>
  <si>
    <t>اسامة محمد كامل احمد</t>
  </si>
  <si>
    <t>اسامة مصطفى محمد عبد الرحمن</t>
  </si>
  <si>
    <t>اسامه السيد مصطفى محفوظ</t>
  </si>
  <si>
    <t>اسامه عبد النعيم عاصم محمد</t>
  </si>
  <si>
    <t>اسامه فؤاد محمد سيد</t>
  </si>
  <si>
    <t>اسراء أسامة محمد طلبه</t>
  </si>
  <si>
    <t>اسراء سيد اسماعيل سيد سويفي</t>
  </si>
  <si>
    <t>اسراء محمد محمود محمد</t>
  </si>
  <si>
    <t>اسلام احمد محمد حافظ</t>
  </si>
  <si>
    <t>اسماء ابو زيد فؤاد ابو زيد</t>
  </si>
  <si>
    <t>اسماء اسلام توفيق عبد المتجلى</t>
  </si>
  <si>
    <t>اسماء محمد زغلول رضوان</t>
  </si>
  <si>
    <t>اسماء محمد عبد العزيز عبدالعواض</t>
  </si>
  <si>
    <t>اسماء مصطفى نصر حمدان</t>
  </si>
  <si>
    <t>اسماعيل محمد جابر عبد المحسن</t>
  </si>
  <si>
    <t>اشرف مرعى محمد سيد</t>
  </si>
  <si>
    <t>اشرف أحمد على محمد</t>
  </si>
  <si>
    <t>اشرف سيد محمد عبد الرحيم</t>
  </si>
  <si>
    <t>اشرف سيد مصطفى احمد</t>
  </si>
  <si>
    <t>اشرف شوكت احمد خليل</t>
  </si>
  <si>
    <t>اشرف فتحي سويفي عبدالخالق</t>
  </si>
  <si>
    <t>اشرف فتحي محمد عبدالعزيز</t>
  </si>
  <si>
    <t>اشرف محمد دسوقى سيد</t>
  </si>
  <si>
    <t>اشرف محمد فرحان أحمد</t>
  </si>
  <si>
    <t>الحسينى ناجى جلال محمد</t>
  </si>
  <si>
    <t>الشيماء جابر خلاف عبد الحميد</t>
  </si>
  <si>
    <t>الشيماء محمد سيد مصطفى</t>
  </si>
  <si>
    <t>الشيماء نور الدين مطاوع عبد الحافظ</t>
  </si>
  <si>
    <t>المهدى حسن حسن المهدى</t>
  </si>
  <si>
    <t>الهام فتحي محمود فرج</t>
  </si>
  <si>
    <t>الهام قطب عبد العال عبدالحافظ</t>
  </si>
  <si>
    <t>امال علي ابو الحسن اسماعيل</t>
  </si>
  <si>
    <t>اماني يوسف عبد العال يوسف</t>
  </si>
  <si>
    <t>امل على محمد سيد</t>
  </si>
  <si>
    <t>امل فرغلي جلال محمد</t>
  </si>
  <si>
    <t>امل محمد عبد المجيد تمام</t>
  </si>
  <si>
    <t>امل محمد علي محمود</t>
  </si>
  <si>
    <t>امل مصطفى محمد قاسم أبو غدير</t>
  </si>
  <si>
    <t>امنه مراد محمد عمر</t>
  </si>
  <si>
    <t>امنية فتحى عبد العزيز اسماعيل</t>
  </si>
  <si>
    <t>امير محمد احمد محمد</t>
  </si>
  <si>
    <t>اميرة إسماعيل تهامى إسماعيل</t>
  </si>
  <si>
    <t>اميرة طلعت أنور علي</t>
  </si>
  <si>
    <t>قسم الأطباء</t>
  </si>
  <si>
    <t>اميرة محمد عبد المعطى محمد</t>
  </si>
  <si>
    <t>اميره بدر توفيق حسن</t>
  </si>
  <si>
    <t>اميره محمد حنفي يوسف</t>
  </si>
  <si>
    <t>اميمه فاروق على محمود</t>
  </si>
  <si>
    <t>اميمه محمد جلال عبد العال</t>
  </si>
  <si>
    <t>انعام احمد ابراهيم مهران</t>
  </si>
  <si>
    <t>انور فهمي سيد حسين</t>
  </si>
  <si>
    <t>اوميمه جمال حلمى حسن</t>
  </si>
  <si>
    <t>ايفيلين ربيل بطرس اسكاروس</t>
  </si>
  <si>
    <t>اداره العلاقات الثقافية</t>
  </si>
  <si>
    <t>ايمان أحمد بركات أحمد</t>
  </si>
  <si>
    <t>ايمان جمال محمد سيف خليل</t>
  </si>
  <si>
    <t>ايمان عباس قطب شحاتة</t>
  </si>
  <si>
    <t>ايمان عبد الحفيظ علي رزق</t>
  </si>
  <si>
    <t>ايمان عبد الله حسن أحمد</t>
  </si>
  <si>
    <t>ايمان عبد الوهاب علي عبد الله</t>
  </si>
  <si>
    <t>ايمان عبدالحميد عبد اللطيف</t>
  </si>
  <si>
    <t>ايمان عزت غالي نخلة</t>
  </si>
  <si>
    <t>ايمان فتحي محمود فرج</t>
  </si>
  <si>
    <t>ايمان فوزي محمد حلمي</t>
  </si>
  <si>
    <t>ايمان محمد سيد عمر</t>
  </si>
  <si>
    <t>ايمان محمد عبد المعطي محمد</t>
  </si>
  <si>
    <t>ايمان يوسف جاد علي</t>
  </si>
  <si>
    <t>ايمن رمضان حسن حمدان</t>
  </si>
  <si>
    <t>بثينه فرغلي عبد العزيز فرغلي</t>
  </si>
  <si>
    <t>بديعة عبد الكريم احمد محمد</t>
  </si>
  <si>
    <t>بركات سيد عرابي محمد</t>
  </si>
  <si>
    <t>بسمة عبد العزيز ابو العلا</t>
  </si>
  <si>
    <t>بطرس مرقوريوس نصيف بولس</t>
  </si>
  <si>
    <t>بهاء شرف الدين خليفة على خليفة</t>
  </si>
  <si>
    <t>بيتر عاطف كمال متري</t>
  </si>
  <si>
    <t>قسم الهستولوجي</t>
  </si>
  <si>
    <t>بيومي فتحي بيومي احمد</t>
  </si>
  <si>
    <t>ثروت إبراهيم سيد على</t>
  </si>
  <si>
    <t>ثناء اسماعيل حسن خطير</t>
  </si>
  <si>
    <t>ثناء محمد أحمد محمد</t>
  </si>
  <si>
    <t>جرجس فيليب عزيز نخله</t>
  </si>
  <si>
    <t>جلال عبدالراضي احمد سعيد</t>
  </si>
  <si>
    <t>جمال احمد علي حسانين</t>
  </si>
  <si>
    <t>جمال سيد عطا</t>
  </si>
  <si>
    <t>جمال تشهيل فاضل سلمان</t>
  </si>
  <si>
    <t>جمال محمد سيد محمد أبو الحسن</t>
  </si>
  <si>
    <t>جملات حسين سيد محمد</t>
  </si>
  <si>
    <t>اداره الكوارث</t>
  </si>
  <si>
    <t>جهاد فرج محمد محمد</t>
  </si>
  <si>
    <t>جيهان عبد الحكيم محمود سالم</t>
  </si>
  <si>
    <t>جيهان عبد المنعم حسين مصطفى</t>
  </si>
  <si>
    <t>جيهان محمد حسن بدري</t>
  </si>
  <si>
    <t>إدارة  المجله العلميه</t>
  </si>
  <si>
    <t>حازم حسانين فر غلي احمد</t>
  </si>
  <si>
    <t>حامد أحمد عبد اللطيف أحمد</t>
  </si>
  <si>
    <t>حسام محمد جابر ابوالعلا</t>
  </si>
  <si>
    <t>حسن حمدى أحمد حسين</t>
  </si>
  <si>
    <t>حسن رمضان حسن حمدان</t>
  </si>
  <si>
    <t>حسن سليمان شحاتة ابراهيم</t>
  </si>
  <si>
    <t>حسن عبد العال هريدى فراج</t>
  </si>
  <si>
    <t>اداره المخازن</t>
  </si>
  <si>
    <t>حسن علي زغلول حسن علي زرزور</t>
  </si>
  <si>
    <t>حسن كامل حسن حسين</t>
  </si>
  <si>
    <t>حسن محمد محمد محمود حسن</t>
  </si>
  <si>
    <t>حسناء عاطف صلاح بخيت</t>
  </si>
  <si>
    <t>حسنى حسين محمود مصطفى</t>
  </si>
  <si>
    <t>حسين سيد حسين عيسى</t>
  </si>
  <si>
    <t>حسين عبد الناصر عبد الرحيم محمد مرسى</t>
  </si>
  <si>
    <t>حسين عبدالساتر صالح عبدالرحمن</t>
  </si>
  <si>
    <t>حسين فرغلى سيد اسماعيل</t>
  </si>
  <si>
    <t>حسين محمد حسين مصطفي</t>
  </si>
  <si>
    <t>حليمة محمود حميلى زيدان</t>
  </si>
  <si>
    <t>حمادة محمود عبد المقصود</t>
  </si>
  <si>
    <t>حمدان احمد عبدالمجيد محمد</t>
  </si>
  <si>
    <t>اداره المشتريات</t>
  </si>
  <si>
    <t>حمدى صالحين محمد صالحين</t>
  </si>
  <si>
    <t>حمدى محمود محمد محمد</t>
  </si>
  <si>
    <t>حمدى مرغنى عبد العال حسن</t>
  </si>
  <si>
    <t>حمدي احمد حسين على</t>
  </si>
  <si>
    <t>حمدي محمد محمود متولي</t>
  </si>
  <si>
    <t>حنان حسن عبد العزيز النوبى</t>
  </si>
  <si>
    <t>حنان فاروق محمد طلبه</t>
  </si>
  <si>
    <t>حنان محمود محمد أحمد</t>
  </si>
  <si>
    <t>خالد عبدالله محمد علي</t>
  </si>
  <si>
    <t>خالد فتحي عبد العزيز اسماعيل</t>
  </si>
  <si>
    <t>خالد محمود سيد حسين</t>
  </si>
  <si>
    <t>خلف الله حسن مصطفى محمد</t>
  </si>
  <si>
    <t>داليا عبد الوهاب توفيق مرزوق</t>
  </si>
  <si>
    <t>داليا محي عبد العليم عبد الحافظ</t>
  </si>
  <si>
    <t>دعاء احمد جمال عبدالفتاح حسن</t>
  </si>
  <si>
    <t>دعاء احمد فرحان احمد</t>
  </si>
  <si>
    <t>دعاء محمد بكر محمد مصطفى</t>
  </si>
  <si>
    <t>دوينى محمد عبدالجيد عبدالمجيد</t>
  </si>
  <si>
    <t>دويني سيد دويني محمد</t>
  </si>
  <si>
    <t>ديفيد اميل فوزي اقلاديوس</t>
  </si>
  <si>
    <t>دينا حسين اسماعيل احمد</t>
  </si>
  <si>
    <t>دينا مصطفى سيد محمد البهنساوى</t>
  </si>
  <si>
    <t>رابعة أحمد محمد عطيه</t>
  </si>
  <si>
    <t>اداره الحسابات</t>
  </si>
  <si>
    <t>رانيا إبراهيم رومانى يوسف سوريال</t>
  </si>
  <si>
    <t>رانيا احمد تحسين عبدالحفيظ سالم</t>
  </si>
  <si>
    <t>رانيا بدرى محمد حسن</t>
  </si>
  <si>
    <t>رانيا رأفت فؤاد أسعد</t>
  </si>
  <si>
    <t>رانيا محمود نشأت عباس محمد</t>
  </si>
  <si>
    <t>ربيع محمد علي محمد</t>
  </si>
  <si>
    <t>رجاء عبد السلام محمد عيسى</t>
  </si>
  <si>
    <t>رجب فرغلي حسن سيد</t>
  </si>
  <si>
    <t>رجب محمد عبد العال حسن</t>
  </si>
  <si>
    <t>رحاب عبد الناصر فرغلي محمد</t>
  </si>
  <si>
    <t>رحاب محمد حسن محمد</t>
  </si>
  <si>
    <t>رحاب محمد سمير عبد الفتاح علي</t>
  </si>
  <si>
    <t>رشا حسن مختار حسن</t>
  </si>
  <si>
    <t>رشا رفعت عبد العزيز عبد الرحيم</t>
  </si>
  <si>
    <t>رشا طلعت صادق مقار</t>
  </si>
  <si>
    <t>رشا محمد عبد العظيم ابوهشيمة</t>
  </si>
  <si>
    <t>رشا محمد محمد احمد مصطفى</t>
  </si>
  <si>
    <t>رشاد احمد محمود عبد الرحيم</t>
  </si>
  <si>
    <t>رضا علي أبو الحسن اسماعيل</t>
  </si>
  <si>
    <t>رضا هاشم درويش ابراهيم</t>
  </si>
  <si>
    <t>رقية محمد عبدالرحيم رفاعى</t>
  </si>
  <si>
    <t>رمضان عبدالعال حسن عبدالعال</t>
  </si>
  <si>
    <t>روزالين رأفت فؤاد أسعد</t>
  </si>
  <si>
    <t>رويدا عبد الوكيل إبراهيم محمد</t>
  </si>
  <si>
    <t>ريم محمد مأمون محمد</t>
  </si>
  <si>
    <t>ريهام محمود عبد الحميد موسى</t>
  </si>
  <si>
    <t>زكريا عبد الله حسين أحمد</t>
  </si>
  <si>
    <t>زينب شعبان عجمى يوسف</t>
  </si>
  <si>
    <t>سامية شاكر على عبد الهادى</t>
  </si>
  <si>
    <t>سامية طه محمد محمود</t>
  </si>
  <si>
    <t>ساميه سليمان على حسانين</t>
  </si>
  <si>
    <t>سحر سيد عبد القادر عبدالله</t>
  </si>
  <si>
    <t>سحر عبد الجابر عمر أحمد</t>
  </si>
  <si>
    <t>سحر عبدالنعيم قطب مصطفى</t>
  </si>
  <si>
    <t>سعاد شحاتة محمد الامير</t>
  </si>
  <si>
    <t>سعد الدين محمد مصطفى حسن</t>
  </si>
  <si>
    <t>سلوى بهي الدين عبدالمنعم</t>
  </si>
  <si>
    <t>سلوى محمد موسى على</t>
  </si>
  <si>
    <t>اداره الحاسب الالي</t>
  </si>
  <si>
    <t>سماح سيد سيد حسن</t>
  </si>
  <si>
    <t>سماح عبد الحفيظ محمد شعبان</t>
  </si>
  <si>
    <t>سمر سيد عبد الرحيم على</t>
  </si>
  <si>
    <t>سمية عبد الناصر محمد محمود</t>
  </si>
  <si>
    <t>سميحه فاروق احمد شاهين</t>
  </si>
  <si>
    <t>سمير سيد حسانين حسن</t>
  </si>
  <si>
    <t>سمير على محمود حمدان</t>
  </si>
  <si>
    <t>سناء حلمى على موسى</t>
  </si>
  <si>
    <t>سناء شحاته محمد الأمير</t>
  </si>
  <si>
    <t>سها شحاته حامد عبد الرحمن</t>
  </si>
  <si>
    <t>سهير عبد العظيم محمد عبدالرحمن</t>
  </si>
  <si>
    <t>سهير محمد عاطف حسن</t>
  </si>
  <si>
    <t>سوزان فتحي حسين حموده</t>
  </si>
  <si>
    <t>سوسن خليل عبد المعطي العطار</t>
  </si>
  <si>
    <t>سومية أحمد عبد العال أحمد</t>
  </si>
  <si>
    <t>سيد بداري فرغلي بداري</t>
  </si>
  <si>
    <t>سيد حسن عبدالغفار على</t>
  </si>
  <si>
    <t>سيد صالح جاد الله صالح</t>
  </si>
  <si>
    <t>سيد مصطفى حسين احمد</t>
  </si>
  <si>
    <t>شاهيناز يحيى عبدالعزيز علي</t>
  </si>
  <si>
    <t>شريهان محمد عبد الرؤوف حسن</t>
  </si>
  <si>
    <t>شيماء احمد عثمان احمد</t>
  </si>
  <si>
    <t>شيماء حسن زكى حسين</t>
  </si>
  <si>
    <t>شيماء سيد علي حسن</t>
  </si>
  <si>
    <t>شيماء فواز عبد الرحمن مهران</t>
  </si>
  <si>
    <t>قسم الأرشيف</t>
  </si>
  <si>
    <t>شيماء محسن محمد فرغلى</t>
  </si>
  <si>
    <t>صبحي فتحي فرحان احمد</t>
  </si>
  <si>
    <t>صفاء ابراهيم عبد الرحيم احمد</t>
  </si>
  <si>
    <t>صفاء رمضان محفوظ عيسي</t>
  </si>
  <si>
    <t>صفاء كمال علي امين</t>
  </si>
  <si>
    <t>صفاء مختار محمود ضاحى</t>
  </si>
  <si>
    <t>صلاح رجب صالح محمد</t>
  </si>
  <si>
    <t>صلاح عمر طه عمر</t>
  </si>
  <si>
    <t>ضياء مختار محمد احمد</t>
  </si>
  <si>
    <t>طارق أحمد أحمد حسن</t>
  </si>
  <si>
    <t>طه علي صابر احمد</t>
  </si>
  <si>
    <t>تهامي أنور تهامى محمد</t>
  </si>
  <si>
    <t>عادل على محمد على</t>
  </si>
  <si>
    <t>قسم الباثولوجي</t>
  </si>
  <si>
    <t>عاطف حمدي ثابت احمد</t>
  </si>
  <si>
    <t>عاطف سمير فوزي بطرس</t>
  </si>
  <si>
    <t>عاطف سيد احمد عبد المنعم</t>
  </si>
  <si>
    <t>عاطف موسي محمد حسن</t>
  </si>
  <si>
    <t>عاطف يوسف كامل علي</t>
  </si>
  <si>
    <t>عايده احمد فرحان احمد</t>
  </si>
  <si>
    <t>عبد الحميد حسنين محمد حسنين</t>
  </si>
  <si>
    <t>عبد الحميد محمود عبد الحميد خضر</t>
  </si>
  <si>
    <t>عبد الرازق عادل محمد على</t>
  </si>
  <si>
    <t>عبد الرازق عبد المنعم عبد الرازق على</t>
  </si>
  <si>
    <t>عبد العاطى سيد عبد الهادى</t>
  </si>
  <si>
    <t>عبد العزيز امام فراج</t>
  </si>
  <si>
    <t>عبد الله نور الدين مطاوع عبد الحافظ</t>
  </si>
  <si>
    <t>عبد الناصر احمد محمد احمد</t>
  </si>
  <si>
    <t>عبد الناصر محمد خضراوى احمد</t>
  </si>
  <si>
    <t>قسم  المكتبه</t>
  </si>
  <si>
    <t>عبدالفتاح عبد الرحيم عبد الفتاح حسين</t>
  </si>
  <si>
    <t>عبدالناصر خلف محمد علي</t>
  </si>
  <si>
    <t>عبير جلال محمد جلال</t>
  </si>
  <si>
    <t>عبير عبد الفتاح جابر محمود</t>
  </si>
  <si>
    <t>عبير فاروق مصطفي إسماعيل</t>
  </si>
  <si>
    <t>عبير نصير كامل محمد</t>
  </si>
  <si>
    <t>عثمان سيد عثمان محمد</t>
  </si>
  <si>
    <t>عثمان محمد عبده محمد</t>
  </si>
  <si>
    <t>عز عبد العظيم هاشم عز</t>
  </si>
  <si>
    <t>عزة سيد تمام مصطفى</t>
  </si>
  <si>
    <t>عزت عياد فرحان بخيت</t>
  </si>
  <si>
    <t>عزه عبد الحميد زكى محمد</t>
  </si>
  <si>
    <t>عصام عبد الحى جلال عبد العال</t>
  </si>
  <si>
    <t>عطية الله عبد الجواد عبد الرحمن</t>
  </si>
  <si>
    <t>علا أحمد حسانين عبد العزيز</t>
  </si>
  <si>
    <t>علا عبد الرازق محمود</t>
  </si>
  <si>
    <t>علاء احمد محمد فياض</t>
  </si>
  <si>
    <t>علاء الدين احمد ايراهيم احمد</t>
  </si>
  <si>
    <t>علاء الدين محمد محمد سرحان</t>
  </si>
  <si>
    <t>علاء حامد محمد حسب الله</t>
  </si>
  <si>
    <t>علاء رمضان توفيق على</t>
  </si>
  <si>
    <t>قسم الجوده</t>
  </si>
  <si>
    <t>علاء سيد مجاهد ابو زيد</t>
  </si>
  <si>
    <t>علاء محمد صديق محمد</t>
  </si>
  <si>
    <t>علي احمد عبدالجواد احمد</t>
  </si>
  <si>
    <t>علي جمال ابراهيم ادريس</t>
  </si>
  <si>
    <t>علي حامد محمد سيد</t>
  </si>
  <si>
    <t>علي حسن فرغلى حسن</t>
  </si>
  <si>
    <t>علي حلمي علي موسى</t>
  </si>
  <si>
    <t>علي شعبان على احمد</t>
  </si>
  <si>
    <t>علي محمد خليفه فرغلى</t>
  </si>
  <si>
    <t>عماد محمد احمد محمد</t>
  </si>
  <si>
    <t>عمر اسماعيل عمر اسماعيل</t>
  </si>
  <si>
    <t>عمر عبد الرحمن دوينى عبدالرحمن</t>
  </si>
  <si>
    <t>عمر عبد الله عبد الغني عمر</t>
  </si>
  <si>
    <t>عمر محى عبد العليم عبد الحافظ</t>
  </si>
  <si>
    <t>عمرو حامد حسن محمد</t>
  </si>
  <si>
    <t>عمرو شعبان على احمد</t>
  </si>
  <si>
    <t>عمرو علي ثابت علي</t>
  </si>
  <si>
    <t>عمرو محمد عباس عبد العال</t>
  </si>
  <si>
    <t>عمرو محمد محمد عبد المجيد</t>
  </si>
  <si>
    <t>عمرو محمد محمد عبدالمذكور</t>
  </si>
  <si>
    <t>عمرو محمود أحمد حسان</t>
  </si>
  <si>
    <t>قسم المناقضات</t>
  </si>
  <si>
    <t>عمرو محي الدين زكي ابراهيم</t>
  </si>
  <si>
    <t>عنتر محمد أحمد محمد</t>
  </si>
  <si>
    <t>عوني اشرف بشرى ميخائيل</t>
  </si>
  <si>
    <t>عياد غطاس شحاتة غطاس</t>
  </si>
  <si>
    <t>غادة أحمد سيد عبد العال</t>
  </si>
  <si>
    <t>غادة احمد عبدالرحيم الرضيوي</t>
  </si>
  <si>
    <t>غاده محمود محمد احمد</t>
  </si>
  <si>
    <t>فاطمة أحمد فواز خلف الله</t>
  </si>
  <si>
    <t>فاطمة الزهراء محمد الهادى كمال</t>
  </si>
  <si>
    <t>فاطمة سيد أبوضيف محمد</t>
  </si>
  <si>
    <t>فاطمه الزهراء حماد الشحات حماد</t>
  </si>
  <si>
    <t>فاطمه حسانين احمد محمد</t>
  </si>
  <si>
    <t>فاتن محمود خليل ابراهيم</t>
  </si>
  <si>
    <t>فرغلي ابراهيم رشوان مصطفي</t>
  </si>
  <si>
    <t>فتحى سيد محمد مصطفى</t>
  </si>
  <si>
    <t>فيصل صلاح علي محمد</t>
  </si>
  <si>
    <t>فيفي الفي جبره منصور</t>
  </si>
  <si>
    <t>كرستين منير توفيق متى</t>
  </si>
  <si>
    <t>كرستينا اديب سيدهم ميخائيل</t>
  </si>
  <si>
    <t>كرم حسين بخيت محمود</t>
  </si>
  <si>
    <t>كرم شرقاوى حمدان محمد</t>
  </si>
  <si>
    <t>كرم مصطفي احمد فرحان</t>
  </si>
  <si>
    <t>كريمة جابر خليفه يوسف</t>
  </si>
  <si>
    <t>كمال حسين حمدان علي</t>
  </si>
  <si>
    <t>كمال سيد عبد الوهاب محمد</t>
  </si>
  <si>
    <t>كمال محمد فارس شحاتة</t>
  </si>
  <si>
    <t>كيرلس شاكر يني مينا</t>
  </si>
  <si>
    <t>لؤي احمد حسن مسعد</t>
  </si>
  <si>
    <t>ليلى عبدالحميد جاد الحق محمد</t>
  </si>
  <si>
    <t xml:space="preserve">وهكذ الأقسام والإدارات حتي 250 </t>
  </si>
  <si>
    <t>ليلى محمد فرحان أحمد</t>
  </si>
  <si>
    <t>مؤمن عبد الخالق سيد عبد الحافظ</t>
  </si>
  <si>
    <t>مؤمن عبده كامل احمد</t>
  </si>
  <si>
    <t>ماجده احمد ابراهيم احمد</t>
  </si>
  <si>
    <t>مجدى حسن محمد محمد</t>
  </si>
  <si>
    <t>محروس محمود محروس محمد</t>
  </si>
  <si>
    <t>محسن محمود محمد محمود</t>
  </si>
  <si>
    <t>محمد أحمد كامل مصطفى</t>
  </si>
  <si>
    <t>محمد ابو الحسن نصر حمدان</t>
  </si>
  <si>
    <t>محمد احمد رضى محمود محمد</t>
  </si>
  <si>
    <t>محمد احمد زايد سليمان</t>
  </si>
  <si>
    <t>محمد احمد عبد العال عبد السلام</t>
  </si>
  <si>
    <t>محمد احمد عبدالحميد حسين</t>
  </si>
  <si>
    <t>محمد احمد مصطفي سويفي</t>
  </si>
  <si>
    <t>محمد ثابت محمد محمد</t>
  </si>
  <si>
    <t>محمد جلال محمد سيد حسين</t>
  </si>
  <si>
    <t>محمد حازم محمود فراج عيسى</t>
  </si>
  <si>
    <t>محمد حسن عبد الرحيم حسن</t>
  </si>
  <si>
    <t>محمد حسنى نفادى أحمد</t>
  </si>
  <si>
    <t>محمد حسين فاضل احمد</t>
  </si>
  <si>
    <t>محمد حماده سويفي قطب</t>
  </si>
  <si>
    <t>محمد حمدان نصر حمدان</t>
  </si>
  <si>
    <t>محمد دوينى محمد عبدالجيد</t>
  </si>
  <si>
    <t>محمد رفعت عثمان عبدالرحمن محمود</t>
  </si>
  <si>
    <t>محمد رفعت فؤاد هريدى</t>
  </si>
  <si>
    <t>محمد رمضان حسن حمدان</t>
  </si>
  <si>
    <t>محمد سيد احمد فرغلي</t>
  </si>
  <si>
    <t>محمد سيد عبدالرحمن سليم</t>
  </si>
  <si>
    <t>محمد سيد محمد سيد أبو العلا</t>
  </si>
  <si>
    <t>محمد شعبان عبدالحميد عبدالنبى</t>
  </si>
  <si>
    <t>محمد صلاح محمد احمد زيان</t>
  </si>
  <si>
    <t>محمد تشهيل فاضل سليمان</t>
  </si>
  <si>
    <t>محمد عادل محمد علي</t>
  </si>
  <si>
    <t>محمد عباس ابوالعلا بخيت</t>
  </si>
  <si>
    <t>محمد عباس حسان سيد</t>
  </si>
  <si>
    <t>محمد عبد الرحيم احمد</t>
  </si>
  <si>
    <t>محمد عبدالله ابراهيم محمود</t>
  </si>
  <si>
    <t>محمد عبدالمنعم عمار محمد</t>
  </si>
  <si>
    <t>محمد عبدالودود سليمان احمد</t>
  </si>
  <si>
    <t>محمد عبده كامل احمد</t>
  </si>
  <si>
    <t>محمد عبده محمد غزالي</t>
  </si>
  <si>
    <t>محمد علم الدين محمد احمد</t>
  </si>
  <si>
    <t>محمد علي شعبان علي</t>
  </si>
  <si>
    <t>محمد فرغلى حسن فرغلى</t>
  </si>
  <si>
    <t>محمد فتحي محمود فرج</t>
  </si>
  <si>
    <t>محمد كمال الدين عبد العال مرسى</t>
  </si>
  <si>
    <t>محمد محمد حسن جاد</t>
  </si>
  <si>
    <t>محمد محمد كامل عبد الرحمن</t>
  </si>
  <si>
    <t>محمد محمد محمد سليمان</t>
  </si>
  <si>
    <t>محمد محمد محمود سيد</t>
  </si>
  <si>
    <t>محمد محمود عبد الله عبد الرحيم</t>
  </si>
  <si>
    <t>محمد محمود علي محمود</t>
  </si>
  <si>
    <t>محمد محمود محمد قاسم</t>
  </si>
  <si>
    <t>محمد مسعود عبد الله مسعود</t>
  </si>
  <si>
    <t>محمد مكي محمد عبداللة حسن</t>
  </si>
  <si>
    <t>محمد يوسف محمد يوسف</t>
  </si>
  <si>
    <t>محمدى محمد جابر حسانين</t>
  </si>
  <si>
    <t>محمود محمد علي محمود</t>
  </si>
  <si>
    <t>محمود ابو الغيط علي رسلان</t>
  </si>
  <si>
    <t>محمود احمد عبد الحافظ احمد</t>
  </si>
  <si>
    <t>محمود احمد فرحان علي</t>
  </si>
  <si>
    <t>محمود برعى سيد محمود</t>
  </si>
  <si>
    <t>محمود جابر قرنى عطوان</t>
  </si>
  <si>
    <t>محمود حسين محمود حسين</t>
  </si>
  <si>
    <t>محمود سيد زكي خليفه</t>
  </si>
  <si>
    <t>محمود سيد توفيق سيد</t>
  </si>
  <si>
    <t>محمود سيد محمد صديق</t>
  </si>
  <si>
    <t>محمود عبده حمدان محمد</t>
  </si>
  <si>
    <t>محمود فاوي مصطفي عليوة</t>
  </si>
  <si>
    <t>محمود كامل محمد غزالى</t>
  </si>
  <si>
    <t>محمود محمد عبد العال احمد</t>
  </si>
  <si>
    <t>محمود محمد عبد المعطي عبد السميع</t>
  </si>
  <si>
    <t>محمود محمد محفوظ شرف</t>
  </si>
  <si>
    <t>محمود محمد محمد عبد المذكور</t>
  </si>
  <si>
    <t>محمود محمود احمد حسين</t>
  </si>
  <si>
    <t>محمود مصطفى محمد مصطفى</t>
  </si>
  <si>
    <t>محمود مصطفي طنطاوي ابراهيم</t>
  </si>
  <si>
    <t>محمود مصطفي عبد القادر محمد</t>
  </si>
  <si>
    <t>مختار حسين حسن احمد</t>
  </si>
  <si>
    <t>مختار على محمد سيد</t>
  </si>
  <si>
    <t>مديحه محمود احمد جاد الحق</t>
  </si>
  <si>
    <t>مرسى سيد حسانين احمد</t>
  </si>
  <si>
    <t>مرفت عبدالمحسن ابراهيم على</t>
  </si>
  <si>
    <t>مرفت فؤاد حنين أرمانيوس</t>
  </si>
  <si>
    <t>مرفت محمد مصطفى حماد</t>
  </si>
  <si>
    <t>مروة سيد حسن سيد</t>
  </si>
  <si>
    <t>مروة مجدى عبد الحافظ سيد</t>
  </si>
  <si>
    <t>مروة محمد على محمد</t>
  </si>
  <si>
    <t>مصطفى حسن محمد على</t>
  </si>
  <si>
    <t>مصطفى صلاح الدين سيد عبد الرحمن</t>
  </si>
  <si>
    <t>مصطفى عبد اللاه علي احمد</t>
  </si>
  <si>
    <t>مصطفى عيد سيد محمد</t>
  </si>
  <si>
    <t>مصطفى فتحى محمد دسوقى</t>
  </si>
  <si>
    <t>مصطفى محمد احمد عمر طة</t>
  </si>
  <si>
    <t>مصطفى محمد عبد العال محمد</t>
  </si>
  <si>
    <t>مصطفى محمود علي عبد العزيز</t>
  </si>
  <si>
    <t>مصطفى موسى سيد ابوغدير</t>
  </si>
  <si>
    <t>مصطفي طة سالم محمد</t>
  </si>
  <si>
    <t>مصطفي عبدالرحمن احمد حسن</t>
  </si>
  <si>
    <t>مصطفي عطيه محمود عبدالله</t>
  </si>
  <si>
    <t>مصطفي فوزي محمد سيد</t>
  </si>
  <si>
    <t>مصطفي محمد عبد الجيد عبد المجيد</t>
  </si>
  <si>
    <t>معتز محمد درويش صالح</t>
  </si>
  <si>
    <t>مغربي صديق طه صديق</t>
  </si>
  <si>
    <t>ممدوح عبدالسلام حسن محمد</t>
  </si>
  <si>
    <t>ممدوح كامل احمد عبده</t>
  </si>
  <si>
    <t>منال حمدي احمد حسين</t>
  </si>
  <si>
    <t>منال طة سالم احمد</t>
  </si>
  <si>
    <t>منال محمد حسن سليمان</t>
  </si>
  <si>
    <t>منال موسى على قوشتى</t>
  </si>
  <si>
    <t>منتصر احمد جابر محمد</t>
  </si>
  <si>
    <t>منى ابو العلا حسين محمد</t>
  </si>
  <si>
    <t>منى حسن علي حسنين</t>
  </si>
  <si>
    <t>منى عايد أحمد مصطفى</t>
  </si>
  <si>
    <t>منى على محمد عبد العاطى</t>
  </si>
  <si>
    <t>منى قاسم أحمد على</t>
  </si>
  <si>
    <t>منى منير حبيب أبو السعود</t>
  </si>
  <si>
    <t>منى يوسف عبد المجيد فرغلي</t>
  </si>
  <si>
    <t>منى يوسف كامل أبو طالب حسن</t>
  </si>
  <si>
    <t>مها بدر محمد احمد</t>
  </si>
  <si>
    <t>مها مراد احمد شوكت</t>
  </si>
  <si>
    <t>مى عطا الله ذكى حسن عطا الله</t>
  </si>
  <si>
    <t>مينا خليل عبدالله رزق</t>
  </si>
  <si>
    <t>نادى كامل احمد عبدة</t>
  </si>
  <si>
    <t>ناصر سيد احمد احمد</t>
  </si>
  <si>
    <t>ناصر هاشم سيد مصطفي</t>
  </si>
  <si>
    <t>ناهد خليفه عبد النبي عمر</t>
  </si>
  <si>
    <t>ناهد عبد الموجود محمود</t>
  </si>
  <si>
    <t>نبوية رمضان محفوظ عيسي</t>
  </si>
  <si>
    <t>نجاح خميس محمود علي</t>
  </si>
  <si>
    <t>نجلاء احمد دياب سلامة</t>
  </si>
  <si>
    <t>نجلاء السيد عبد الوهاب عبد ربه</t>
  </si>
  <si>
    <t>نجلاء ربيع سيد محمد</t>
  </si>
  <si>
    <t>نجلاء عبد المنعم حسن</t>
  </si>
  <si>
    <t>نجوان رضا محمد عمر</t>
  </si>
  <si>
    <t>نجوى إبراهيم عبد العال مهران</t>
  </si>
  <si>
    <t>نجوى عزت عبد المجيد القرنى</t>
  </si>
  <si>
    <t>نجوى مصطفى محمد حسانين</t>
  </si>
  <si>
    <t>نرمين ثروت صليب اسكندر</t>
  </si>
  <si>
    <t>نرمين عبد المحسن عباس أحمد</t>
  </si>
  <si>
    <t>نسمة على محمد سيد</t>
  </si>
  <si>
    <t>نسمه البدر محمد محمد بخيت</t>
  </si>
  <si>
    <t>نعمه جاد الرب شعبان جاد الرب</t>
  </si>
  <si>
    <t>نهال محمد عصمت محمد بيومى</t>
  </si>
  <si>
    <t>نهله رضا محمد عمر</t>
  </si>
  <si>
    <t>نهى سمير عبد الواحد خضر</t>
  </si>
  <si>
    <t>نهى عثمان عبدالحافظ ابراهيم</t>
  </si>
  <si>
    <t>نهى فتحى محمد الصغير</t>
  </si>
  <si>
    <t>نهى محمد عفيفى محمود</t>
  </si>
  <si>
    <t>نهى محمد نبيل كامل محمود</t>
  </si>
  <si>
    <t>نوال عيد سيد جلال</t>
  </si>
  <si>
    <t>نورا محمد ثابت علي</t>
  </si>
  <si>
    <t>نورة شعبان ثابت ابراهيم</t>
  </si>
  <si>
    <t>نوره محمد محمود محمد</t>
  </si>
  <si>
    <t>نون كمال محمد محمود</t>
  </si>
  <si>
    <t>نيفين عبد اللاه محمد عبد الرحيم</t>
  </si>
  <si>
    <t>هاجر احمد عبدالسلام ثابت</t>
  </si>
  <si>
    <t>هاجر محمد نبيل كامل مصطفى</t>
  </si>
  <si>
    <t>هاجر مختار محمود محمد</t>
  </si>
  <si>
    <t>هالة مصطفى عبدالعزيز حسانين</t>
  </si>
  <si>
    <t>هاله صلاح الدين عامر احمد</t>
  </si>
  <si>
    <t>هاله علي الدين محمود سيد</t>
  </si>
  <si>
    <t>هانى ايوب ابراهيم موسى</t>
  </si>
  <si>
    <t>هاني احمد محمود احمد</t>
  </si>
  <si>
    <t>هبة على حسين عبد العزيز</t>
  </si>
  <si>
    <t>هبه إبراهيم عبد العال مهران</t>
  </si>
  <si>
    <t>هبه حمزه احمد محمد</t>
  </si>
  <si>
    <t>هبه محمد صلاح الدين أحمد محروس</t>
  </si>
  <si>
    <t>هبه محمد عبد القادر محمد</t>
  </si>
  <si>
    <t>هدى عبد اللاه احمد بهنساوى</t>
  </si>
  <si>
    <t>هدي عباس قطب شحاتة</t>
  </si>
  <si>
    <t>هشام جلال ثابت على</t>
  </si>
  <si>
    <t>هشام عيد على مطاوع</t>
  </si>
  <si>
    <t>هناء الصادق عبد الظاهر مصطفى</t>
  </si>
  <si>
    <t>هناء جلال سيد مصطفى</t>
  </si>
  <si>
    <t>هند سيد محمد مصطفى</t>
  </si>
  <si>
    <t>هويدا احمد بداري علي</t>
  </si>
  <si>
    <t>هويدا محمود عبد العزيز محمد</t>
  </si>
  <si>
    <t>هيثم فرغلى عبد العال عبد الحافظ</t>
  </si>
  <si>
    <t>هيثم محمد عبد اللاه عبد النبي</t>
  </si>
  <si>
    <t>وائل محمد نور الدين كامل</t>
  </si>
  <si>
    <t>وائل نور الدين عبدالفضيل عبدالمقصود</t>
  </si>
  <si>
    <t>ورده حسن سليمان احمد</t>
  </si>
  <si>
    <t>وسام محمد احمد عيسى</t>
  </si>
  <si>
    <t>وفاء جميل بشاي صموئيل</t>
  </si>
  <si>
    <t>وفاء حسين يونس بدوي</t>
  </si>
  <si>
    <t>وفاء ربيع محمد أبو العلا</t>
  </si>
  <si>
    <t>وفاء علي محمد المليجي</t>
  </si>
  <si>
    <t>وفاء محمد عبدالظاهر رضوان</t>
  </si>
  <si>
    <t>ولاء عبد الناصر حسين أحمد</t>
  </si>
  <si>
    <t>ولاء محمد محمود محمد حزين</t>
  </si>
  <si>
    <t>ولاء وحيد زكي عمار</t>
  </si>
  <si>
    <t>وليد محمد كمال محمد</t>
  </si>
  <si>
    <t>ياسر عبدالناصر حسن مرسى</t>
  </si>
  <si>
    <t>ياسمين عبد القادر حسن محمد</t>
  </si>
  <si>
    <t>ياسمين محمد رفعت محمد</t>
  </si>
  <si>
    <t>يسري محمد محمود محمد</t>
  </si>
  <si>
    <t>يمني محمد ممدوح محمود</t>
  </si>
  <si>
    <t>يوسف عطية احمد محمود</t>
  </si>
  <si>
    <t>فقط كل ما عليك اختيار القسم من القائمة المنسدلة واترك الباقى على الإكسيل</t>
  </si>
  <si>
    <t>الاسم</t>
  </si>
  <si>
    <t>م</t>
  </si>
  <si>
    <t>إجمالي</t>
  </si>
  <si>
    <t>كشف غياب الموظفين</t>
  </si>
  <si>
    <t>أيام الغياب</t>
  </si>
  <si>
    <t>عن شهر</t>
  </si>
  <si>
    <t>جامعة كذا</t>
  </si>
  <si>
    <t>كلية كذا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</si>
</sst>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10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1"/>
      <color rgb="FF212529"/>
      <name val="Times New Roman"/>
      <family val="1"/>
    </font>
    <font>
      <b/>
      <sz val="18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1"/>
      <color rgb="FFC00000"/>
      <name val="Arial"/>
      <family val="2"/>
      <scheme val="minor"/>
    </font>
    <font>
      <b/>
      <sz val="15"/>
      <color rgb="FF002060"/>
      <name val="Arial"/>
      <family val="2"/>
      <scheme val="minor"/>
    </font>
    <font>
      <b/>
      <sz val="14"/>
      <color rgb="FF660033"/>
      <name val="Arial"/>
      <family val="2"/>
      <scheme val="minor"/>
    </font>
    <font>
      <b/>
      <sz val="13"/>
      <color theme="0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9F9F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00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DEE2E6"/>
      </left>
      <right style="medium">
        <color rgb="FFDEE2E6"/>
      </right>
      <top/>
      <bottom style="medium">
        <color rgb="FFDEE2E6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C00000"/>
      </left>
      <right style="thick">
        <color rgb="FFC00000"/>
      </right>
      <top style="thick">
        <color rgb="FFC00000"/>
      </top>
      <bottom style="thick">
        <color rgb="FFC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top" wrapText="1" readingOrder="2"/>
    </xf>
    <xf numFmtId="0" fontId="1" fillId="4" borderId="7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top" readingOrder="2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0" fillId="0" borderId="0" xfId="0" applyNumberFormat="1"/>
    <xf numFmtId="1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8" borderId="10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" fillId="5" borderId="11" xfId="0" applyFont="1" applyFill="1" applyBorder="1" applyAlignment="1">
      <alignment horizontal="center" vertical="top" wrapText="1" readingOrder="2"/>
    </xf>
    <xf numFmtId="0" fontId="3" fillId="6" borderId="0" xfId="0" applyFont="1" applyFill="1" applyAlignment="1">
      <alignment horizontal="center" vertical="top" readingOrder="2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6" fillId="8" borderId="16" xfId="0" applyFont="1" applyFill="1" applyBorder="1" applyAlignment="1">
      <alignment horizontal="center" vertical="center"/>
    </xf>
    <xf numFmtId="0" fontId="8" fillId="9" borderId="15" xfId="0" applyFont="1" applyFill="1" applyBorder="1" applyAlignment="1">
      <alignment horizontal="center" vertical="center"/>
    </xf>
    <xf numFmtId="0" fontId="0" fillId="0" borderId="4" xfId="0" applyBorder="1" applyAlignment="1">
      <alignment horizontal="right" vertical="center" shrinkToFit="1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2" fillId="3" borderId="0" xfId="0" applyFont="1" applyFill="1" applyAlignment="1">
      <alignment horizontal="center" vertical="center"/>
    </xf>
    <xf numFmtId="0" fontId="9" fillId="10" borderId="0" xfId="0" applyFont="1" applyFill="1" applyAlignment="1">
      <alignment horizontal="center" vertical="center"/>
    </xf>
    <xf numFmtId="0" fontId="0" fillId="0" borderId="7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CCFFCC"/>
        </patternFill>
      </fill>
      <border>
        <left style="thin">
          <color rgb="FFC00000"/>
        </left>
        <right style="thin">
          <color rgb="FFC00000"/>
        </right>
        <top style="thin">
          <color rgb="FF00B0F0"/>
        </top>
        <bottom style="thin">
          <color rgb="FF00B0F0"/>
        </bottom>
        <vertical/>
        <horizontal/>
      </border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660033"/>
      <color rgb="FF0000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O535"/>
  <sheetViews>
    <sheetView showGridLines="0" rightToLeft="1" workbookViewId="0"/>
  </sheetViews>
  <sheetFormatPr defaultColWidth="9.125" defaultRowHeight="15" x14ac:dyDescent="0.2"/>
  <cols>
    <col min="1" max="1" width="9.875" style="1" customWidth="1"/>
    <col min="2" max="3" width="22.375" style="1" customWidth="1"/>
    <col min="4" max="34" width="7.25" style="1" customWidth="1"/>
    <col min="35" max="36" width="9.125" style="1"/>
    <col min="37" max="37" width="14.125" style="1" customWidth="1"/>
    <col min="38" max="16384" width="9.125" style="1"/>
  </cols>
  <sheetData>
    <row r="1" spans="1:67" ht="15" customHeight="1" x14ac:dyDescent="0.2">
      <c r="E1" s="36" t="s">
        <v>0</v>
      </c>
      <c r="F1" s="36"/>
      <c r="G1" s="36"/>
      <c r="H1" s="36"/>
      <c r="I1" s="36"/>
      <c r="J1" s="36"/>
      <c r="K1" s="36"/>
      <c r="L1" s="36"/>
      <c r="M1" s="36"/>
      <c r="N1" s="36"/>
      <c r="P1" s="24" t="s">
        <v>1</v>
      </c>
      <c r="Q1" s="24" t="s">
        <v>2</v>
      </c>
    </row>
    <row r="2" spans="1:67" ht="15" customHeight="1" x14ac:dyDescent="0.2"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67" ht="15.75" thickBot="1" x14ac:dyDescent="0.25"/>
    <row r="4" spans="1:67" s="7" customFormat="1" ht="15.75" thickBot="1" x14ac:dyDescent="0.25">
      <c r="A4" s="2"/>
      <c r="B4" s="3" t="s">
        <v>22</v>
      </c>
      <c r="C4" s="3"/>
      <c r="D4" s="4">
        <v>43831</v>
      </c>
      <c r="E4" s="4">
        <f>D4+1</f>
        <v>43832</v>
      </c>
      <c r="F4" s="4">
        <f t="shared" ref="F4:AH4" si="0">E4+1</f>
        <v>43833</v>
      </c>
      <c r="G4" s="4">
        <f t="shared" si="0"/>
        <v>43834</v>
      </c>
      <c r="H4" s="4">
        <f t="shared" si="0"/>
        <v>43835</v>
      </c>
      <c r="I4" s="4">
        <f t="shared" si="0"/>
        <v>43836</v>
      </c>
      <c r="J4" s="4">
        <f t="shared" si="0"/>
        <v>43837</v>
      </c>
      <c r="K4" s="4">
        <f t="shared" si="0"/>
        <v>43838</v>
      </c>
      <c r="L4" s="4">
        <f t="shared" si="0"/>
        <v>43839</v>
      </c>
      <c r="M4" s="4">
        <f t="shared" si="0"/>
        <v>43840</v>
      </c>
      <c r="N4" s="4">
        <f t="shared" si="0"/>
        <v>43841</v>
      </c>
      <c r="O4" s="4">
        <f t="shared" si="0"/>
        <v>43842</v>
      </c>
      <c r="P4" s="4">
        <f t="shared" si="0"/>
        <v>43843</v>
      </c>
      <c r="Q4" s="4">
        <f t="shared" si="0"/>
        <v>43844</v>
      </c>
      <c r="R4" s="4">
        <f t="shared" si="0"/>
        <v>43845</v>
      </c>
      <c r="S4" s="4">
        <f t="shared" si="0"/>
        <v>43846</v>
      </c>
      <c r="T4" s="4">
        <f t="shared" si="0"/>
        <v>43847</v>
      </c>
      <c r="U4" s="4">
        <f>T4+1</f>
        <v>43848</v>
      </c>
      <c r="V4" s="4">
        <f t="shared" si="0"/>
        <v>43849</v>
      </c>
      <c r="W4" s="4">
        <f t="shared" si="0"/>
        <v>43850</v>
      </c>
      <c r="X4" s="4">
        <f t="shared" si="0"/>
        <v>43851</v>
      </c>
      <c r="Y4" s="4">
        <f t="shared" si="0"/>
        <v>43852</v>
      </c>
      <c r="Z4" s="4">
        <f t="shared" si="0"/>
        <v>43853</v>
      </c>
      <c r="AA4" s="4">
        <f t="shared" si="0"/>
        <v>43854</v>
      </c>
      <c r="AB4" s="4">
        <f t="shared" si="0"/>
        <v>43855</v>
      </c>
      <c r="AC4" s="4">
        <f t="shared" si="0"/>
        <v>43856</v>
      </c>
      <c r="AD4" s="4">
        <f t="shared" si="0"/>
        <v>43857</v>
      </c>
      <c r="AE4" s="4">
        <f t="shared" si="0"/>
        <v>43858</v>
      </c>
      <c r="AF4" s="4">
        <f t="shared" si="0"/>
        <v>43859</v>
      </c>
      <c r="AG4" s="4">
        <f>AF4+1</f>
        <v>43860</v>
      </c>
      <c r="AH4" s="5">
        <f t="shared" si="0"/>
        <v>43861</v>
      </c>
      <c r="AI4" s="6" t="s">
        <v>3</v>
      </c>
      <c r="AJ4" s="6" t="s">
        <v>4</v>
      </c>
      <c r="AK4" s="6" t="s">
        <v>5</v>
      </c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</row>
    <row r="5" spans="1:67" s="7" customFormat="1" ht="75" x14ac:dyDescent="0.2">
      <c r="A5" s="8" t="s">
        <v>6</v>
      </c>
      <c r="B5" s="9" t="s">
        <v>23</v>
      </c>
      <c r="C5" s="25" t="s">
        <v>24</v>
      </c>
      <c r="D5" s="6" t="str">
        <f>TEXT(D4,"DDD")</f>
        <v>Wed</v>
      </c>
      <c r="E5" s="6" t="str">
        <f>TEXT(E4,"DDD")</f>
        <v>Thu</v>
      </c>
      <c r="F5" s="6" t="str">
        <f>TEXT(F4,"DDD")</f>
        <v>Fri</v>
      </c>
      <c r="G5" s="6" t="str">
        <f t="shared" ref="G5:AH5" si="1">TEXT(G4,"DDD")</f>
        <v>Sat</v>
      </c>
      <c r="H5" s="6" t="str">
        <f t="shared" si="1"/>
        <v>Sun</v>
      </c>
      <c r="I5" s="6" t="str">
        <f t="shared" si="1"/>
        <v>Mon</v>
      </c>
      <c r="J5" s="6" t="str">
        <f t="shared" si="1"/>
        <v>Tue</v>
      </c>
      <c r="K5" s="6" t="str">
        <f t="shared" si="1"/>
        <v>Wed</v>
      </c>
      <c r="L5" s="6" t="str">
        <f t="shared" si="1"/>
        <v>Thu</v>
      </c>
      <c r="M5" s="6" t="str">
        <f t="shared" si="1"/>
        <v>Fri</v>
      </c>
      <c r="N5" s="6" t="str">
        <f t="shared" si="1"/>
        <v>Sat</v>
      </c>
      <c r="O5" s="6" t="str">
        <f t="shared" si="1"/>
        <v>Sun</v>
      </c>
      <c r="P5" s="6" t="str">
        <f t="shared" si="1"/>
        <v>Mon</v>
      </c>
      <c r="Q5" s="6" t="str">
        <f t="shared" si="1"/>
        <v>Tue</v>
      </c>
      <c r="R5" s="6" t="str">
        <f t="shared" si="1"/>
        <v>Wed</v>
      </c>
      <c r="S5" s="6" t="str">
        <f t="shared" si="1"/>
        <v>Thu</v>
      </c>
      <c r="T5" s="6" t="str">
        <f t="shared" si="1"/>
        <v>Fri</v>
      </c>
      <c r="U5" s="6" t="str">
        <f t="shared" si="1"/>
        <v>Sat</v>
      </c>
      <c r="V5" s="6" t="str">
        <f t="shared" si="1"/>
        <v>Sun</v>
      </c>
      <c r="W5" s="6" t="str">
        <f t="shared" si="1"/>
        <v>Mon</v>
      </c>
      <c r="X5" s="6" t="str">
        <f t="shared" si="1"/>
        <v>Tue</v>
      </c>
      <c r="Y5" s="6" t="str">
        <f t="shared" si="1"/>
        <v>Wed</v>
      </c>
      <c r="Z5" s="6" t="str">
        <f t="shared" si="1"/>
        <v>Thu</v>
      </c>
      <c r="AA5" s="6" t="str">
        <f t="shared" si="1"/>
        <v>Fri</v>
      </c>
      <c r="AB5" s="6" t="str">
        <f t="shared" si="1"/>
        <v>Sat</v>
      </c>
      <c r="AC5" s="6" t="str">
        <f t="shared" si="1"/>
        <v>Sun</v>
      </c>
      <c r="AD5" s="6" t="str">
        <f t="shared" si="1"/>
        <v>Mon</v>
      </c>
      <c r="AE5" s="6" t="str">
        <f t="shared" si="1"/>
        <v>Tue</v>
      </c>
      <c r="AF5" s="6" t="str">
        <f t="shared" si="1"/>
        <v>Wed</v>
      </c>
      <c r="AG5" s="6" t="str">
        <f t="shared" si="1"/>
        <v>Thu</v>
      </c>
      <c r="AH5" s="10" t="str">
        <f t="shared" si="1"/>
        <v>Fri</v>
      </c>
      <c r="AI5" s="6" t="s">
        <v>7</v>
      </c>
      <c r="AJ5" s="6" t="s">
        <v>8</v>
      </c>
      <c r="AK5" s="11" t="s">
        <v>9</v>
      </c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</row>
    <row r="6" spans="1:67" ht="18.600000000000001" hidden="1" customHeight="1" thickBot="1" x14ac:dyDescent="0.25">
      <c r="A6" s="12"/>
      <c r="B6" s="13" t="s">
        <v>25</v>
      </c>
      <c r="C6" s="26"/>
      <c r="D6" s="14">
        <f>IF(D5="الجمعة",0,IF(D5="السبت",0,1))</f>
        <v>1</v>
      </c>
      <c r="E6" s="14">
        <f t="shared" ref="E6:AG6" si="2">IF(E5="الجمعة",0,IF(E5="السبت",0,1))</f>
        <v>1</v>
      </c>
      <c r="F6" s="14">
        <f t="shared" si="2"/>
        <v>1</v>
      </c>
      <c r="G6" s="14">
        <f t="shared" si="2"/>
        <v>1</v>
      </c>
      <c r="H6" s="14">
        <f t="shared" si="2"/>
        <v>1</v>
      </c>
      <c r="I6" s="14">
        <f t="shared" si="2"/>
        <v>1</v>
      </c>
      <c r="J6" s="14">
        <f t="shared" si="2"/>
        <v>1</v>
      </c>
      <c r="K6" s="14">
        <f t="shared" si="2"/>
        <v>1</v>
      </c>
      <c r="L6" s="14">
        <f t="shared" si="2"/>
        <v>1</v>
      </c>
      <c r="M6" s="14">
        <f t="shared" si="2"/>
        <v>1</v>
      </c>
      <c r="N6" s="14">
        <f t="shared" si="2"/>
        <v>1</v>
      </c>
      <c r="O6" s="14">
        <f t="shared" si="2"/>
        <v>1</v>
      </c>
      <c r="P6" s="14">
        <f t="shared" si="2"/>
        <v>1</v>
      </c>
      <c r="Q6" s="14">
        <f t="shared" si="2"/>
        <v>1</v>
      </c>
      <c r="R6" s="14">
        <f t="shared" si="2"/>
        <v>1</v>
      </c>
      <c r="S6" s="14">
        <f t="shared" si="2"/>
        <v>1</v>
      </c>
      <c r="T6" s="14">
        <f t="shared" si="2"/>
        <v>1</v>
      </c>
      <c r="U6" s="14">
        <f t="shared" si="2"/>
        <v>1</v>
      </c>
      <c r="V6" s="14">
        <f t="shared" si="2"/>
        <v>1</v>
      </c>
      <c r="W6" s="14">
        <f t="shared" si="2"/>
        <v>1</v>
      </c>
      <c r="X6" s="14">
        <f t="shared" si="2"/>
        <v>1</v>
      </c>
      <c r="Y6" s="14">
        <f t="shared" si="2"/>
        <v>1</v>
      </c>
      <c r="Z6" s="14">
        <f t="shared" si="2"/>
        <v>1</v>
      </c>
      <c r="AA6" s="14">
        <f t="shared" si="2"/>
        <v>1</v>
      </c>
      <c r="AB6" s="14">
        <f t="shared" si="2"/>
        <v>1</v>
      </c>
      <c r="AC6" s="14">
        <f t="shared" si="2"/>
        <v>1</v>
      </c>
      <c r="AD6" s="14">
        <f t="shared" si="2"/>
        <v>1</v>
      </c>
      <c r="AE6" s="14">
        <f t="shared" si="2"/>
        <v>1</v>
      </c>
      <c r="AF6" s="14">
        <f t="shared" si="2"/>
        <v>1</v>
      </c>
      <c r="AG6" s="14">
        <f t="shared" si="2"/>
        <v>1</v>
      </c>
      <c r="AH6" s="15">
        <f>IF(AH5="الجمعة",0,IF(AH5="السبت",0,1))</f>
        <v>1</v>
      </c>
      <c r="AI6" s="6"/>
      <c r="AJ6" s="6"/>
      <c r="AK6" s="6">
        <v>0</v>
      </c>
    </row>
    <row r="7" spans="1:67" x14ac:dyDescent="0.2">
      <c r="A7" s="14"/>
      <c r="B7" s="14" t="s">
        <v>10</v>
      </c>
      <c r="C7" s="14" t="s">
        <v>11</v>
      </c>
      <c r="D7" s="14" t="s">
        <v>8</v>
      </c>
      <c r="E7" s="14"/>
      <c r="F7" s="14"/>
      <c r="G7" s="14"/>
      <c r="H7" s="14" t="s">
        <v>8</v>
      </c>
      <c r="I7" s="14"/>
      <c r="J7" s="14" t="s">
        <v>7</v>
      </c>
      <c r="K7" s="14" t="s">
        <v>7</v>
      </c>
      <c r="L7" s="14" t="s">
        <v>7</v>
      </c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 t="s">
        <v>8</v>
      </c>
      <c r="AE7" s="14" t="s">
        <v>8</v>
      </c>
      <c r="AF7" s="14" t="s">
        <v>8</v>
      </c>
      <c r="AG7" s="14"/>
      <c r="AH7" s="15"/>
      <c r="AI7" s="6">
        <f>COUNTIF(D7:AG7,AI$5)</f>
        <v>3</v>
      </c>
      <c r="AJ7" s="6">
        <f t="shared" ref="AJ7:AJ70" si="3">COUNTIF(E7:AH7,AJ$5)</f>
        <v>4</v>
      </c>
      <c r="AK7" s="6">
        <v>0</v>
      </c>
    </row>
    <row r="8" spans="1:67" x14ac:dyDescent="0.2">
      <c r="A8" s="12"/>
      <c r="B8" s="14" t="s">
        <v>26</v>
      </c>
      <c r="C8" s="14" t="s">
        <v>11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5"/>
      <c r="AI8" s="6">
        <f t="shared" ref="AI8:AJ71" si="4">COUNTIF(D8:AG8,AI$5)</f>
        <v>0</v>
      </c>
      <c r="AJ8" s="6">
        <f t="shared" si="3"/>
        <v>0</v>
      </c>
      <c r="AK8" s="6">
        <v>0</v>
      </c>
    </row>
    <row r="9" spans="1:67" ht="15" customHeight="1" x14ac:dyDescent="0.2">
      <c r="A9" s="12"/>
      <c r="B9" s="14" t="s">
        <v>27</v>
      </c>
      <c r="C9" s="14" t="s">
        <v>11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5"/>
      <c r="AI9" s="6">
        <f t="shared" si="4"/>
        <v>0</v>
      </c>
      <c r="AJ9" s="6">
        <f t="shared" si="3"/>
        <v>0</v>
      </c>
      <c r="AK9" s="6">
        <v>0</v>
      </c>
    </row>
    <row r="10" spans="1:67" ht="15" customHeight="1" x14ac:dyDescent="0.2">
      <c r="A10" s="12"/>
      <c r="B10" s="14" t="s">
        <v>28</v>
      </c>
      <c r="C10" s="14" t="s">
        <v>11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5"/>
      <c r="AI10" s="6">
        <f t="shared" si="4"/>
        <v>0</v>
      </c>
      <c r="AJ10" s="6">
        <f t="shared" si="3"/>
        <v>0</v>
      </c>
      <c r="AK10" s="6">
        <v>0</v>
      </c>
    </row>
    <row r="11" spans="1:67" x14ac:dyDescent="0.2">
      <c r="A11" s="12"/>
      <c r="B11" s="14" t="s">
        <v>12</v>
      </c>
      <c r="C11" s="14" t="s">
        <v>11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 t="s">
        <v>29</v>
      </c>
      <c r="X11" s="14" t="s">
        <v>8</v>
      </c>
      <c r="Y11" s="14" t="s">
        <v>29</v>
      </c>
      <c r="Z11" s="14"/>
      <c r="AA11" s="14"/>
      <c r="AB11" s="14"/>
      <c r="AC11" s="14"/>
      <c r="AD11" s="14"/>
      <c r="AE11" s="14"/>
      <c r="AF11" s="14"/>
      <c r="AG11" s="14"/>
      <c r="AH11" s="15"/>
      <c r="AI11" s="6">
        <f t="shared" si="4"/>
        <v>0</v>
      </c>
      <c r="AJ11" s="6">
        <f t="shared" si="3"/>
        <v>1</v>
      </c>
      <c r="AK11" s="6">
        <v>0</v>
      </c>
    </row>
    <row r="12" spans="1:67" ht="15" customHeight="1" x14ac:dyDescent="0.2">
      <c r="A12" s="12"/>
      <c r="B12" s="14" t="s">
        <v>30</v>
      </c>
      <c r="C12" s="14" t="s">
        <v>11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5"/>
      <c r="AI12" s="6">
        <f t="shared" si="4"/>
        <v>0</v>
      </c>
      <c r="AJ12" s="6">
        <f t="shared" si="3"/>
        <v>0</v>
      </c>
      <c r="AK12" s="6">
        <v>0</v>
      </c>
    </row>
    <row r="13" spans="1:67" x14ac:dyDescent="0.2">
      <c r="A13" s="12"/>
      <c r="B13" s="14" t="s">
        <v>31</v>
      </c>
      <c r="C13" s="14" t="s">
        <v>11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5"/>
      <c r="AI13" s="6">
        <f t="shared" si="4"/>
        <v>0</v>
      </c>
      <c r="AJ13" s="6">
        <f t="shared" si="3"/>
        <v>0</v>
      </c>
      <c r="AK13" s="6">
        <v>0</v>
      </c>
    </row>
    <row r="14" spans="1:67" x14ac:dyDescent="0.2">
      <c r="A14" s="12"/>
      <c r="B14" s="14" t="s">
        <v>32</v>
      </c>
      <c r="C14" s="14" t="s">
        <v>13</v>
      </c>
      <c r="D14" s="14"/>
      <c r="E14" s="14"/>
      <c r="F14" s="14" t="s">
        <v>8</v>
      </c>
      <c r="G14" s="14"/>
      <c r="H14" s="14"/>
      <c r="I14" s="14"/>
      <c r="J14" s="14"/>
      <c r="K14" s="14"/>
      <c r="L14" s="14"/>
      <c r="M14" s="14"/>
      <c r="N14" s="14" t="s">
        <v>8</v>
      </c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5"/>
      <c r="AI14" s="6">
        <f t="shared" si="4"/>
        <v>0</v>
      </c>
      <c r="AJ14" s="6">
        <f t="shared" si="3"/>
        <v>2</v>
      </c>
      <c r="AK14" s="6">
        <v>0</v>
      </c>
    </row>
    <row r="15" spans="1:67" x14ac:dyDescent="0.2">
      <c r="A15" s="12"/>
      <c r="B15" s="14" t="s">
        <v>33</v>
      </c>
      <c r="C15" s="14" t="s">
        <v>13</v>
      </c>
      <c r="D15" s="14"/>
      <c r="E15" s="14"/>
      <c r="F15" s="14"/>
      <c r="G15" s="14" t="s">
        <v>8</v>
      </c>
      <c r="H15" s="14"/>
      <c r="I15" s="14"/>
      <c r="J15" s="14" t="s">
        <v>8</v>
      </c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5"/>
      <c r="AI15" s="6">
        <f t="shared" si="4"/>
        <v>0</v>
      </c>
      <c r="AJ15" s="6">
        <f t="shared" si="3"/>
        <v>2</v>
      </c>
      <c r="AK15" s="6">
        <v>0</v>
      </c>
    </row>
    <row r="16" spans="1:67" x14ac:dyDescent="0.2">
      <c r="A16" s="12"/>
      <c r="B16" s="14" t="s">
        <v>34</v>
      </c>
      <c r="C16" s="14" t="s">
        <v>13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5"/>
      <c r="AI16" s="6">
        <f t="shared" si="4"/>
        <v>0</v>
      </c>
      <c r="AJ16" s="6">
        <f t="shared" si="3"/>
        <v>0</v>
      </c>
      <c r="AK16" s="6">
        <v>0</v>
      </c>
    </row>
    <row r="17" spans="1:37" x14ac:dyDescent="0.2">
      <c r="A17" s="12"/>
      <c r="B17" s="14" t="s">
        <v>35</v>
      </c>
      <c r="C17" s="14" t="s">
        <v>13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 t="s">
        <v>8</v>
      </c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5"/>
      <c r="AI17" s="6">
        <f t="shared" si="4"/>
        <v>0</v>
      </c>
      <c r="AJ17" s="6">
        <f t="shared" si="3"/>
        <v>1</v>
      </c>
      <c r="AK17" s="6">
        <v>0</v>
      </c>
    </row>
    <row r="18" spans="1:37" x14ac:dyDescent="0.2">
      <c r="A18" s="12"/>
      <c r="B18" s="14" t="s">
        <v>36</v>
      </c>
      <c r="C18" s="14" t="s">
        <v>13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5"/>
      <c r="AI18" s="6">
        <f t="shared" si="4"/>
        <v>0</v>
      </c>
      <c r="AJ18" s="6">
        <f t="shared" si="3"/>
        <v>0</v>
      </c>
      <c r="AK18" s="6">
        <v>0</v>
      </c>
    </row>
    <row r="19" spans="1:37" x14ac:dyDescent="0.2">
      <c r="A19" s="12"/>
      <c r="B19" s="14" t="s">
        <v>37</v>
      </c>
      <c r="C19" s="14" t="s">
        <v>13</v>
      </c>
      <c r="D19" s="14"/>
      <c r="E19" s="14"/>
      <c r="F19" s="14"/>
      <c r="G19" s="14"/>
      <c r="H19" s="14"/>
      <c r="I19" s="14" t="s">
        <v>8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5"/>
      <c r="AI19" s="6">
        <f t="shared" si="4"/>
        <v>0</v>
      </c>
      <c r="AJ19" s="6">
        <f t="shared" si="3"/>
        <v>1</v>
      </c>
      <c r="AK19" s="6">
        <v>0</v>
      </c>
    </row>
    <row r="20" spans="1:37" x14ac:dyDescent="0.2">
      <c r="A20" s="12"/>
      <c r="B20" s="14" t="s">
        <v>38</v>
      </c>
      <c r="C20" s="14" t="s">
        <v>13</v>
      </c>
      <c r="D20" s="14"/>
      <c r="E20" s="14"/>
      <c r="F20" s="14"/>
      <c r="G20" s="14"/>
      <c r="H20" s="14"/>
      <c r="I20" s="14"/>
      <c r="J20" s="14"/>
      <c r="K20" s="14"/>
      <c r="L20" s="14" t="s">
        <v>8</v>
      </c>
      <c r="M20" s="14"/>
      <c r="N20" s="14" t="s">
        <v>8</v>
      </c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5"/>
      <c r="AI20" s="6">
        <f t="shared" si="4"/>
        <v>0</v>
      </c>
      <c r="AJ20" s="6">
        <f t="shared" si="3"/>
        <v>2</v>
      </c>
      <c r="AK20" s="6">
        <v>0</v>
      </c>
    </row>
    <row r="21" spans="1:37" x14ac:dyDescent="0.2">
      <c r="A21" s="12"/>
      <c r="B21" s="14" t="s">
        <v>39</v>
      </c>
      <c r="C21" s="14" t="s">
        <v>13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5"/>
      <c r="AI21" s="6">
        <f t="shared" si="4"/>
        <v>0</v>
      </c>
      <c r="AJ21" s="6">
        <f t="shared" si="3"/>
        <v>0</v>
      </c>
      <c r="AK21" s="6">
        <v>0</v>
      </c>
    </row>
    <row r="22" spans="1:37" x14ac:dyDescent="0.2">
      <c r="A22" s="12"/>
      <c r="B22" s="14" t="s">
        <v>40</v>
      </c>
      <c r="C22" s="14" t="s">
        <v>14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5"/>
      <c r="AI22" s="6">
        <f t="shared" si="4"/>
        <v>0</v>
      </c>
      <c r="AJ22" s="6">
        <f t="shared" si="3"/>
        <v>0</v>
      </c>
      <c r="AK22" s="6">
        <v>0</v>
      </c>
    </row>
    <row r="23" spans="1:37" x14ac:dyDescent="0.2">
      <c r="A23" s="12"/>
      <c r="B23" s="14" t="s">
        <v>41</v>
      </c>
      <c r="C23" s="14" t="s">
        <v>14</v>
      </c>
      <c r="D23" s="14"/>
      <c r="E23" s="14"/>
      <c r="F23" s="14"/>
      <c r="G23" s="14"/>
      <c r="H23" s="14"/>
      <c r="I23" s="14" t="s">
        <v>8</v>
      </c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5"/>
      <c r="AI23" s="6">
        <f t="shared" si="4"/>
        <v>0</v>
      </c>
      <c r="AJ23" s="6">
        <f t="shared" si="3"/>
        <v>1</v>
      </c>
      <c r="AK23" s="6">
        <v>0</v>
      </c>
    </row>
    <row r="24" spans="1:37" ht="15" customHeight="1" x14ac:dyDescent="0.2">
      <c r="A24" s="12"/>
      <c r="B24" s="14" t="s">
        <v>42</v>
      </c>
      <c r="C24" s="14" t="s">
        <v>14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5"/>
      <c r="AI24" s="6">
        <f t="shared" si="4"/>
        <v>0</v>
      </c>
      <c r="AJ24" s="6">
        <f t="shared" si="3"/>
        <v>0</v>
      </c>
      <c r="AK24" s="6">
        <v>0</v>
      </c>
    </row>
    <row r="25" spans="1:37" x14ac:dyDescent="0.2">
      <c r="A25" s="12"/>
      <c r="B25" s="14" t="s">
        <v>43</v>
      </c>
      <c r="C25" s="14" t="s">
        <v>14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5"/>
      <c r="AI25" s="6">
        <f t="shared" si="4"/>
        <v>0</v>
      </c>
      <c r="AJ25" s="6">
        <f t="shared" si="3"/>
        <v>0</v>
      </c>
      <c r="AK25" s="6">
        <v>0</v>
      </c>
    </row>
    <row r="26" spans="1:37" ht="15" customHeight="1" x14ac:dyDescent="0.2">
      <c r="A26" s="12"/>
      <c r="B26" s="14" t="s">
        <v>44</v>
      </c>
      <c r="C26" s="14" t="s">
        <v>14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5"/>
      <c r="AI26" s="6">
        <f t="shared" si="4"/>
        <v>0</v>
      </c>
      <c r="AJ26" s="6">
        <f t="shared" si="3"/>
        <v>0</v>
      </c>
      <c r="AK26" s="6">
        <v>0</v>
      </c>
    </row>
    <row r="27" spans="1:37" x14ac:dyDescent="0.2">
      <c r="A27" s="12"/>
      <c r="B27" s="14" t="s">
        <v>45</v>
      </c>
      <c r="C27" s="14" t="s">
        <v>14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5"/>
      <c r="AI27" s="6">
        <f t="shared" si="4"/>
        <v>0</v>
      </c>
      <c r="AJ27" s="6">
        <f t="shared" si="3"/>
        <v>0</v>
      </c>
      <c r="AK27" s="6">
        <v>0</v>
      </c>
    </row>
    <row r="28" spans="1:37" x14ac:dyDescent="0.2">
      <c r="A28" s="12"/>
      <c r="B28" s="14" t="s">
        <v>46</v>
      </c>
      <c r="C28" s="14" t="s">
        <v>14</v>
      </c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5"/>
      <c r="AI28" s="6">
        <f t="shared" si="4"/>
        <v>0</v>
      </c>
      <c r="AJ28" s="6">
        <f t="shared" si="3"/>
        <v>0</v>
      </c>
      <c r="AK28" s="6">
        <v>0</v>
      </c>
    </row>
    <row r="29" spans="1:37" x14ac:dyDescent="0.2">
      <c r="A29" s="12"/>
      <c r="B29" s="14" t="s">
        <v>47</v>
      </c>
      <c r="C29" s="14" t="s">
        <v>14</v>
      </c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5"/>
      <c r="AI29" s="6">
        <f t="shared" si="4"/>
        <v>0</v>
      </c>
      <c r="AJ29" s="6">
        <f t="shared" si="3"/>
        <v>0</v>
      </c>
      <c r="AK29" s="6">
        <v>0</v>
      </c>
    </row>
    <row r="30" spans="1:37" x14ac:dyDescent="0.2">
      <c r="A30" s="12"/>
      <c r="B30" s="14" t="s">
        <v>48</v>
      </c>
      <c r="C30" s="14" t="s">
        <v>15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5"/>
      <c r="AI30" s="6">
        <f t="shared" si="4"/>
        <v>0</v>
      </c>
      <c r="AJ30" s="6">
        <f t="shared" si="3"/>
        <v>0</v>
      </c>
      <c r="AK30" s="6">
        <v>0</v>
      </c>
    </row>
    <row r="31" spans="1:37" x14ac:dyDescent="0.2">
      <c r="A31" s="12"/>
      <c r="B31" s="14" t="s">
        <v>49</v>
      </c>
      <c r="C31" s="14" t="s">
        <v>15</v>
      </c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5"/>
      <c r="AI31" s="6">
        <f t="shared" si="4"/>
        <v>0</v>
      </c>
      <c r="AJ31" s="6">
        <f t="shared" si="3"/>
        <v>0</v>
      </c>
      <c r="AK31" s="6">
        <v>0</v>
      </c>
    </row>
    <row r="32" spans="1:37" x14ac:dyDescent="0.2">
      <c r="A32" s="12"/>
      <c r="B32" s="14" t="s">
        <v>50</v>
      </c>
      <c r="C32" s="14" t="s">
        <v>15</v>
      </c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5"/>
      <c r="AI32" s="6">
        <f t="shared" si="4"/>
        <v>0</v>
      </c>
      <c r="AJ32" s="6">
        <f t="shared" si="3"/>
        <v>0</v>
      </c>
      <c r="AK32" s="6">
        <v>0</v>
      </c>
    </row>
    <row r="33" spans="1:37" x14ac:dyDescent="0.2">
      <c r="A33" s="12"/>
      <c r="B33" s="14" t="s">
        <v>51</v>
      </c>
      <c r="C33" s="14" t="s">
        <v>15</v>
      </c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5"/>
      <c r="AI33" s="6">
        <f t="shared" si="4"/>
        <v>0</v>
      </c>
      <c r="AJ33" s="6">
        <f t="shared" si="3"/>
        <v>0</v>
      </c>
      <c r="AK33" s="6">
        <v>0</v>
      </c>
    </row>
    <row r="34" spans="1:37" x14ac:dyDescent="0.2">
      <c r="A34" s="12"/>
      <c r="B34" s="14" t="s">
        <v>52</v>
      </c>
      <c r="C34" s="14" t="s">
        <v>15</v>
      </c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5"/>
      <c r="AI34" s="6">
        <f t="shared" si="4"/>
        <v>0</v>
      </c>
      <c r="AJ34" s="6">
        <f t="shared" si="3"/>
        <v>0</v>
      </c>
      <c r="AK34" s="6">
        <v>0</v>
      </c>
    </row>
    <row r="35" spans="1:37" x14ac:dyDescent="0.2">
      <c r="A35" s="12"/>
      <c r="B35" s="14" t="s">
        <v>53</v>
      </c>
      <c r="C35" s="14" t="s">
        <v>15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5"/>
      <c r="AI35" s="6">
        <f t="shared" si="4"/>
        <v>0</v>
      </c>
      <c r="AJ35" s="6">
        <f t="shared" si="3"/>
        <v>0</v>
      </c>
      <c r="AK35" s="6">
        <v>0</v>
      </c>
    </row>
    <row r="36" spans="1:37" x14ac:dyDescent="0.2">
      <c r="A36" s="12"/>
      <c r="B36" s="14" t="s">
        <v>54</v>
      </c>
      <c r="C36" s="14" t="s">
        <v>15</v>
      </c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5"/>
      <c r="AI36" s="6">
        <f t="shared" si="4"/>
        <v>0</v>
      </c>
      <c r="AJ36" s="6">
        <f t="shared" si="3"/>
        <v>0</v>
      </c>
      <c r="AK36" s="6">
        <v>0</v>
      </c>
    </row>
    <row r="37" spans="1:37" x14ac:dyDescent="0.2">
      <c r="A37" s="12"/>
      <c r="B37" s="14" t="s">
        <v>55</v>
      </c>
      <c r="C37" s="14" t="s">
        <v>15</v>
      </c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5"/>
      <c r="AI37" s="6">
        <f t="shared" si="4"/>
        <v>0</v>
      </c>
      <c r="AJ37" s="6">
        <f t="shared" si="3"/>
        <v>0</v>
      </c>
      <c r="AK37" s="6">
        <v>0</v>
      </c>
    </row>
    <row r="38" spans="1:37" x14ac:dyDescent="0.2">
      <c r="A38" s="12"/>
      <c r="B38" s="14" t="s">
        <v>56</v>
      </c>
      <c r="C38" s="14" t="s">
        <v>15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5"/>
      <c r="AI38" s="6">
        <f t="shared" si="4"/>
        <v>0</v>
      </c>
      <c r="AJ38" s="6">
        <f t="shared" si="3"/>
        <v>0</v>
      </c>
      <c r="AK38" s="6">
        <v>0</v>
      </c>
    </row>
    <row r="39" spans="1:37" x14ac:dyDescent="0.2">
      <c r="A39" s="12"/>
      <c r="B39" s="14" t="s">
        <v>57</v>
      </c>
      <c r="C39" s="14" t="s">
        <v>16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5"/>
      <c r="AI39" s="6">
        <f t="shared" si="4"/>
        <v>0</v>
      </c>
      <c r="AJ39" s="6">
        <f t="shared" si="3"/>
        <v>0</v>
      </c>
      <c r="AK39" s="6">
        <v>0</v>
      </c>
    </row>
    <row r="40" spans="1:37" x14ac:dyDescent="0.2">
      <c r="A40" s="12"/>
      <c r="B40" s="14" t="s">
        <v>58</v>
      </c>
      <c r="C40" s="14" t="s">
        <v>16</v>
      </c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5"/>
      <c r="AI40" s="6">
        <f t="shared" si="4"/>
        <v>0</v>
      </c>
      <c r="AJ40" s="6">
        <f t="shared" si="3"/>
        <v>0</v>
      </c>
      <c r="AK40" s="6">
        <v>0</v>
      </c>
    </row>
    <row r="41" spans="1:37" x14ac:dyDescent="0.2">
      <c r="A41" s="12"/>
      <c r="B41" s="14" t="s">
        <v>59</v>
      </c>
      <c r="C41" s="14" t="s">
        <v>16</v>
      </c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5"/>
      <c r="AI41" s="6">
        <f t="shared" si="4"/>
        <v>0</v>
      </c>
      <c r="AJ41" s="6">
        <f t="shared" si="3"/>
        <v>0</v>
      </c>
      <c r="AK41" s="6">
        <v>0</v>
      </c>
    </row>
    <row r="42" spans="1:37" x14ac:dyDescent="0.2">
      <c r="A42" s="12"/>
      <c r="B42" s="14" t="s">
        <v>60</v>
      </c>
      <c r="C42" s="14" t="s">
        <v>16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5"/>
      <c r="AI42" s="6">
        <f t="shared" si="4"/>
        <v>0</v>
      </c>
      <c r="AJ42" s="6">
        <f t="shared" si="3"/>
        <v>0</v>
      </c>
      <c r="AK42" s="6">
        <v>0</v>
      </c>
    </row>
    <row r="43" spans="1:37" x14ac:dyDescent="0.2">
      <c r="A43" s="12"/>
      <c r="B43" s="14" t="s">
        <v>61</v>
      </c>
      <c r="C43" s="14" t="s">
        <v>16</v>
      </c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5"/>
      <c r="AI43" s="6">
        <f t="shared" si="4"/>
        <v>0</v>
      </c>
      <c r="AJ43" s="6">
        <f t="shared" si="3"/>
        <v>0</v>
      </c>
      <c r="AK43" s="6">
        <v>0</v>
      </c>
    </row>
    <row r="44" spans="1:37" x14ac:dyDescent="0.2">
      <c r="A44" s="12"/>
      <c r="B44" s="14" t="s">
        <v>62</v>
      </c>
      <c r="C44" s="14" t="s">
        <v>16</v>
      </c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5"/>
      <c r="AI44" s="6">
        <f t="shared" si="4"/>
        <v>0</v>
      </c>
      <c r="AJ44" s="6">
        <f t="shared" si="3"/>
        <v>0</v>
      </c>
      <c r="AK44" s="6">
        <v>0</v>
      </c>
    </row>
    <row r="45" spans="1:37" x14ac:dyDescent="0.2">
      <c r="A45" s="12"/>
      <c r="B45" s="14" t="s">
        <v>63</v>
      </c>
      <c r="C45" s="14" t="s">
        <v>16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5"/>
      <c r="AI45" s="6">
        <f t="shared" si="4"/>
        <v>0</v>
      </c>
      <c r="AJ45" s="6">
        <f t="shared" si="3"/>
        <v>0</v>
      </c>
      <c r="AK45" s="6">
        <v>0</v>
      </c>
    </row>
    <row r="46" spans="1:37" x14ac:dyDescent="0.2">
      <c r="A46" s="12"/>
      <c r="B46" s="14" t="s">
        <v>64</v>
      </c>
      <c r="C46" s="14" t="s">
        <v>16</v>
      </c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5"/>
      <c r="AI46" s="6">
        <f t="shared" si="4"/>
        <v>0</v>
      </c>
      <c r="AJ46" s="6">
        <f t="shared" si="3"/>
        <v>0</v>
      </c>
      <c r="AK46" s="6">
        <v>0</v>
      </c>
    </row>
    <row r="47" spans="1:37" x14ac:dyDescent="0.2">
      <c r="A47" s="12"/>
      <c r="B47" s="14" t="s">
        <v>65</v>
      </c>
      <c r="C47" s="14" t="s">
        <v>16</v>
      </c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5"/>
      <c r="AI47" s="6">
        <f t="shared" si="4"/>
        <v>0</v>
      </c>
      <c r="AJ47" s="6">
        <f t="shared" si="3"/>
        <v>0</v>
      </c>
      <c r="AK47" s="6">
        <v>0</v>
      </c>
    </row>
    <row r="48" spans="1:37" x14ac:dyDescent="0.2">
      <c r="A48" s="12"/>
      <c r="B48" s="14" t="s">
        <v>66</v>
      </c>
      <c r="C48" s="14" t="s">
        <v>16</v>
      </c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5"/>
      <c r="AI48" s="6">
        <f t="shared" si="4"/>
        <v>0</v>
      </c>
      <c r="AJ48" s="6">
        <f t="shared" si="3"/>
        <v>0</v>
      </c>
      <c r="AK48" s="6">
        <v>0</v>
      </c>
    </row>
    <row r="49" spans="1:37" x14ac:dyDescent="0.2">
      <c r="A49" s="12"/>
      <c r="B49" s="14" t="s">
        <v>67</v>
      </c>
      <c r="C49" s="14" t="s">
        <v>17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5"/>
      <c r="AI49" s="6">
        <f t="shared" si="4"/>
        <v>0</v>
      </c>
      <c r="AJ49" s="6">
        <f t="shared" si="3"/>
        <v>0</v>
      </c>
      <c r="AK49" s="6">
        <v>0</v>
      </c>
    </row>
    <row r="50" spans="1:37" x14ac:dyDescent="0.2">
      <c r="A50" s="12"/>
      <c r="B50" s="14" t="s">
        <v>68</v>
      </c>
      <c r="C50" s="14" t="s">
        <v>17</v>
      </c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5"/>
      <c r="AI50" s="6">
        <f t="shared" si="4"/>
        <v>0</v>
      </c>
      <c r="AJ50" s="6">
        <f t="shared" si="3"/>
        <v>0</v>
      </c>
      <c r="AK50" s="6">
        <v>0</v>
      </c>
    </row>
    <row r="51" spans="1:37" x14ac:dyDescent="0.2">
      <c r="A51" s="12"/>
      <c r="B51" s="14" t="s">
        <v>69</v>
      </c>
      <c r="C51" s="14" t="s">
        <v>17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5"/>
      <c r="AI51" s="6">
        <f t="shared" si="4"/>
        <v>0</v>
      </c>
      <c r="AJ51" s="6">
        <f t="shared" si="3"/>
        <v>0</v>
      </c>
      <c r="AK51" s="6">
        <v>0</v>
      </c>
    </row>
    <row r="52" spans="1:37" x14ac:dyDescent="0.2">
      <c r="A52" s="12"/>
      <c r="B52" s="14" t="s">
        <v>70</v>
      </c>
      <c r="C52" s="14" t="s">
        <v>17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5"/>
      <c r="AI52" s="6">
        <f t="shared" si="4"/>
        <v>0</v>
      </c>
      <c r="AJ52" s="6">
        <f t="shared" si="3"/>
        <v>0</v>
      </c>
      <c r="AK52" s="6">
        <v>0</v>
      </c>
    </row>
    <row r="53" spans="1:37" x14ac:dyDescent="0.2">
      <c r="A53" s="12"/>
      <c r="B53" s="14" t="s">
        <v>71</v>
      </c>
      <c r="C53" s="14" t="s">
        <v>17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5"/>
      <c r="AI53" s="6">
        <f t="shared" si="4"/>
        <v>0</v>
      </c>
      <c r="AJ53" s="6">
        <f t="shared" si="3"/>
        <v>0</v>
      </c>
      <c r="AK53" s="6">
        <v>0</v>
      </c>
    </row>
    <row r="54" spans="1:37" x14ac:dyDescent="0.2">
      <c r="A54" s="12"/>
      <c r="B54" s="14" t="s">
        <v>72</v>
      </c>
      <c r="C54" s="14" t="s">
        <v>17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5"/>
      <c r="AI54" s="6">
        <f t="shared" si="4"/>
        <v>0</v>
      </c>
      <c r="AJ54" s="6">
        <f t="shared" si="3"/>
        <v>0</v>
      </c>
      <c r="AK54" s="6">
        <v>0</v>
      </c>
    </row>
    <row r="55" spans="1:37" x14ac:dyDescent="0.2">
      <c r="A55" s="12"/>
      <c r="B55" s="14" t="s">
        <v>73</v>
      </c>
      <c r="C55" s="14" t="s">
        <v>17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5"/>
      <c r="AI55" s="6">
        <f t="shared" si="4"/>
        <v>0</v>
      </c>
      <c r="AJ55" s="6">
        <f t="shared" si="3"/>
        <v>0</v>
      </c>
      <c r="AK55" s="6">
        <v>0</v>
      </c>
    </row>
    <row r="56" spans="1:37" x14ac:dyDescent="0.2">
      <c r="A56" s="12"/>
      <c r="B56" s="14" t="s">
        <v>74</v>
      </c>
      <c r="C56" s="14" t="s">
        <v>17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5"/>
      <c r="AI56" s="6">
        <f t="shared" si="4"/>
        <v>0</v>
      </c>
      <c r="AJ56" s="6">
        <f t="shared" si="3"/>
        <v>0</v>
      </c>
      <c r="AK56" s="6">
        <v>0</v>
      </c>
    </row>
    <row r="57" spans="1:37" x14ac:dyDescent="0.2">
      <c r="A57" s="12"/>
      <c r="B57" s="14" t="s">
        <v>75</v>
      </c>
      <c r="C57" s="14" t="s">
        <v>17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5"/>
      <c r="AI57" s="6">
        <f t="shared" si="4"/>
        <v>0</v>
      </c>
      <c r="AJ57" s="6">
        <f t="shared" si="3"/>
        <v>0</v>
      </c>
      <c r="AK57" s="6">
        <v>0</v>
      </c>
    </row>
    <row r="58" spans="1:37" x14ac:dyDescent="0.2">
      <c r="A58" s="12"/>
      <c r="B58" s="14" t="s">
        <v>76</v>
      </c>
      <c r="C58" s="14" t="s">
        <v>17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5"/>
      <c r="AI58" s="6">
        <f t="shared" si="4"/>
        <v>0</v>
      </c>
      <c r="AJ58" s="6">
        <f t="shared" si="3"/>
        <v>0</v>
      </c>
      <c r="AK58" s="6">
        <v>0</v>
      </c>
    </row>
    <row r="59" spans="1:37" x14ac:dyDescent="0.2">
      <c r="A59" s="12"/>
      <c r="B59" s="14" t="s">
        <v>77</v>
      </c>
      <c r="C59" s="14" t="s">
        <v>18</v>
      </c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5"/>
      <c r="AI59" s="6">
        <f t="shared" si="4"/>
        <v>0</v>
      </c>
      <c r="AJ59" s="6">
        <f t="shared" si="3"/>
        <v>0</v>
      </c>
      <c r="AK59" s="6">
        <v>0</v>
      </c>
    </row>
    <row r="60" spans="1:37" x14ac:dyDescent="0.2">
      <c r="A60" s="12"/>
      <c r="B60" s="14" t="s">
        <v>78</v>
      </c>
      <c r="C60" s="14" t="s">
        <v>18</v>
      </c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5"/>
      <c r="AI60" s="6">
        <f t="shared" si="4"/>
        <v>0</v>
      </c>
      <c r="AJ60" s="6">
        <f t="shared" si="3"/>
        <v>0</v>
      </c>
      <c r="AK60" s="6">
        <v>0</v>
      </c>
    </row>
    <row r="61" spans="1:37" x14ac:dyDescent="0.2">
      <c r="A61" s="12"/>
      <c r="B61" s="14" t="s">
        <v>79</v>
      </c>
      <c r="C61" s="14" t="s">
        <v>18</v>
      </c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5"/>
      <c r="AI61" s="6">
        <f t="shared" si="4"/>
        <v>0</v>
      </c>
      <c r="AJ61" s="6">
        <f t="shared" si="3"/>
        <v>0</v>
      </c>
      <c r="AK61" s="6">
        <v>0</v>
      </c>
    </row>
    <row r="62" spans="1:37" x14ac:dyDescent="0.2">
      <c r="A62" s="12"/>
      <c r="B62" s="14" t="s">
        <v>80</v>
      </c>
      <c r="C62" s="14" t="s">
        <v>18</v>
      </c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5"/>
      <c r="AI62" s="6">
        <f t="shared" si="4"/>
        <v>0</v>
      </c>
      <c r="AJ62" s="6">
        <f t="shared" si="3"/>
        <v>0</v>
      </c>
      <c r="AK62" s="6">
        <v>0</v>
      </c>
    </row>
    <row r="63" spans="1:37" x14ac:dyDescent="0.2">
      <c r="A63" s="12"/>
      <c r="B63" s="14" t="s">
        <v>81</v>
      </c>
      <c r="C63" s="14" t="s">
        <v>18</v>
      </c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5"/>
      <c r="AI63" s="6">
        <f t="shared" si="4"/>
        <v>0</v>
      </c>
      <c r="AJ63" s="6">
        <f t="shared" si="3"/>
        <v>0</v>
      </c>
      <c r="AK63" s="6">
        <v>0</v>
      </c>
    </row>
    <row r="64" spans="1:37" x14ac:dyDescent="0.2">
      <c r="A64" s="12"/>
      <c r="B64" s="14" t="s">
        <v>82</v>
      </c>
      <c r="C64" s="14" t="s">
        <v>18</v>
      </c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5"/>
      <c r="AI64" s="6">
        <f t="shared" si="4"/>
        <v>0</v>
      </c>
      <c r="AJ64" s="6">
        <f t="shared" si="3"/>
        <v>0</v>
      </c>
      <c r="AK64" s="6">
        <v>0</v>
      </c>
    </row>
    <row r="65" spans="1:37" x14ac:dyDescent="0.2">
      <c r="A65" s="12"/>
      <c r="B65" s="14" t="s">
        <v>83</v>
      </c>
      <c r="C65" s="14" t="s">
        <v>18</v>
      </c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5"/>
      <c r="AI65" s="6">
        <f t="shared" si="4"/>
        <v>0</v>
      </c>
      <c r="AJ65" s="6">
        <f t="shared" si="3"/>
        <v>0</v>
      </c>
      <c r="AK65" s="6">
        <v>0</v>
      </c>
    </row>
    <row r="66" spans="1:37" x14ac:dyDescent="0.2">
      <c r="A66" s="12"/>
      <c r="B66" s="14" t="s">
        <v>84</v>
      </c>
      <c r="C66" s="14" t="s">
        <v>18</v>
      </c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5"/>
      <c r="AI66" s="6">
        <f t="shared" si="4"/>
        <v>0</v>
      </c>
      <c r="AJ66" s="6">
        <f t="shared" si="3"/>
        <v>0</v>
      </c>
      <c r="AK66" s="6">
        <v>0</v>
      </c>
    </row>
    <row r="67" spans="1:37" x14ac:dyDescent="0.2">
      <c r="A67" s="12"/>
      <c r="B67" s="14" t="s">
        <v>85</v>
      </c>
      <c r="C67" s="14" t="s">
        <v>18</v>
      </c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5"/>
      <c r="AI67" s="6">
        <f t="shared" si="4"/>
        <v>0</v>
      </c>
      <c r="AJ67" s="6">
        <f t="shared" si="3"/>
        <v>0</v>
      </c>
      <c r="AK67" s="6">
        <v>0</v>
      </c>
    </row>
    <row r="68" spans="1:37" x14ac:dyDescent="0.2">
      <c r="A68" s="12"/>
      <c r="B68" s="14" t="s">
        <v>86</v>
      </c>
      <c r="C68" s="14" t="s">
        <v>19</v>
      </c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5"/>
      <c r="AI68" s="6">
        <f t="shared" si="4"/>
        <v>0</v>
      </c>
      <c r="AJ68" s="6">
        <f t="shared" si="3"/>
        <v>0</v>
      </c>
      <c r="AK68" s="6">
        <v>0</v>
      </c>
    </row>
    <row r="69" spans="1:37" x14ac:dyDescent="0.2">
      <c r="A69" s="12"/>
      <c r="B69" s="14" t="s">
        <v>87</v>
      </c>
      <c r="C69" s="14" t="s">
        <v>19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5"/>
      <c r="AI69" s="6">
        <f t="shared" si="4"/>
        <v>0</v>
      </c>
      <c r="AJ69" s="6">
        <f t="shared" si="3"/>
        <v>0</v>
      </c>
      <c r="AK69" s="6">
        <v>0</v>
      </c>
    </row>
    <row r="70" spans="1:37" x14ac:dyDescent="0.2">
      <c r="A70" s="12"/>
      <c r="B70" s="14" t="s">
        <v>88</v>
      </c>
      <c r="C70" s="14" t="s">
        <v>19</v>
      </c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5"/>
      <c r="AI70" s="6">
        <f t="shared" si="4"/>
        <v>0</v>
      </c>
      <c r="AJ70" s="6">
        <f t="shared" si="3"/>
        <v>0</v>
      </c>
      <c r="AK70" s="6">
        <v>0</v>
      </c>
    </row>
    <row r="71" spans="1:37" x14ac:dyDescent="0.2">
      <c r="A71" s="12"/>
      <c r="B71" s="14" t="s">
        <v>89</v>
      </c>
      <c r="C71" s="14" t="s">
        <v>19</v>
      </c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5"/>
      <c r="AI71" s="6">
        <f t="shared" si="4"/>
        <v>0</v>
      </c>
      <c r="AJ71" s="6">
        <f t="shared" si="4"/>
        <v>0</v>
      </c>
      <c r="AK71" s="6">
        <v>0</v>
      </c>
    </row>
    <row r="72" spans="1:37" x14ac:dyDescent="0.2">
      <c r="A72" s="12"/>
      <c r="B72" s="14" t="s">
        <v>90</v>
      </c>
      <c r="C72" s="14" t="s">
        <v>19</v>
      </c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5"/>
      <c r="AI72" s="6">
        <f t="shared" ref="AI72:AJ135" si="5">COUNTIF(D72:AG72,AI$5)</f>
        <v>0</v>
      </c>
      <c r="AJ72" s="6">
        <f t="shared" si="5"/>
        <v>0</v>
      </c>
      <c r="AK72" s="6">
        <v>0</v>
      </c>
    </row>
    <row r="73" spans="1:37" x14ac:dyDescent="0.2">
      <c r="A73" s="12"/>
      <c r="B73" s="14" t="s">
        <v>91</v>
      </c>
      <c r="C73" s="14" t="s">
        <v>19</v>
      </c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5"/>
      <c r="AI73" s="6">
        <f t="shared" si="5"/>
        <v>0</v>
      </c>
      <c r="AJ73" s="6">
        <f t="shared" si="5"/>
        <v>0</v>
      </c>
      <c r="AK73" s="6">
        <v>0</v>
      </c>
    </row>
    <row r="74" spans="1:37" x14ac:dyDescent="0.2">
      <c r="A74" s="12"/>
      <c r="B74" s="14" t="s">
        <v>92</v>
      </c>
      <c r="C74" s="14" t="s">
        <v>19</v>
      </c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5"/>
      <c r="AI74" s="6">
        <f t="shared" si="5"/>
        <v>0</v>
      </c>
      <c r="AJ74" s="6">
        <f t="shared" si="5"/>
        <v>0</v>
      </c>
      <c r="AK74" s="6">
        <v>0</v>
      </c>
    </row>
    <row r="75" spans="1:37" x14ac:dyDescent="0.2">
      <c r="A75" s="12"/>
      <c r="B75" s="14" t="s">
        <v>93</v>
      </c>
      <c r="C75" s="14" t="s">
        <v>19</v>
      </c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5"/>
      <c r="AI75" s="6">
        <f t="shared" si="5"/>
        <v>0</v>
      </c>
      <c r="AJ75" s="6">
        <f t="shared" si="5"/>
        <v>0</v>
      </c>
      <c r="AK75" s="6">
        <v>0</v>
      </c>
    </row>
    <row r="76" spans="1:37" x14ac:dyDescent="0.2">
      <c r="A76" s="12"/>
      <c r="B76" s="14" t="s">
        <v>94</v>
      </c>
      <c r="C76" s="14" t="s">
        <v>19</v>
      </c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5"/>
      <c r="AI76" s="6">
        <f t="shared" si="5"/>
        <v>0</v>
      </c>
      <c r="AJ76" s="6">
        <f t="shared" si="5"/>
        <v>0</v>
      </c>
      <c r="AK76" s="6">
        <v>0</v>
      </c>
    </row>
    <row r="77" spans="1:37" x14ac:dyDescent="0.2">
      <c r="A77" s="12"/>
      <c r="B77" s="14" t="s">
        <v>95</v>
      </c>
      <c r="C77" s="14" t="s">
        <v>20</v>
      </c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5"/>
      <c r="AI77" s="6">
        <f t="shared" si="5"/>
        <v>0</v>
      </c>
      <c r="AJ77" s="6">
        <f t="shared" si="5"/>
        <v>0</v>
      </c>
      <c r="AK77" s="6">
        <v>0</v>
      </c>
    </row>
    <row r="78" spans="1:37" x14ac:dyDescent="0.2">
      <c r="A78" s="12"/>
      <c r="B78" s="14" t="s">
        <v>96</v>
      </c>
      <c r="C78" s="14" t="s">
        <v>20</v>
      </c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5"/>
      <c r="AI78" s="6">
        <f t="shared" si="5"/>
        <v>0</v>
      </c>
      <c r="AJ78" s="6">
        <f t="shared" si="5"/>
        <v>0</v>
      </c>
      <c r="AK78" s="6">
        <v>0</v>
      </c>
    </row>
    <row r="79" spans="1:37" x14ac:dyDescent="0.2">
      <c r="A79" s="12"/>
      <c r="B79" s="14" t="s">
        <v>97</v>
      </c>
      <c r="C79" s="14" t="s">
        <v>20</v>
      </c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5"/>
      <c r="AI79" s="6">
        <f t="shared" si="5"/>
        <v>0</v>
      </c>
      <c r="AJ79" s="6">
        <f t="shared" si="5"/>
        <v>0</v>
      </c>
      <c r="AK79" s="6">
        <v>0</v>
      </c>
    </row>
    <row r="80" spans="1:37" x14ac:dyDescent="0.2">
      <c r="A80" s="12"/>
      <c r="B80" s="14" t="s">
        <v>98</v>
      </c>
      <c r="C80" s="14" t="s">
        <v>20</v>
      </c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5"/>
      <c r="AI80" s="6">
        <f t="shared" si="5"/>
        <v>0</v>
      </c>
      <c r="AJ80" s="6">
        <f t="shared" si="5"/>
        <v>0</v>
      </c>
      <c r="AK80" s="6">
        <v>0</v>
      </c>
    </row>
    <row r="81" spans="1:37" x14ac:dyDescent="0.2">
      <c r="A81" s="12"/>
      <c r="B81" s="14" t="s">
        <v>99</v>
      </c>
      <c r="C81" s="14" t="s">
        <v>20</v>
      </c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5"/>
      <c r="AI81" s="6">
        <f t="shared" si="5"/>
        <v>0</v>
      </c>
      <c r="AJ81" s="6">
        <f t="shared" si="5"/>
        <v>0</v>
      </c>
      <c r="AK81" s="6">
        <v>0</v>
      </c>
    </row>
    <row r="82" spans="1:37" x14ac:dyDescent="0.2">
      <c r="A82" s="12"/>
      <c r="B82" s="14" t="s">
        <v>100</v>
      </c>
      <c r="C82" s="14" t="s">
        <v>20</v>
      </c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5"/>
      <c r="AI82" s="6">
        <f t="shared" si="5"/>
        <v>0</v>
      </c>
      <c r="AJ82" s="6">
        <f t="shared" si="5"/>
        <v>0</v>
      </c>
      <c r="AK82" s="6">
        <v>0</v>
      </c>
    </row>
    <row r="83" spans="1:37" x14ac:dyDescent="0.2">
      <c r="A83" s="12"/>
      <c r="B83" s="14" t="s">
        <v>101</v>
      </c>
      <c r="C83" s="14" t="s">
        <v>20</v>
      </c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5"/>
      <c r="AI83" s="6">
        <f t="shared" si="5"/>
        <v>0</v>
      </c>
      <c r="AJ83" s="6">
        <f t="shared" si="5"/>
        <v>0</v>
      </c>
      <c r="AK83" s="6">
        <v>0</v>
      </c>
    </row>
    <row r="84" spans="1:37" x14ac:dyDescent="0.2">
      <c r="A84" s="12"/>
      <c r="B84" s="14" t="s">
        <v>102</v>
      </c>
      <c r="C84" s="14" t="s">
        <v>20</v>
      </c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5"/>
      <c r="AI84" s="6">
        <f t="shared" si="5"/>
        <v>0</v>
      </c>
      <c r="AJ84" s="6">
        <f t="shared" si="5"/>
        <v>0</v>
      </c>
      <c r="AK84" s="6">
        <v>0</v>
      </c>
    </row>
    <row r="85" spans="1:37" x14ac:dyDescent="0.2">
      <c r="A85" s="12"/>
      <c r="B85" s="14" t="s">
        <v>103</v>
      </c>
      <c r="C85" s="14" t="s">
        <v>20</v>
      </c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5"/>
      <c r="AI85" s="6">
        <f t="shared" si="5"/>
        <v>0</v>
      </c>
      <c r="AJ85" s="6">
        <f t="shared" si="5"/>
        <v>0</v>
      </c>
      <c r="AK85" s="6">
        <v>0</v>
      </c>
    </row>
    <row r="86" spans="1:37" x14ac:dyDescent="0.2">
      <c r="A86" s="12"/>
      <c r="B86" s="14" t="s">
        <v>104</v>
      </c>
      <c r="C86" s="14" t="s">
        <v>105</v>
      </c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5"/>
      <c r="AI86" s="6">
        <f t="shared" si="5"/>
        <v>0</v>
      </c>
      <c r="AJ86" s="6">
        <f t="shared" si="5"/>
        <v>0</v>
      </c>
      <c r="AK86" s="6">
        <v>0</v>
      </c>
    </row>
    <row r="87" spans="1:37" x14ac:dyDescent="0.2">
      <c r="A87" s="12"/>
      <c r="B87" s="14" t="s">
        <v>106</v>
      </c>
      <c r="C87" s="14" t="s">
        <v>105</v>
      </c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5"/>
      <c r="AI87" s="6">
        <f t="shared" si="5"/>
        <v>0</v>
      </c>
      <c r="AJ87" s="6">
        <f t="shared" si="5"/>
        <v>0</v>
      </c>
      <c r="AK87" s="6">
        <v>0</v>
      </c>
    </row>
    <row r="88" spans="1:37" x14ac:dyDescent="0.2">
      <c r="A88" s="12"/>
      <c r="B88" s="14" t="s">
        <v>107</v>
      </c>
      <c r="C88" s="14" t="s">
        <v>105</v>
      </c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5"/>
      <c r="AI88" s="6">
        <f t="shared" si="5"/>
        <v>0</v>
      </c>
      <c r="AJ88" s="6">
        <f t="shared" si="5"/>
        <v>0</v>
      </c>
      <c r="AK88" s="6">
        <v>0</v>
      </c>
    </row>
    <row r="89" spans="1:37" x14ac:dyDescent="0.2">
      <c r="A89" s="12"/>
      <c r="B89" s="14" t="s">
        <v>108</v>
      </c>
      <c r="C89" s="14" t="s">
        <v>105</v>
      </c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5"/>
      <c r="AI89" s="6">
        <f t="shared" si="5"/>
        <v>0</v>
      </c>
      <c r="AJ89" s="6">
        <f t="shared" si="5"/>
        <v>0</v>
      </c>
      <c r="AK89" s="6">
        <v>0</v>
      </c>
    </row>
    <row r="90" spans="1:37" x14ac:dyDescent="0.2">
      <c r="A90" s="12"/>
      <c r="B90" s="14" t="s">
        <v>109</v>
      </c>
      <c r="C90" s="14" t="s">
        <v>105</v>
      </c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5"/>
      <c r="AI90" s="6">
        <f t="shared" si="5"/>
        <v>0</v>
      </c>
      <c r="AJ90" s="6">
        <f t="shared" si="5"/>
        <v>0</v>
      </c>
      <c r="AK90" s="6">
        <v>0</v>
      </c>
    </row>
    <row r="91" spans="1:37" x14ac:dyDescent="0.2">
      <c r="A91" s="12"/>
      <c r="B91" s="14" t="s">
        <v>110</v>
      </c>
      <c r="C91" s="14" t="s">
        <v>105</v>
      </c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5"/>
      <c r="AI91" s="6">
        <f t="shared" si="5"/>
        <v>0</v>
      </c>
      <c r="AJ91" s="6">
        <f t="shared" si="5"/>
        <v>0</v>
      </c>
      <c r="AK91" s="6">
        <v>0</v>
      </c>
    </row>
    <row r="92" spans="1:37" x14ac:dyDescent="0.2">
      <c r="A92" s="12"/>
      <c r="B92" s="14" t="s">
        <v>111</v>
      </c>
      <c r="C92" s="14" t="s">
        <v>105</v>
      </c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5"/>
      <c r="AI92" s="6">
        <f t="shared" si="5"/>
        <v>0</v>
      </c>
      <c r="AJ92" s="6">
        <f t="shared" si="5"/>
        <v>0</v>
      </c>
      <c r="AK92" s="6">
        <v>0</v>
      </c>
    </row>
    <row r="93" spans="1:37" x14ac:dyDescent="0.2">
      <c r="A93" s="12"/>
      <c r="B93" s="14" t="s">
        <v>112</v>
      </c>
      <c r="C93" s="14" t="s">
        <v>105</v>
      </c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5"/>
      <c r="AI93" s="6">
        <f t="shared" si="5"/>
        <v>0</v>
      </c>
      <c r="AJ93" s="6">
        <f t="shared" si="5"/>
        <v>0</v>
      </c>
      <c r="AK93" s="6">
        <v>0</v>
      </c>
    </row>
    <row r="94" spans="1:37" x14ac:dyDescent="0.2">
      <c r="A94" s="12"/>
      <c r="B94" s="14" t="s">
        <v>113</v>
      </c>
      <c r="C94" s="14" t="s">
        <v>105</v>
      </c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5"/>
      <c r="AI94" s="6">
        <f t="shared" si="5"/>
        <v>0</v>
      </c>
      <c r="AJ94" s="6">
        <f t="shared" si="5"/>
        <v>0</v>
      </c>
      <c r="AK94" s="6">
        <v>0</v>
      </c>
    </row>
    <row r="95" spans="1:37" x14ac:dyDescent="0.2">
      <c r="A95" s="12"/>
      <c r="B95" s="14" t="s">
        <v>114</v>
      </c>
      <c r="C95" s="14" t="s">
        <v>115</v>
      </c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5"/>
      <c r="AI95" s="6">
        <f t="shared" si="5"/>
        <v>0</v>
      </c>
      <c r="AJ95" s="6">
        <f t="shared" si="5"/>
        <v>0</v>
      </c>
      <c r="AK95" s="6">
        <v>0</v>
      </c>
    </row>
    <row r="96" spans="1:37" x14ac:dyDescent="0.2">
      <c r="A96" s="12"/>
      <c r="B96" s="14" t="s">
        <v>116</v>
      </c>
      <c r="C96" s="14" t="s">
        <v>115</v>
      </c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5"/>
      <c r="AI96" s="6">
        <f t="shared" si="5"/>
        <v>0</v>
      </c>
      <c r="AJ96" s="6">
        <f t="shared" si="5"/>
        <v>0</v>
      </c>
      <c r="AK96" s="6">
        <v>0</v>
      </c>
    </row>
    <row r="97" spans="1:37" x14ac:dyDescent="0.2">
      <c r="A97" s="12"/>
      <c r="B97" s="14" t="s">
        <v>117</v>
      </c>
      <c r="C97" s="14" t="s">
        <v>115</v>
      </c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5"/>
      <c r="AI97" s="6">
        <f t="shared" si="5"/>
        <v>0</v>
      </c>
      <c r="AJ97" s="6">
        <f t="shared" si="5"/>
        <v>0</v>
      </c>
      <c r="AK97" s="6">
        <v>0</v>
      </c>
    </row>
    <row r="98" spans="1:37" x14ac:dyDescent="0.2">
      <c r="A98" s="12"/>
      <c r="B98" s="14" t="s">
        <v>118</v>
      </c>
      <c r="C98" s="14" t="s">
        <v>115</v>
      </c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5"/>
      <c r="AI98" s="6">
        <f t="shared" si="5"/>
        <v>0</v>
      </c>
      <c r="AJ98" s="6">
        <f t="shared" si="5"/>
        <v>0</v>
      </c>
      <c r="AK98" s="6">
        <v>0</v>
      </c>
    </row>
    <row r="99" spans="1:37" x14ac:dyDescent="0.2">
      <c r="A99" s="12"/>
      <c r="B99" s="14" t="s">
        <v>119</v>
      </c>
      <c r="C99" s="14" t="s">
        <v>115</v>
      </c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5"/>
      <c r="AI99" s="6">
        <f t="shared" si="5"/>
        <v>0</v>
      </c>
      <c r="AJ99" s="6">
        <f t="shared" si="5"/>
        <v>0</v>
      </c>
      <c r="AK99" s="6">
        <v>0</v>
      </c>
    </row>
    <row r="100" spans="1:37" x14ac:dyDescent="0.2">
      <c r="A100" s="12"/>
      <c r="B100" s="14" t="s">
        <v>120</v>
      </c>
      <c r="C100" s="14" t="s">
        <v>115</v>
      </c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5"/>
      <c r="AI100" s="6">
        <f t="shared" si="5"/>
        <v>0</v>
      </c>
      <c r="AJ100" s="6">
        <f t="shared" si="5"/>
        <v>0</v>
      </c>
      <c r="AK100" s="6">
        <v>0</v>
      </c>
    </row>
    <row r="101" spans="1:37" x14ac:dyDescent="0.2">
      <c r="A101" s="12"/>
      <c r="B101" s="14" t="s">
        <v>121</v>
      </c>
      <c r="C101" s="14" t="s">
        <v>115</v>
      </c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5"/>
      <c r="AI101" s="6">
        <f t="shared" si="5"/>
        <v>0</v>
      </c>
      <c r="AJ101" s="6">
        <f t="shared" si="5"/>
        <v>0</v>
      </c>
      <c r="AK101" s="6">
        <v>0</v>
      </c>
    </row>
    <row r="102" spans="1:37" x14ac:dyDescent="0.2">
      <c r="A102" s="12"/>
      <c r="B102" s="14" t="s">
        <v>122</v>
      </c>
      <c r="C102" s="14" t="s">
        <v>115</v>
      </c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5"/>
      <c r="AI102" s="6">
        <f t="shared" si="5"/>
        <v>0</v>
      </c>
      <c r="AJ102" s="6">
        <f t="shared" si="5"/>
        <v>0</v>
      </c>
      <c r="AK102" s="6">
        <v>0</v>
      </c>
    </row>
    <row r="103" spans="1:37" x14ac:dyDescent="0.2">
      <c r="A103" s="12"/>
      <c r="B103" s="14" t="s">
        <v>123</v>
      </c>
      <c r="C103" s="14" t="s">
        <v>115</v>
      </c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5"/>
      <c r="AI103" s="6">
        <f t="shared" si="5"/>
        <v>0</v>
      </c>
      <c r="AJ103" s="6">
        <f t="shared" si="5"/>
        <v>0</v>
      </c>
      <c r="AK103" s="6">
        <v>0</v>
      </c>
    </row>
    <row r="104" spans="1:37" x14ac:dyDescent="0.2">
      <c r="A104" s="12"/>
      <c r="B104" s="14" t="s">
        <v>124</v>
      </c>
      <c r="C104" s="14" t="s">
        <v>16</v>
      </c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5"/>
      <c r="AI104" s="6">
        <f t="shared" si="5"/>
        <v>0</v>
      </c>
      <c r="AJ104" s="6">
        <f t="shared" si="5"/>
        <v>0</v>
      </c>
      <c r="AK104" s="6">
        <v>0</v>
      </c>
    </row>
    <row r="105" spans="1:37" x14ac:dyDescent="0.2">
      <c r="A105" s="12"/>
      <c r="B105" s="14" t="s">
        <v>125</v>
      </c>
      <c r="C105" s="14" t="s">
        <v>16</v>
      </c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5"/>
      <c r="AI105" s="6">
        <f t="shared" si="5"/>
        <v>0</v>
      </c>
      <c r="AJ105" s="6">
        <f t="shared" si="5"/>
        <v>0</v>
      </c>
      <c r="AK105" s="6">
        <v>0</v>
      </c>
    </row>
    <row r="106" spans="1:37" x14ac:dyDescent="0.2">
      <c r="A106" s="12"/>
      <c r="B106" s="14" t="s">
        <v>126</v>
      </c>
      <c r="C106" s="14" t="s">
        <v>16</v>
      </c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5"/>
      <c r="AI106" s="6">
        <f t="shared" si="5"/>
        <v>0</v>
      </c>
      <c r="AJ106" s="6">
        <f t="shared" si="5"/>
        <v>0</v>
      </c>
      <c r="AK106" s="6">
        <v>0</v>
      </c>
    </row>
    <row r="107" spans="1:37" x14ac:dyDescent="0.2">
      <c r="A107" s="12"/>
      <c r="B107" s="14" t="s">
        <v>127</v>
      </c>
      <c r="C107" s="14" t="s">
        <v>16</v>
      </c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5"/>
      <c r="AI107" s="6">
        <f t="shared" si="5"/>
        <v>0</v>
      </c>
      <c r="AJ107" s="6">
        <f t="shared" si="5"/>
        <v>0</v>
      </c>
      <c r="AK107" s="6">
        <v>0</v>
      </c>
    </row>
    <row r="108" spans="1:37" x14ac:dyDescent="0.2">
      <c r="A108" s="12"/>
      <c r="B108" s="14" t="s">
        <v>128</v>
      </c>
      <c r="C108" s="14" t="s">
        <v>16</v>
      </c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5"/>
      <c r="AI108" s="6">
        <f t="shared" si="5"/>
        <v>0</v>
      </c>
      <c r="AJ108" s="6">
        <f t="shared" si="5"/>
        <v>0</v>
      </c>
      <c r="AK108" s="6">
        <v>0</v>
      </c>
    </row>
    <row r="109" spans="1:37" x14ac:dyDescent="0.2">
      <c r="A109" s="12"/>
      <c r="B109" s="14" t="s">
        <v>129</v>
      </c>
      <c r="C109" s="14" t="s">
        <v>16</v>
      </c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5"/>
      <c r="AI109" s="6">
        <f t="shared" si="5"/>
        <v>0</v>
      </c>
      <c r="AJ109" s="6">
        <f t="shared" si="5"/>
        <v>0</v>
      </c>
      <c r="AK109" s="6">
        <v>0</v>
      </c>
    </row>
    <row r="110" spans="1:37" x14ac:dyDescent="0.2">
      <c r="A110" s="12"/>
      <c r="B110" s="14" t="s">
        <v>130</v>
      </c>
      <c r="C110" s="14" t="s">
        <v>16</v>
      </c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5"/>
      <c r="AI110" s="6">
        <f t="shared" si="5"/>
        <v>0</v>
      </c>
      <c r="AJ110" s="6">
        <f t="shared" si="5"/>
        <v>0</v>
      </c>
      <c r="AK110" s="6">
        <v>0</v>
      </c>
    </row>
    <row r="111" spans="1:37" x14ac:dyDescent="0.2">
      <c r="A111" s="12"/>
      <c r="B111" s="14" t="s">
        <v>131</v>
      </c>
      <c r="C111" s="14" t="s">
        <v>16</v>
      </c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5"/>
      <c r="AI111" s="6">
        <f t="shared" si="5"/>
        <v>0</v>
      </c>
      <c r="AJ111" s="6">
        <f t="shared" si="5"/>
        <v>0</v>
      </c>
      <c r="AK111" s="6">
        <v>0</v>
      </c>
    </row>
    <row r="112" spans="1:37" x14ac:dyDescent="0.2">
      <c r="A112" s="12"/>
      <c r="B112" s="14" t="s">
        <v>132</v>
      </c>
      <c r="C112" s="14" t="s">
        <v>16</v>
      </c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5"/>
      <c r="AI112" s="6">
        <f t="shared" si="5"/>
        <v>0</v>
      </c>
      <c r="AJ112" s="6">
        <f t="shared" si="5"/>
        <v>0</v>
      </c>
      <c r="AK112" s="6">
        <v>0</v>
      </c>
    </row>
    <row r="113" spans="1:37" x14ac:dyDescent="0.2">
      <c r="A113" s="12"/>
      <c r="B113" s="14" t="s">
        <v>133</v>
      </c>
      <c r="C113" s="14" t="s">
        <v>16</v>
      </c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5"/>
      <c r="AI113" s="6">
        <f t="shared" si="5"/>
        <v>0</v>
      </c>
      <c r="AJ113" s="6">
        <f t="shared" si="5"/>
        <v>0</v>
      </c>
      <c r="AK113" s="6">
        <v>0</v>
      </c>
    </row>
    <row r="114" spans="1:37" x14ac:dyDescent="0.2">
      <c r="A114" s="12"/>
      <c r="B114" s="14" t="s">
        <v>134</v>
      </c>
      <c r="C114" s="14" t="s">
        <v>16</v>
      </c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5"/>
      <c r="AI114" s="6">
        <f t="shared" si="5"/>
        <v>0</v>
      </c>
      <c r="AJ114" s="6">
        <f t="shared" si="5"/>
        <v>0</v>
      </c>
      <c r="AK114" s="6">
        <v>0</v>
      </c>
    </row>
    <row r="115" spans="1:37" x14ac:dyDescent="0.2">
      <c r="A115" s="12"/>
      <c r="B115" s="14" t="s">
        <v>135</v>
      </c>
      <c r="C115" s="14" t="s">
        <v>16</v>
      </c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5"/>
      <c r="AI115" s="6">
        <f t="shared" si="5"/>
        <v>0</v>
      </c>
      <c r="AJ115" s="6">
        <f t="shared" si="5"/>
        <v>0</v>
      </c>
      <c r="AK115" s="6">
        <v>0</v>
      </c>
    </row>
    <row r="116" spans="1:37" x14ac:dyDescent="0.2">
      <c r="A116" s="12"/>
      <c r="B116" s="14" t="s">
        <v>136</v>
      </c>
      <c r="C116" s="14" t="s">
        <v>137</v>
      </c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5"/>
      <c r="AI116" s="6">
        <f t="shared" si="5"/>
        <v>0</v>
      </c>
      <c r="AJ116" s="6">
        <f t="shared" si="5"/>
        <v>0</v>
      </c>
      <c r="AK116" s="6">
        <v>0</v>
      </c>
    </row>
    <row r="117" spans="1:37" x14ac:dyDescent="0.2">
      <c r="A117" s="12"/>
      <c r="B117" s="14" t="s">
        <v>138</v>
      </c>
      <c r="C117" s="14" t="s">
        <v>137</v>
      </c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5"/>
      <c r="AI117" s="6">
        <f t="shared" si="5"/>
        <v>0</v>
      </c>
      <c r="AJ117" s="6">
        <f t="shared" si="5"/>
        <v>0</v>
      </c>
      <c r="AK117" s="6">
        <v>0</v>
      </c>
    </row>
    <row r="118" spans="1:37" x14ac:dyDescent="0.2">
      <c r="A118" s="12"/>
      <c r="B118" s="14" t="s">
        <v>139</v>
      </c>
      <c r="C118" s="14" t="s">
        <v>137</v>
      </c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5"/>
      <c r="AI118" s="6">
        <f t="shared" si="5"/>
        <v>0</v>
      </c>
      <c r="AJ118" s="6">
        <f t="shared" si="5"/>
        <v>0</v>
      </c>
      <c r="AK118" s="6">
        <v>0</v>
      </c>
    </row>
    <row r="119" spans="1:37" x14ac:dyDescent="0.2">
      <c r="A119" s="12"/>
      <c r="B119" s="14" t="s">
        <v>140</v>
      </c>
      <c r="C119" s="14" t="s">
        <v>137</v>
      </c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5"/>
      <c r="AI119" s="6">
        <f t="shared" si="5"/>
        <v>0</v>
      </c>
      <c r="AJ119" s="6">
        <f t="shared" si="5"/>
        <v>0</v>
      </c>
      <c r="AK119" s="6">
        <v>0</v>
      </c>
    </row>
    <row r="120" spans="1:37" x14ac:dyDescent="0.2">
      <c r="A120" s="12"/>
      <c r="B120" s="14" t="s">
        <v>141</v>
      </c>
      <c r="C120" s="14" t="s">
        <v>137</v>
      </c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5"/>
      <c r="AI120" s="6">
        <f t="shared" si="5"/>
        <v>0</v>
      </c>
      <c r="AJ120" s="6">
        <f t="shared" si="5"/>
        <v>0</v>
      </c>
      <c r="AK120" s="6">
        <v>0</v>
      </c>
    </row>
    <row r="121" spans="1:37" x14ac:dyDescent="0.2">
      <c r="A121" s="12"/>
      <c r="B121" s="14" t="s">
        <v>142</v>
      </c>
      <c r="C121" s="14" t="s">
        <v>137</v>
      </c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5"/>
      <c r="AI121" s="6">
        <f t="shared" si="5"/>
        <v>0</v>
      </c>
      <c r="AJ121" s="6">
        <f t="shared" si="5"/>
        <v>0</v>
      </c>
      <c r="AK121" s="6">
        <v>0</v>
      </c>
    </row>
    <row r="122" spans="1:37" x14ac:dyDescent="0.2">
      <c r="A122" s="12"/>
      <c r="B122" s="14" t="s">
        <v>143</v>
      </c>
      <c r="C122" s="14" t="s">
        <v>137</v>
      </c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5"/>
      <c r="AI122" s="6">
        <f t="shared" si="5"/>
        <v>0</v>
      </c>
      <c r="AJ122" s="6">
        <f t="shared" si="5"/>
        <v>0</v>
      </c>
      <c r="AK122" s="6">
        <v>0</v>
      </c>
    </row>
    <row r="123" spans="1:37" x14ac:dyDescent="0.2">
      <c r="A123" s="12"/>
      <c r="B123" s="14" t="s">
        <v>144</v>
      </c>
      <c r="C123" s="14" t="s">
        <v>137</v>
      </c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5"/>
      <c r="AI123" s="6">
        <f t="shared" si="5"/>
        <v>0</v>
      </c>
      <c r="AJ123" s="6">
        <f t="shared" si="5"/>
        <v>0</v>
      </c>
      <c r="AK123" s="6">
        <v>0</v>
      </c>
    </row>
    <row r="124" spans="1:37" x14ac:dyDescent="0.2">
      <c r="A124" s="12"/>
      <c r="B124" s="14" t="s">
        <v>145</v>
      </c>
      <c r="C124" s="14" t="s">
        <v>137</v>
      </c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5"/>
      <c r="AI124" s="6">
        <f t="shared" si="5"/>
        <v>0</v>
      </c>
      <c r="AJ124" s="6">
        <f t="shared" si="5"/>
        <v>0</v>
      </c>
      <c r="AK124" s="6">
        <v>0</v>
      </c>
    </row>
    <row r="125" spans="1:37" x14ac:dyDescent="0.2">
      <c r="A125" s="12"/>
      <c r="B125" s="14" t="s">
        <v>146</v>
      </c>
      <c r="C125" s="14" t="s">
        <v>137</v>
      </c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5"/>
      <c r="AI125" s="6">
        <f t="shared" si="5"/>
        <v>0</v>
      </c>
      <c r="AJ125" s="6">
        <f t="shared" si="5"/>
        <v>0</v>
      </c>
      <c r="AK125" s="6">
        <v>0</v>
      </c>
    </row>
    <row r="126" spans="1:37" x14ac:dyDescent="0.2">
      <c r="A126" s="12"/>
      <c r="B126" s="14" t="s">
        <v>147</v>
      </c>
      <c r="C126" s="14" t="s">
        <v>137</v>
      </c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5"/>
      <c r="AI126" s="6">
        <f t="shared" si="5"/>
        <v>0</v>
      </c>
      <c r="AJ126" s="6">
        <f t="shared" si="5"/>
        <v>0</v>
      </c>
      <c r="AK126" s="6">
        <v>0</v>
      </c>
    </row>
    <row r="127" spans="1:37" x14ac:dyDescent="0.2">
      <c r="A127" s="12"/>
      <c r="B127" s="14" t="s">
        <v>148</v>
      </c>
      <c r="C127" s="14" t="s">
        <v>149</v>
      </c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5"/>
      <c r="AI127" s="6">
        <f t="shared" si="5"/>
        <v>0</v>
      </c>
      <c r="AJ127" s="6">
        <f t="shared" si="5"/>
        <v>0</v>
      </c>
      <c r="AK127" s="6">
        <v>0</v>
      </c>
    </row>
    <row r="128" spans="1:37" x14ac:dyDescent="0.2">
      <c r="A128" s="12"/>
      <c r="B128" s="14" t="s">
        <v>150</v>
      </c>
      <c r="C128" s="14" t="s">
        <v>149</v>
      </c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5"/>
      <c r="AI128" s="6">
        <f t="shared" si="5"/>
        <v>0</v>
      </c>
      <c r="AJ128" s="6">
        <f t="shared" si="5"/>
        <v>0</v>
      </c>
      <c r="AK128" s="6">
        <v>0</v>
      </c>
    </row>
    <row r="129" spans="1:37" x14ac:dyDescent="0.2">
      <c r="A129" s="12"/>
      <c r="B129" s="14" t="s">
        <v>151</v>
      </c>
      <c r="C129" s="14" t="s">
        <v>149</v>
      </c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5"/>
      <c r="AI129" s="6">
        <f t="shared" si="5"/>
        <v>0</v>
      </c>
      <c r="AJ129" s="6">
        <f t="shared" si="5"/>
        <v>0</v>
      </c>
      <c r="AK129" s="6">
        <v>0</v>
      </c>
    </row>
    <row r="130" spans="1:37" x14ac:dyDescent="0.2">
      <c r="A130" s="12"/>
      <c r="B130" s="14" t="s">
        <v>152</v>
      </c>
      <c r="C130" s="14" t="s">
        <v>149</v>
      </c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5"/>
      <c r="AI130" s="6">
        <f t="shared" si="5"/>
        <v>0</v>
      </c>
      <c r="AJ130" s="6">
        <f t="shared" si="5"/>
        <v>0</v>
      </c>
      <c r="AK130" s="6">
        <v>0</v>
      </c>
    </row>
    <row r="131" spans="1:37" x14ac:dyDescent="0.2">
      <c r="A131" s="12"/>
      <c r="B131" s="14" t="s">
        <v>153</v>
      </c>
      <c r="C131" s="14" t="s">
        <v>154</v>
      </c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5"/>
      <c r="AI131" s="6">
        <f t="shared" si="5"/>
        <v>0</v>
      </c>
      <c r="AJ131" s="6">
        <f t="shared" si="5"/>
        <v>0</v>
      </c>
      <c r="AK131" s="6">
        <v>0</v>
      </c>
    </row>
    <row r="132" spans="1:37" x14ac:dyDescent="0.2">
      <c r="A132" s="12"/>
      <c r="B132" s="14" t="s">
        <v>155</v>
      </c>
      <c r="C132" s="14" t="s">
        <v>154</v>
      </c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5"/>
      <c r="AI132" s="6">
        <f t="shared" si="5"/>
        <v>0</v>
      </c>
      <c r="AJ132" s="6">
        <f t="shared" si="5"/>
        <v>0</v>
      </c>
      <c r="AK132" s="6">
        <v>0</v>
      </c>
    </row>
    <row r="133" spans="1:37" x14ac:dyDescent="0.2">
      <c r="A133" s="12"/>
      <c r="B133" s="14" t="s">
        <v>156</v>
      </c>
      <c r="C133" s="14" t="s">
        <v>154</v>
      </c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5"/>
      <c r="AI133" s="6">
        <f t="shared" si="5"/>
        <v>0</v>
      </c>
      <c r="AJ133" s="6">
        <f t="shared" si="5"/>
        <v>0</v>
      </c>
      <c r="AK133" s="6">
        <v>0</v>
      </c>
    </row>
    <row r="134" spans="1:37" x14ac:dyDescent="0.2">
      <c r="A134" s="12"/>
      <c r="B134" s="14" t="s">
        <v>157</v>
      </c>
      <c r="C134" s="14" t="s">
        <v>154</v>
      </c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5"/>
      <c r="AI134" s="6">
        <f t="shared" si="5"/>
        <v>0</v>
      </c>
      <c r="AJ134" s="6">
        <f t="shared" si="5"/>
        <v>0</v>
      </c>
      <c r="AK134" s="6">
        <v>0</v>
      </c>
    </row>
    <row r="135" spans="1:37" x14ac:dyDescent="0.2">
      <c r="A135" s="12"/>
      <c r="B135" s="14" t="s">
        <v>158</v>
      </c>
      <c r="C135" s="14" t="s">
        <v>154</v>
      </c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5"/>
      <c r="AI135" s="6">
        <f t="shared" si="5"/>
        <v>0</v>
      </c>
      <c r="AJ135" s="6">
        <f t="shared" si="5"/>
        <v>0</v>
      </c>
      <c r="AK135" s="6">
        <v>0</v>
      </c>
    </row>
    <row r="136" spans="1:37" x14ac:dyDescent="0.2">
      <c r="A136" s="12"/>
      <c r="B136" s="14" t="s">
        <v>159</v>
      </c>
      <c r="C136" s="14" t="s">
        <v>154</v>
      </c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5"/>
      <c r="AI136" s="6">
        <f t="shared" ref="AI136:AJ199" si="6">COUNTIF(D136:AG136,AI$5)</f>
        <v>0</v>
      </c>
      <c r="AJ136" s="6">
        <f t="shared" si="6"/>
        <v>0</v>
      </c>
      <c r="AK136" s="6">
        <v>0</v>
      </c>
    </row>
    <row r="137" spans="1:37" x14ac:dyDescent="0.2">
      <c r="A137" s="12"/>
      <c r="B137" s="14" t="s">
        <v>160</v>
      </c>
      <c r="C137" s="14" t="s">
        <v>154</v>
      </c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5"/>
      <c r="AI137" s="6">
        <f t="shared" si="6"/>
        <v>0</v>
      </c>
      <c r="AJ137" s="6">
        <f t="shared" si="6"/>
        <v>0</v>
      </c>
      <c r="AK137" s="6">
        <v>0</v>
      </c>
    </row>
    <row r="138" spans="1:37" x14ac:dyDescent="0.2">
      <c r="A138" s="12"/>
      <c r="B138" s="14" t="s">
        <v>161</v>
      </c>
      <c r="C138" s="14" t="s">
        <v>162</v>
      </c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5"/>
      <c r="AI138" s="6">
        <f t="shared" si="6"/>
        <v>0</v>
      </c>
      <c r="AJ138" s="6">
        <f t="shared" si="6"/>
        <v>0</v>
      </c>
      <c r="AK138" s="6">
        <v>0</v>
      </c>
    </row>
    <row r="139" spans="1:37" x14ac:dyDescent="0.2">
      <c r="A139" s="12"/>
      <c r="B139" s="14" t="s">
        <v>163</v>
      </c>
      <c r="C139" s="14" t="s">
        <v>162</v>
      </c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5"/>
      <c r="AI139" s="6">
        <f t="shared" si="6"/>
        <v>0</v>
      </c>
      <c r="AJ139" s="6">
        <f t="shared" si="6"/>
        <v>0</v>
      </c>
      <c r="AK139" s="6">
        <v>0</v>
      </c>
    </row>
    <row r="140" spans="1:37" x14ac:dyDescent="0.2">
      <c r="A140" s="12"/>
      <c r="B140" s="14" t="s">
        <v>164</v>
      </c>
      <c r="C140" s="14" t="s">
        <v>162</v>
      </c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5"/>
      <c r="AI140" s="6">
        <f t="shared" si="6"/>
        <v>0</v>
      </c>
      <c r="AJ140" s="6">
        <f t="shared" si="6"/>
        <v>0</v>
      </c>
      <c r="AK140" s="6">
        <v>0</v>
      </c>
    </row>
    <row r="141" spans="1:37" x14ac:dyDescent="0.2">
      <c r="A141" s="12"/>
      <c r="B141" s="14" t="s">
        <v>165</v>
      </c>
      <c r="C141" s="14" t="s">
        <v>162</v>
      </c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5"/>
      <c r="AI141" s="6">
        <f t="shared" si="6"/>
        <v>0</v>
      </c>
      <c r="AJ141" s="6">
        <f t="shared" si="6"/>
        <v>0</v>
      </c>
      <c r="AK141" s="6">
        <v>0</v>
      </c>
    </row>
    <row r="142" spans="1:37" x14ac:dyDescent="0.2">
      <c r="A142" s="12"/>
      <c r="B142" s="14" t="s">
        <v>166</v>
      </c>
      <c r="C142" s="14" t="s">
        <v>162</v>
      </c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5"/>
      <c r="AI142" s="6">
        <f t="shared" si="6"/>
        <v>0</v>
      </c>
      <c r="AJ142" s="6">
        <f t="shared" si="6"/>
        <v>0</v>
      </c>
      <c r="AK142" s="6">
        <v>0</v>
      </c>
    </row>
    <row r="143" spans="1:37" x14ac:dyDescent="0.2">
      <c r="A143" s="12"/>
      <c r="B143" s="14" t="s">
        <v>167</v>
      </c>
      <c r="C143" s="14" t="s">
        <v>162</v>
      </c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5"/>
      <c r="AI143" s="6">
        <f t="shared" si="6"/>
        <v>0</v>
      </c>
      <c r="AJ143" s="6">
        <f t="shared" si="6"/>
        <v>0</v>
      </c>
      <c r="AK143" s="6">
        <v>0</v>
      </c>
    </row>
    <row r="144" spans="1:37" x14ac:dyDescent="0.2">
      <c r="A144" s="12"/>
      <c r="B144" s="14" t="s">
        <v>168</v>
      </c>
      <c r="C144" s="14" t="s">
        <v>162</v>
      </c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5"/>
      <c r="AI144" s="6">
        <f t="shared" si="6"/>
        <v>0</v>
      </c>
      <c r="AJ144" s="6">
        <f t="shared" si="6"/>
        <v>0</v>
      </c>
      <c r="AK144" s="6">
        <v>0</v>
      </c>
    </row>
    <row r="145" spans="1:37" x14ac:dyDescent="0.2">
      <c r="A145" s="12"/>
      <c r="B145" s="14" t="s">
        <v>169</v>
      </c>
      <c r="C145" s="14" t="s">
        <v>162</v>
      </c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5"/>
      <c r="AI145" s="6">
        <f t="shared" si="6"/>
        <v>0</v>
      </c>
      <c r="AJ145" s="6">
        <f t="shared" si="6"/>
        <v>0</v>
      </c>
      <c r="AK145" s="6">
        <v>0</v>
      </c>
    </row>
    <row r="146" spans="1:37" x14ac:dyDescent="0.2">
      <c r="A146" s="12"/>
      <c r="B146" s="14" t="s">
        <v>170</v>
      </c>
      <c r="C146" s="14" t="s">
        <v>162</v>
      </c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5"/>
      <c r="AI146" s="6">
        <f t="shared" si="6"/>
        <v>0</v>
      </c>
      <c r="AJ146" s="6">
        <f t="shared" si="6"/>
        <v>0</v>
      </c>
      <c r="AK146" s="6">
        <v>0</v>
      </c>
    </row>
    <row r="147" spans="1:37" x14ac:dyDescent="0.2">
      <c r="A147" s="12"/>
      <c r="B147" s="14" t="s">
        <v>171</v>
      </c>
      <c r="C147" s="14" t="s">
        <v>162</v>
      </c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5"/>
      <c r="AI147" s="6">
        <f t="shared" si="6"/>
        <v>0</v>
      </c>
      <c r="AJ147" s="6">
        <f t="shared" si="6"/>
        <v>0</v>
      </c>
      <c r="AK147" s="6">
        <v>0</v>
      </c>
    </row>
    <row r="148" spans="1:37" x14ac:dyDescent="0.2">
      <c r="A148" s="12"/>
      <c r="B148" s="14" t="s">
        <v>172</v>
      </c>
      <c r="C148" s="14" t="s">
        <v>162</v>
      </c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5"/>
      <c r="AI148" s="6">
        <f t="shared" si="6"/>
        <v>0</v>
      </c>
      <c r="AJ148" s="6">
        <f t="shared" si="6"/>
        <v>0</v>
      </c>
      <c r="AK148" s="6">
        <v>0</v>
      </c>
    </row>
    <row r="149" spans="1:37" x14ac:dyDescent="0.2">
      <c r="A149" s="12"/>
      <c r="B149" s="14" t="s">
        <v>173</v>
      </c>
      <c r="C149" s="14" t="s">
        <v>162</v>
      </c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5"/>
      <c r="AI149" s="6">
        <f t="shared" si="6"/>
        <v>0</v>
      </c>
      <c r="AJ149" s="6">
        <f t="shared" si="6"/>
        <v>0</v>
      </c>
      <c r="AK149" s="6">
        <v>0</v>
      </c>
    </row>
    <row r="150" spans="1:37" x14ac:dyDescent="0.2">
      <c r="A150" s="12"/>
      <c r="B150" s="14" t="s">
        <v>174</v>
      </c>
      <c r="C150" s="14" t="s">
        <v>162</v>
      </c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5"/>
      <c r="AI150" s="6">
        <f t="shared" si="6"/>
        <v>0</v>
      </c>
      <c r="AJ150" s="6">
        <f t="shared" si="6"/>
        <v>0</v>
      </c>
      <c r="AK150" s="6">
        <v>0</v>
      </c>
    </row>
    <row r="151" spans="1:37" x14ac:dyDescent="0.2">
      <c r="A151" s="12"/>
      <c r="B151" s="14" t="s">
        <v>175</v>
      </c>
      <c r="C151" s="14" t="s">
        <v>176</v>
      </c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5"/>
      <c r="AI151" s="6">
        <f t="shared" si="6"/>
        <v>0</v>
      </c>
      <c r="AJ151" s="6">
        <f t="shared" si="6"/>
        <v>0</v>
      </c>
      <c r="AK151" s="6">
        <v>0</v>
      </c>
    </row>
    <row r="152" spans="1:37" x14ac:dyDescent="0.2">
      <c r="A152" s="12"/>
      <c r="B152" s="14" t="s">
        <v>177</v>
      </c>
      <c r="C152" s="14" t="s">
        <v>176</v>
      </c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5"/>
      <c r="AI152" s="6">
        <f t="shared" si="6"/>
        <v>0</v>
      </c>
      <c r="AJ152" s="6">
        <f t="shared" si="6"/>
        <v>0</v>
      </c>
      <c r="AK152" s="6">
        <v>0</v>
      </c>
    </row>
    <row r="153" spans="1:37" x14ac:dyDescent="0.2">
      <c r="A153" s="12"/>
      <c r="B153" s="14" t="s">
        <v>178</v>
      </c>
      <c r="C153" s="14" t="s">
        <v>176</v>
      </c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5"/>
      <c r="AI153" s="6">
        <f t="shared" si="6"/>
        <v>0</v>
      </c>
      <c r="AJ153" s="6">
        <f t="shared" si="6"/>
        <v>0</v>
      </c>
      <c r="AK153" s="6">
        <v>0</v>
      </c>
    </row>
    <row r="154" spans="1:37" x14ac:dyDescent="0.2">
      <c r="A154" s="12"/>
      <c r="B154" s="14" t="s">
        <v>179</v>
      </c>
      <c r="C154" s="14" t="s">
        <v>176</v>
      </c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5"/>
      <c r="AI154" s="6">
        <f t="shared" si="6"/>
        <v>0</v>
      </c>
      <c r="AJ154" s="6">
        <f t="shared" si="6"/>
        <v>0</v>
      </c>
      <c r="AK154" s="6">
        <v>0</v>
      </c>
    </row>
    <row r="155" spans="1:37" x14ac:dyDescent="0.2">
      <c r="A155" s="12"/>
      <c r="B155" s="14" t="s">
        <v>180</v>
      </c>
      <c r="C155" s="14" t="s">
        <v>176</v>
      </c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5"/>
      <c r="AI155" s="6">
        <f t="shared" si="6"/>
        <v>0</v>
      </c>
      <c r="AJ155" s="6">
        <f t="shared" si="6"/>
        <v>0</v>
      </c>
      <c r="AK155" s="6">
        <v>0</v>
      </c>
    </row>
    <row r="156" spans="1:37" x14ac:dyDescent="0.2">
      <c r="A156" s="12"/>
      <c r="B156" s="14" t="s">
        <v>181</v>
      </c>
      <c r="C156" s="14" t="s">
        <v>176</v>
      </c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5"/>
      <c r="AI156" s="6">
        <f t="shared" si="6"/>
        <v>0</v>
      </c>
      <c r="AJ156" s="6">
        <f t="shared" si="6"/>
        <v>0</v>
      </c>
      <c r="AK156" s="6">
        <v>0</v>
      </c>
    </row>
    <row r="157" spans="1:37" x14ac:dyDescent="0.2">
      <c r="A157" s="12"/>
      <c r="B157" s="14" t="s">
        <v>182</v>
      </c>
      <c r="C157" s="14" t="s">
        <v>176</v>
      </c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5"/>
      <c r="AI157" s="6">
        <f t="shared" si="6"/>
        <v>0</v>
      </c>
      <c r="AJ157" s="6">
        <f t="shared" si="6"/>
        <v>0</v>
      </c>
      <c r="AK157" s="6">
        <v>0</v>
      </c>
    </row>
    <row r="158" spans="1:37" x14ac:dyDescent="0.2">
      <c r="A158" s="12"/>
      <c r="B158" s="14" t="s">
        <v>183</v>
      </c>
      <c r="C158" s="14" t="s">
        <v>176</v>
      </c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5"/>
      <c r="AI158" s="6">
        <f t="shared" si="6"/>
        <v>0</v>
      </c>
      <c r="AJ158" s="6">
        <f t="shared" si="6"/>
        <v>0</v>
      </c>
      <c r="AK158" s="6">
        <v>0</v>
      </c>
    </row>
    <row r="159" spans="1:37" x14ac:dyDescent="0.2">
      <c r="A159" s="12"/>
      <c r="B159" s="14" t="s">
        <v>184</v>
      </c>
      <c r="C159" s="14" t="s">
        <v>176</v>
      </c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5"/>
      <c r="AI159" s="6">
        <f t="shared" si="6"/>
        <v>0</v>
      </c>
      <c r="AJ159" s="6">
        <f t="shared" si="6"/>
        <v>0</v>
      </c>
      <c r="AK159" s="6">
        <v>0</v>
      </c>
    </row>
    <row r="160" spans="1:37" x14ac:dyDescent="0.2">
      <c r="A160" s="12"/>
      <c r="B160" s="14" t="s">
        <v>185</v>
      </c>
      <c r="C160" s="14" t="s">
        <v>176</v>
      </c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5"/>
      <c r="AI160" s="6">
        <f t="shared" si="6"/>
        <v>0</v>
      </c>
      <c r="AJ160" s="6">
        <f t="shared" si="6"/>
        <v>0</v>
      </c>
      <c r="AK160" s="6">
        <v>0</v>
      </c>
    </row>
    <row r="161" spans="1:37" x14ac:dyDescent="0.2">
      <c r="A161" s="12"/>
      <c r="B161" s="14" t="s">
        <v>186</v>
      </c>
      <c r="C161" s="14" t="s">
        <v>176</v>
      </c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5"/>
      <c r="AI161" s="6">
        <f t="shared" si="6"/>
        <v>0</v>
      </c>
      <c r="AJ161" s="6">
        <f t="shared" si="6"/>
        <v>0</v>
      </c>
      <c r="AK161" s="6">
        <v>0</v>
      </c>
    </row>
    <row r="162" spans="1:37" x14ac:dyDescent="0.2">
      <c r="A162" s="12"/>
      <c r="B162" s="14" t="s">
        <v>187</v>
      </c>
      <c r="C162" s="14" t="s">
        <v>176</v>
      </c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5"/>
      <c r="AI162" s="6">
        <f t="shared" si="6"/>
        <v>0</v>
      </c>
      <c r="AJ162" s="6">
        <f t="shared" si="6"/>
        <v>0</v>
      </c>
      <c r="AK162" s="6">
        <v>0</v>
      </c>
    </row>
    <row r="163" spans="1:37" x14ac:dyDescent="0.2">
      <c r="A163" s="12"/>
      <c r="B163" s="14" t="s">
        <v>188</v>
      </c>
      <c r="C163" s="14" t="s">
        <v>176</v>
      </c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5"/>
      <c r="AI163" s="6">
        <f t="shared" si="6"/>
        <v>0</v>
      </c>
      <c r="AJ163" s="6">
        <f t="shared" si="6"/>
        <v>0</v>
      </c>
      <c r="AK163" s="6">
        <v>0</v>
      </c>
    </row>
    <row r="164" spans="1:37" x14ac:dyDescent="0.2">
      <c r="A164" s="12"/>
      <c r="B164" s="14" t="s">
        <v>189</v>
      </c>
      <c r="C164" s="14" t="s">
        <v>176</v>
      </c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5"/>
      <c r="AI164" s="6">
        <f t="shared" si="6"/>
        <v>0</v>
      </c>
      <c r="AJ164" s="6">
        <f t="shared" si="6"/>
        <v>0</v>
      </c>
      <c r="AK164" s="6">
        <v>0</v>
      </c>
    </row>
    <row r="165" spans="1:37" x14ac:dyDescent="0.2">
      <c r="A165" s="12"/>
      <c r="B165" s="14" t="s">
        <v>190</v>
      </c>
      <c r="C165" s="14" t="s">
        <v>176</v>
      </c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5"/>
      <c r="AI165" s="6">
        <f t="shared" si="6"/>
        <v>0</v>
      </c>
      <c r="AJ165" s="6">
        <f t="shared" si="6"/>
        <v>0</v>
      </c>
      <c r="AK165" s="6">
        <v>0</v>
      </c>
    </row>
    <row r="166" spans="1:37" x14ac:dyDescent="0.2">
      <c r="A166" s="12"/>
      <c r="B166" s="14" t="s">
        <v>191</v>
      </c>
      <c r="C166" s="14" t="s">
        <v>176</v>
      </c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5"/>
      <c r="AI166" s="6">
        <f t="shared" si="6"/>
        <v>0</v>
      </c>
      <c r="AJ166" s="6">
        <f t="shared" si="6"/>
        <v>0</v>
      </c>
      <c r="AK166" s="6">
        <v>0</v>
      </c>
    </row>
    <row r="167" spans="1:37" x14ac:dyDescent="0.2">
      <c r="A167" s="12"/>
      <c r="B167" s="14" t="s">
        <v>192</v>
      </c>
      <c r="C167" s="14" t="s">
        <v>176</v>
      </c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5"/>
      <c r="AI167" s="6">
        <f t="shared" si="6"/>
        <v>0</v>
      </c>
      <c r="AJ167" s="6">
        <f t="shared" si="6"/>
        <v>0</v>
      </c>
      <c r="AK167" s="6">
        <v>0</v>
      </c>
    </row>
    <row r="168" spans="1:37" x14ac:dyDescent="0.2">
      <c r="A168" s="12"/>
      <c r="B168" s="14" t="s">
        <v>193</v>
      </c>
      <c r="C168" s="14" t="s">
        <v>176</v>
      </c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5"/>
      <c r="AI168" s="6">
        <f t="shared" si="6"/>
        <v>0</v>
      </c>
      <c r="AJ168" s="6">
        <f t="shared" si="6"/>
        <v>0</v>
      </c>
      <c r="AK168" s="6">
        <v>0</v>
      </c>
    </row>
    <row r="169" spans="1:37" x14ac:dyDescent="0.2">
      <c r="A169" s="12"/>
      <c r="B169" s="14" t="s">
        <v>194</v>
      </c>
      <c r="C169" s="14" t="s">
        <v>176</v>
      </c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5"/>
      <c r="AI169" s="6">
        <f t="shared" si="6"/>
        <v>0</v>
      </c>
      <c r="AJ169" s="6">
        <f t="shared" si="6"/>
        <v>0</v>
      </c>
      <c r="AK169" s="6">
        <v>0</v>
      </c>
    </row>
    <row r="170" spans="1:37" x14ac:dyDescent="0.2">
      <c r="A170" s="12"/>
      <c r="B170" s="14" t="s">
        <v>195</v>
      </c>
      <c r="C170" s="14" t="s">
        <v>176</v>
      </c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5"/>
      <c r="AI170" s="6">
        <f t="shared" si="6"/>
        <v>0</v>
      </c>
      <c r="AJ170" s="6">
        <f t="shared" si="6"/>
        <v>0</v>
      </c>
      <c r="AK170" s="6">
        <v>0</v>
      </c>
    </row>
    <row r="171" spans="1:37" x14ac:dyDescent="0.2">
      <c r="A171" s="12"/>
      <c r="B171" s="14" t="s">
        <v>196</v>
      </c>
      <c r="C171" s="14" t="s">
        <v>176</v>
      </c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5"/>
      <c r="AI171" s="6">
        <f t="shared" si="6"/>
        <v>0</v>
      </c>
      <c r="AJ171" s="6">
        <f t="shared" si="6"/>
        <v>0</v>
      </c>
      <c r="AK171" s="6">
        <v>0</v>
      </c>
    </row>
    <row r="172" spans="1:37" x14ac:dyDescent="0.2">
      <c r="A172" s="12"/>
      <c r="B172" s="14" t="s">
        <v>197</v>
      </c>
      <c r="C172" s="14" t="s">
        <v>176</v>
      </c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5"/>
      <c r="AI172" s="6">
        <f t="shared" si="6"/>
        <v>0</v>
      </c>
      <c r="AJ172" s="6">
        <f t="shared" si="6"/>
        <v>0</v>
      </c>
      <c r="AK172" s="6">
        <v>0</v>
      </c>
    </row>
    <row r="173" spans="1:37" x14ac:dyDescent="0.2">
      <c r="A173" s="12"/>
      <c r="B173" s="14" t="s">
        <v>198</v>
      </c>
      <c r="C173" s="14" t="s">
        <v>176</v>
      </c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5"/>
      <c r="AI173" s="6">
        <f t="shared" si="6"/>
        <v>0</v>
      </c>
      <c r="AJ173" s="6">
        <f t="shared" si="6"/>
        <v>0</v>
      </c>
      <c r="AK173" s="6">
        <v>0</v>
      </c>
    </row>
    <row r="174" spans="1:37" x14ac:dyDescent="0.2">
      <c r="A174" s="12"/>
      <c r="B174" s="14" t="s">
        <v>199</v>
      </c>
      <c r="C174" s="14" t="s">
        <v>200</v>
      </c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5"/>
      <c r="AI174" s="6">
        <f t="shared" si="6"/>
        <v>0</v>
      </c>
      <c r="AJ174" s="6">
        <f t="shared" si="6"/>
        <v>0</v>
      </c>
      <c r="AK174" s="6">
        <v>0</v>
      </c>
    </row>
    <row r="175" spans="1:37" x14ac:dyDescent="0.2">
      <c r="A175" s="12"/>
      <c r="B175" s="14" t="s">
        <v>201</v>
      </c>
      <c r="C175" s="14" t="s">
        <v>200</v>
      </c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5"/>
      <c r="AI175" s="6">
        <f t="shared" si="6"/>
        <v>0</v>
      </c>
      <c r="AJ175" s="6">
        <f t="shared" si="6"/>
        <v>0</v>
      </c>
      <c r="AK175" s="6">
        <v>0</v>
      </c>
    </row>
    <row r="176" spans="1:37" x14ac:dyDescent="0.2">
      <c r="A176" s="12"/>
      <c r="B176" s="14" t="s">
        <v>202</v>
      </c>
      <c r="C176" s="14" t="s">
        <v>200</v>
      </c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5"/>
      <c r="AI176" s="6">
        <f t="shared" si="6"/>
        <v>0</v>
      </c>
      <c r="AJ176" s="6">
        <f t="shared" si="6"/>
        <v>0</v>
      </c>
      <c r="AK176" s="6">
        <v>0</v>
      </c>
    </row>
    <row r="177" spans="1:37" x14ac:dyDescent="0.2">
      <c r="A177" s="12"/>
      <c r="B177" s="14" t="s">
        <v>203</v>
      </c>
      <c r="C177" s="14" t="s">
        <v>200</v>
      </c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5"/>
      <c r="AI177" s="6">
        <f t="shared" si="6"/>
        <v>0</v>
      </c>
      <c r="AJ177" s="6">
        <f t="shared" si="6"/>
        <v>0</v>
      </c>
      <c r="AK177" s="6">
        <v>0</v>
      </c>
    </row>
    <row r="178" spans="1:37" x14ac:dyDescent="0.2">
      <c r="A178" s="12"/>
      <c r="B178" s="14" t="s">
        <v>204</v>
      </c>
      <c r="C178" s="14" t="s">
        <v>200</v>
      </c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5"/>
      <c r="AI178" s="6">
        <f t="shared" si="6"/>
        <v>0</v>
      </c>
      <c r="AJ178" s="6">
        <f t="shared" si="6"/>
        <v>0</v>
      </c>
      <c r="AK178" s="6">
        <v>0</v>
      </c>
    </row>
    <row r="179" spans="1:37" x14ac:dyDescent="0.2">
      <c r="A179" s="12"/>
      <c r="B179" s="14" t="s">
        <v>205</v>
      </c>
      <c r="C179" s="14" t="s">
        <v>200</v>
      </c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5"/>
      <c r="AI179" s="6">
        <f t="shared" si="6"/>
        <v>0</v>
      </c>
      <c r="AJ179" s="6">
        <f t="shared" si="6"/>
        <v>0</v>
      </c>
      <c r="AK179" s="6">
        <v>0</v>
      </c>
    </row>
    <row r="180" spans="1:37" x14ac:dyDescent="0.2">
      <c r="A180" s="12"/>
      <c r="B180" s="14" t="s">
        <v>206</v>
      </c>
      <c r="C180" s="14" t="s">
        <v>200</v>
      </c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5"/>
      <c r="AI180" s="6">
        <f t="shared" si="6"/>
        <v>0</v>
      </c>
      <c r="AJ180" s="6">
        <f t="shared" si="6"/>
        <v>0</v>
      </c>
      <c r="AK180" s="6">
        <v>0</v>
      </c>
    </row>
    <row r="181" spans="1:37" x14ac:dyDescent="0.2">
      <c r="A181" s="12"/>
      <c r="B181" s="14" t="s">
        <v>207</v>
      </c>
      <c r="C181" s="14" t="s">
        <v>200</v>
      </c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5"/>
      <c r="AI181" s="6">
        <f t="shared" si="6"/>
        <v>0</v>
      </c>
      <c r="AJ181" s="6">
        <f t="shared" si="6"/>
        <v>0</v>
      </c>
      <c r="AK181" s="6">
        <v>0</v>
      </c>
    </row>
    <row r="182" spans="1:37" x14ac:dyDescent="0.2">
      <c r="A182" s="12"/>
      <c r="B182" s="14" t="s">
        <v>208</v>
      </c>
      <c r="C182" s="14" t="s">
        <v>200</v>
      </c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5"/>
      <c r="AI182" s="6">
        <f t="shared" si="6"/>
        <v>0</v>
      </c>
      <c r="AJ182" s="6">
        <f t="shared" si="6"/>
        <v>0</v>
      </c>
      <c r="AK182" s="6">
        <v>0</v>
      </c>
    </row>
    <row r="183" spans="1:37" x14ac:dyDescent="0.2">
      <c r="A183" s="12"/>
      <c r="B183" s="14" t="s">
        <v>209</v>
      </c>
      <c r="C183" s="14" t="s">
        <v>200</v>
      </c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5"/>
      <c r="AI183" s="6">
        <f t="shared" si="6"/>
        <v>0</v>
      </c>
      <c r="AJ183" s="6">
        <f t="shared" si="6"/>
        <v>0</v>
      </c>
      <c r="AK183" s="6">
        <v>0</v>
      </c>
    </row>
    <row r="184" spans="1:37" x14ac:dyDescent="0.2">
      <c r="A184" s="12"/>
      <c r="B184" s="14" t="s">
        <v>210</v>
      </c>
      <c r="C184" s="14" t="s">
        <v>200</v>
      </c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5"/>
      <c r="AI184" s="6">
        <f t="shared" si="6"/>
        <v>0</v>
      </c>
      <c r="AJ184" s="6">
        <f t="shared" si="6"/>
        <v>0</v>
      </c>
      <c r="AK184" s="6">
        <v>0</v>
      </c>
    </row>
    <row r="185" spans="1:37" x14ac:dyDescent="0.2">
      <c r="A185" s="12"/>
      <c r="B185" s="14" t="s">
        <v>211</v>
      </c>
      <c r="C185" s="14" t="s">
        <v>200</v>
      </c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5"/>
      <c r="AI185" s="6">
        <f t="shared" si="6"/>
        <v>0</v>
      </c>
      <c r="AJ185" s="6">
        <f t="shared" si="6"/>
        <v>0</v>
      </c>
      <c r="AK185" s="6">
        <v>0</v>
      </c>
    </row>
    <row r="186" spans="1:37" x14ac:dyDescent="0.2">
      <c r="A186" s="12"/>
      <c r="B186" s="14" t="s">
        <v>212</v>
      </c>
      <c r="C186" s="14" t="s">
        <v>200</v>
      </c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5"/>
      <c r="AI186" s="6">
        <f t="shared" si="6"/>
        <v>0</v>
      </c>
      <c r="AJ186" s="6">
        <f t="shared" si="6"/>
        <v>0</v>
      </c>
      <c r="AK186" s="6">
        <v>0</v>
      </c>
    </row>
    <row r="187" spans="1:37" x14ac:dyDescent="0.2">
      <c r="A187" s="12"/>
      <c r="B187" s="14" t="s">
        <v>213</v>
      </c>
      <c r="C187" s="14" t="s">
        <v>200</v>
      </c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5"/>
      <c r="AI187" s="6">
        <f t="shared" si="6"/>
        <v>0</v>
      </c>
      <c r="AJ187" s="6">
        <f t="shared" si="6"/>
        <v>0</v>
      </c>
      <c r="AK187" s="6">
        <v>0</v>
      </c>
    </row>
    <row r="188" spans="1:37" x14ac:dyDescent="0.2">
      <c r="A188" s="12"/>
      <c r="B188" s="14" t="s">
        <v>214</v>
      </c>
      <c r="C188" s="14" t="s">
        <v>200</v>
      </c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5"/>
      <c r="AI188" s="6">
        <f t="shared" si="6"/>
        <v>0</v>
      </c>
      <c r="AJ188" s="6">
        <f t="shared" si="6"/>
        <v>0</v>
      </c>
      <c r="AK188" s="6">
        <v>0</v>
      </c>
    </row>
    <row r="189" spans="1:37" x14ac:dyDescent="0.2">
      <c r="A189" s="12"/>
      <c r="B189" s="14" t="s">
        <v>215</v>
      </c>
      <c r="C189" s="14" t="s">
        <v>200</v>
      </c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5"/>
      <c r="AI189" s="6">
        <f t="shared" si="6"/>
        <v>0</v>
      </c>
      <c r="AJ189" s="6">
        <f t="shared" si="6"/>
        <v>0</v>
      </c>
      <c r="AK189" s="6">
        <v>0</v>
      </c>
    </row>
    <row r="190" spans="1:37" x14ac:dyDescent="0.2">
      <c r="A190" s="12"/>
      <c r="B190" s="14" t="s">
        <v>216</v>
      </c>
      <c r="C190" s="14" t="s">
        <v>200</v>
      </c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5"/>
      <c r="AI190" s="6">
        <f t="shared" si="6"/>
        <v>0</v>
      </c>
      <c r="AJ190" s="6">
        <f t="shared" si="6"/>
        <v>0</v>
      </c>
      <c r="AK190" s="6">
        <v>0</v>
      </c>
    </row>
    <row r="191" spans="1:37" x14ac:dyDescent="0.2">
      <c r="A191" s="12"/>
      <c r="B191" s="14" t="s">
        <v>217</v>
      </c>
      <c r="C191" s="14" t="s">
        <v>200</v>
      </c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5"/>
      <c r="AI191" s="6">
        <f t="shared" si="6"/>
        <v>0</v>
      </c>
      <c r="AJ191" s="6">
        <f t="shared" si="6"/>
        <v>0</v>
      </c>
      <c r="AK191" s="6">
        <v>0</v>
      </c>
    </row>
    <row r="192" spans="1:37" x14ac:dyDescent="0.2">
      <c r="A192" s="12"/>
      <c r="B192" s="14" t="s">
        <v>218</v>
      </c>
      <c r="C192" s="14" t="s">
        <v>200</v>
      </c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5"/>
      <c r="AI192" s="6">
        <f t="shared" si="6"/>
        <v>0</v>
      </c>
      <c r="AJ192" s="6">
        <f t="shared" si="6"/>
        <v>0</v>
      </c>
      <c r="AK192" s="6">
        <v>0</v>
      </c>
    </row>
    <row r="193" spans="1:37" x14ac:dyDescent="0.2">
      <c r="A193" s="12"/>
      <c r="B193" s="14" t="s">
        <v>219</v>
      </c>
      <c r="C193" s="14" t="s">
        <v>200</v>
      </c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5"/>
      <c r="AI193" s="6">
        <f t="shared" si="6"/>
        <v>0</v>
      </c>
      <c r="AJ193" s="6">
        <f t="shared" si="6"/>
        <v>0</v>
      </c>
      <c r="AK193" s="6">
        <v>0</v>
      </c>
    </row>
    <row r="194" spans="1:37" x14ac:dyDescent="0.2">
      <c r="A194" s="12"/>
      <c r="B194" s="14" t="s">
        <v>220</v>
      </c>
      <c r="C194" s="14" t="s">
        <v>200</v>
      </c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5"/>
      <c r="AI194" s="6">
        <f t="shared" si="6"/>
        <v>0</v>
      </c>
      <c r="AJ194" s="6">
        <f t="shared" si="6"/>
        <v>0</v>
      </c>
      <c r="AK194" s="6">
        <v>0</v>
      </c>
    </row>
    <row r="195" spans="1:37" x14ac:dyDescent="0.2">
      <c r="A195" s="12"/>
      <c r="B195" s="14" t="s">
        <v>221</v>
      </c>
      <c r="C195" s="14" t="s">
        <v>200</v>
      </c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5"/>
      <c r="AI195" s="6">
        <f t="shared" si="6"/>
        <v>0</v>
      </c>
      <c r="AJ195" s="6">
        <f t="shared" si="6"/>
        <v>0</v>
      </c>
      <c r="AK195" s="6">
        <v>0</v>
      </c>
    </row>
    <row r="196" spans="1:37" x14ac:dyDescent="0.2">
      <c r="A196" s="12"/>
      <c r="B196" s="14" t="s">
        <v>222</v>
      </c>
      <c r="C196" s="14" t="s">
        <v>200</v>
      </c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5"/>
      <c r="AI196" s="6">
        <f t="shared" si="6"/>
        <v>0</v>
      </c>
      <c r="AJ196" s="6">
        <f t="shared" si="6"/>
        <v>0</v>
      </c>
      <c r="AK196" s="6">
        <v>0</v>
      </c>
    </row>
    <row r="197" spans="1:37" x14ac:dyDescent="0.2">
      <c r="A197" s="12"/>
      <c r="B197" s="14" t="s">
        <v>223</v>
      </c>
      <c r="C197" s="14" t="s">
        <v>200</v>
      </c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5"/>
      <c r="AI197" s="6">
        <f t="shared" si="6"/>
        <v>0</v>
      </c>
      <c r="AJ197" s="6">
        <f t="shared" si="6"/>
        <v>0</v>
      </c>
      <c r="AK197" s="6">
        <v>0</v>
      </c>
    </row>
    <row r="198" spans="1:37" x14ac:dyDescent="0.2">
      <c r="A198" s="12"/>
      <c r="B198" s="14" t="s">
        <v>224</v>
      </c>
      <c r="C198" s="14" t="s">
        <v>200</v>
      </c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5"/>
      <c r="AI198" s="6">
        <f t="shared" si="6"/>
        <v>0</v>
      </c>
      <c r="AJ198" s="6">
        <f t="shared" si="6"/>
        <v>0</v>
      </c>
      <c r="AK198" s="6">
        <v>0</v>
      </c>
    </row>
    <row r="199" spans="1:37" x14ac:dyDescent="0.2">
      <c r="A199" s="12"/>
      <c r="B199" s="14" t="s">
        <v>225</v>
      </c>
      <c r="C199" s="14" t="s">
        <v>200</v>
      </c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5"/>
      <c r="AI199" s="6">
        <f t="shared" si="6"/>
        <v>0</v>
      </c>
      <c r="AJ199" s="6">
        <f t="shared" si="6"/>
        <v>0</v>
      </c>
      <c r="AK199" s="6">
        <v>0</v>
      </c>
    </row>
    <row r="200" spans="1:37" x14ac:dyDescent="0.2">
      <c r="A200" s="12"/>
      <c r="B200" s="14" t="s">
        <v>226</v>
      </c>
      <c r="C200" s="14" t="s">
        <v>200</v>
      </c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5"/>
      <c r="AI200" s="6">
        <f t="shared" ref="AI200:AJ261" si="7">COUNTIF(D200:AG200,AI$5)</f>
        <v>0</v>
      </c>
      <c r="AJ200" s="6">
        <f t="shared" si="7"/>
        <v>0</v>
      </c>
      <c r="AK200" s="6">
        <v>0</v>
      </c>
    </row>
    <row r="201" spans="1:37" x14ac:dyDescent="0.2">
      <c r="A201" s="12"/>
      <c r="B201" s="14" t="s">
        <v>227</v>
      </c>
      <c r="C201" s="14" t="s">
        <v>200</v>
      </c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5"/>
      <c r="AI201" s="6">
        <f t="shared" si="7"/>
        <v>0</v>
      </c>
      <c r="AJ201" s="6">
        <f t="shared" si="7"/>
        <v>0</v>
      </c>
      <c r="AK201" s="6">
        <v>0</v>
      </c>
    </row>
    <row r="202" spans="1:37" x14ac:dyDescent="0.2">
      <c r="A202" s="12"/>
      <c r="B202" s="14" t="s">
        <v>228</v>
      </c>
      <c r="C202" s="14" t="s">
        <v>200</v>
      </c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5"/>
      <c r="AI202" s="6">
        <f t="shared" si="7"/>
        <v>0</v>
      </c>
      <c r="AJ202" s="6">
        <f t="shared" si="7"/>
        <v>0</v>
      </c>
      <c r="AK202" s="6">
        <v>0</v>
      </c>
    </row>
    <row r="203" spans="1:37" x14ac:dyDescent="0.2">
      <c r="A203" s="12"/>
      <c r="B203" s="14" t="s">
        <v>229</v>
      </c>
      <c r="C203" s="14" t="s">
        <v>200</v>
      </c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5"/>
      <c r="AI203" s="6">
        <f t="shared" si="7"/>
        <v>0</v>
      </c>
      <c r="AJ203" s="6">
        <f t="shared" si="7"/>
        <v>0</v>
      </c>
      <c r="AK203" s="6">
        <v>0</v>
      </c>
    </row>
    <row r="204" spans="1:37" x14ac:dyDescent="0.2">
      <c r="A204" s="12"/>
      <c r="B204" s="14" t="s">
        <v>230</v>
      </c>
      <c r="C204" s="14" t="s">
        <v>200</v>
      </c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5"/>
      <c r="AI204" s="6">
        <f t="shared" si="7"/>
        <v>0</v>
      </c>
      <c r="AJ204" s="6">
        <f t="shared" si="7"/>
        <v>0</v>
      </c>
      <c r="AK204" s="6">
        <v>0</v>
      </c>
    </row>
    <row r="205" spans="1:37" x14ac:dyDescent="0.2">
      <c r="A205" s="12"/>
      <c r="B205" s="14" t="s">
        <v>231</v>
      </c>
      <c r="C205" s="14" t="s">
        <v>200</v>
      </c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5"/>
      <c r="AI205" s="6">
        <f t="shared" si="7"/>
        <v>0</v>
      </c>
      <c r="AJ205" s="6">
        <f t="shared" si="7"/>
        <v>0</v>
      </c>
      <c r="AK205" s="6">
        <v>0</v>
      </c>
    </row>
    <row r="206" spans="1:37" x14ac:dyDescent="0.2">
      <c r="A206" s="12"/>
      <c r="B206" s="14" t="s">
        <v>232</v>
      </c>
      <c r="C206" s="14" t="s">
        <v>200</v>
      </c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5"/>
      <c r="AI206" s="6">
        <f t="shared" si="7"/>
        <v>0</v>
      </c>
      <c r="AJ206" s="6">
        <f t="shared" si="7"/>
        <v>0</v>
      </c>
      <c r="AK206" s="6">
        <v>0</v>
      </c>
    </row>
    <row r="207" spans="1:37" x14ac:dyDescent="0.2">
      <c r="A207" s="12"/>
      <c r="B207" s="14" t="s">
        <v>233</v>
      </c>
      <c r="C207" s="14" t="s">
        <v>200</v>
      </c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5"/>
      <c r="AI207" s="6">
        <f t="shared" si="7"/>
        <v>0</v>
      </c>
      <c r="AJ207" s="6">
        <f t="shared" si="7"/>
        <v>0</v>
      </c>
      <c r="AK207" s="6">
        <v>0</v>
      </c>
    </row>
    <row r="208" spans="1:37" x14ac:dyDescent="0.2">
      <c r="A208" s="12"/>
      <c r="B208" s="14" t="s">
        <v>234</v>
      </c>
      <c r="C208" s="14" t="s">
        <v>200</v>
      </c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5"/>
      <c r="AI208" s="6">
        <f t="shared" si="7"/>
        <v>0</v>
      </c>
      <c r="AJ208" s="6">
        <f t="shared" si="7"/>
        <v>0</v>
      </c>
      <c r="AK208" s="6">
        <v>0</v>
      </c>
    </row>
    <row r="209" spans="1:37" x14ac:dyDescent="0.2">
      <c r="A209" s="12"/>
      <c r="B209" s="14" t="s">
        <v>235</v>
      </c>
      <c r="C209" s="14" t="s">
        <v>200</v>
      </c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5"/>
      <c r="AI209" s="6">
        <f t="shared" si="7"/>
        <v>0</v>
      </c>
      <c r="AJ209" s="6">
        <f t="shared" si="7"/>
        <v>0</v>
      </c>
      <c r="AK209" s="6">
        <v>0</v>
      </c>
    </row>
    <row r="210" spans="1:37" x14ac:dyDescent="0.2">
      <c r="A210" s="12"/>
      <c r="B210" s="14" t="s">
        <v>236</v>
      </c>
      <c r="C210" s="14" t="s">
        <v>200</v>
      </c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5"/>
      <c r="AI210" s="6">
        <f t="shared" si="7"/>
        <v>0</v>
      </c>
      <c r="AJ210" s="6">
        <f t="shared" si="7"/>
        <v>0</v>
      </c>
      <c r="AK210" s="6">
        <v>0</v>
      </c>
    </row>
    <row r="211" spans="1:37" x14ac:dyDescent="0.2">
      <c r="A211" s="12"/>
      <c r="B211" s="14" t="s">
        <v>237</v>
      </c>
      <c r="C211" s="14" t="s">
        <v>200</v>
      </c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5"/>
      <c r="AI211" s="6">
        <f t="shared" si="7"/>
        <v>0</v>
      </c>
      <c r="AJ211" s="6">
        <f t="shared" si="7"/>
        <v>0</v>
      </c>
      <c r="AK211" s="6">
        <v>0</v>
      </c>
    </row>
    <row r="212" spans="1:37" x14ac:dyDescent="0.2">
      <c r="A212" s="12"/>
      <c r="B212" s="14" t="s">
        <v>238</v>
      </c>
      <c r="C212" s="14" t="s">
        <v>239</v>
      </c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5"/>
      <c r="AI212" s="6">
        <f t="shared" si="7"/>
        <v>0</v>
      </c>
      <c r="AJ212" s="6">
        <f t="shared" si="7"/>
        <v>0</v>
      </c>
      <c r="AK212" s="6">
        <v>0</v>
      </c>
    </row>
    <row r="213" spans="1:37" x14ac:dyDescent="0.2">
      <c r="A213" s="12"/>
      <c r="B213" s="14" t="s">
        <v>240</v>
      </c>
      <c r="C213" s="14" t="s">
        <v>239</v>
      </c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5"/>
      <c r="AI213" s="6">
        <f t="shared" si="7"/>
        <v>0</v>
      </c>
      <c r="AJ213" s="6">
        <f t="shared" si="7"/>
        <v>0</v>
      </c>
      <c r="AK213" s="6">
        <v>0</v>
      </c>
    </row>
    <row r="214" spans="1:37" x14ac:dyDescent="0.2">
      <c r="A214" s="12"/>
      <c r="B214" s="14" t="s">
        <v>241</v>
      </c>
      <c r="C214" s="14" t="s">
        <v>239</v>
      </c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5"/>
      <c r="AI214" s="6">
        <f t="shared" si="7"/>
        <v>0</v>
      </c>
      <c r="AJ214" s="6">
        <f t="shared" si="7"/>
        <v>0</v>
      </c>
      <c r="AK214" s="6">
        <v>0</v>
      </c>
    </row>
    <row r="215" spans="1:37" x14ac:dyDescent="0.2">
      <c r="A215" s="12"/>
      <c r="B215" s="14" t="s">
        <v>242</v>
      </c>
      <c r="C215" s="14" t="s">
        <v>239</v>
      </c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5"/>
      <c r="AI215" s="6">
        <f t="shared" si="7"/>
        <v>0</v>
      </c>
      <c r="AJ215" s="6">
        <f t="shared" si="7"/>
        <v>0</v>
      </c>
      <c r="AK215" s="6">
        <v>0</v>
      </c>
    </row>
    <row r="216" spans="1:37" x14ac:dyDescent="0.2">
      <c r="A216" s="12"/>
      <c r="B216" s="14" t="s">
        <v>243</v>
      </c>
      <c r="C216" s="14" t="s">
        <v>239</v>
      </c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5"/>
      <c r="AI216" s="6">
        <f t="shared" si="7"/>
        <v>0</v>
      </c>
      <c r="AJ216" s="6">
        <f t="shared" si="7"/>
        <v>0</v>
      </c>
      <c r="AK216" s="6">
        <v>0</v>
      </c>
    </row>
    <row r="217" spans="1:37" x14ac:dyDescent="0.2">
      <c r="A217" s="12"/>
      <c r="B217" s="14" t="s">
        <v>244</v>
      </c>
      <c r="C217" s="14" t="s">
        <v>239</v>
      </c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5"/>
      <c r="AI217" s="6">
        <f t="shared" si="7"/>
        <v>0</v>
      </c>
      <c r="AJ217" s="6">
        <f t="shared" si="7"/>
        <v>0</v>
      </c>
      <c r="AK217" s="6">
        <v>0</v>
      </c>
    </row>
    <row r="218" spans="1:37" x14ac:dyDescent="0.2">
      <c r="A218" s="12"/>
      <c r="B218" s="14" t="s">
        <v>245</v>
      </c>
      <c r="C218" s="14" t="s">
        <v>239</v>
      </c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5"/>
      <c r="AI218" s="6">
        <f t="shared" si="7"/>
        <v>0</v>
      </c>
      <c r="AJ218" s="6">
        <f t="shared" si="7"/>
        <v>0</v>
      </c>
      <c r="AK218" s="6">
        <v>0</v>
      </c>
    </row>
    <row r="219" spans="1:37" x14ac:dyDescent="0.2">
      <c r="A219" s="12"/>
      <c r="B219" s="14" t="s">
        <v>246</v>
      </c>
      <c r="C219" s="14" t="s">
        <v>239</v>
      </c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5"/>
      <c r="AI219" s="6">
        <f t="shared" si="7"/>
        <v>0</v>
      </c>
      <c r="AJ219" s="6">
        <f t="shared" si="7"/>
        <v>0</v>
      </c>
      <c r="AK219" s="6">
        <v>0</v>
      </c>
    </row>
    <row r="220" spans="1:37" x14ac:dyDescent="0.2">
      <c r="A220" s="12"/>
      <c r="B220" s="14" t="s">
        <v>247</v>
      </c>
      <c r="C220" s="14" t="s">
        <v>239</v>
      </c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5"/>
      <c r="AI220" s="6">
        <f t="shared" si="7"/>
        <v>0</v>
      </c>
      <c r="AJ220" s="6">
        <f t="shared" si="7"/>
        <v>0</v>
      </c>
      <c r="AK220" s="6">
        <v>0</v>
      </c>
    </row>
    <row r="221" spans="1:37" x14ac:dyDescent="0.2">
      <c r="A221" s="12"/>
      <c r="B221" s="14" t="s">
        <v>248</v>
      </c>
      <c r="C221" s="14" t="s">
        <v>239</v>
      </c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5"/>
      <c r="AI221" s="6">
        <f t="shared" si="7"/>
        <v>0</v>
      </c>
      <c r="AJ221" s="6">
        <f t="shared" si="7"/>
        <v>0</v>
      </c>
      <c r="AK221" s="6">
        <v>0</v>
      </c>
    </row>
    <row r="222" spans="1:37" x14ac:dyDescent="0.2">
      <c r="A222" s="12"/>
      <c r="B222" s="14" t="s">
        <v>249</v>
      </c>
      <c r="C222" s="14" t="s">
        <v>239</v>
      </c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5"/>
      <c r="AI222" s="6">
        <f t="shared" si="7"/>
        <v>0</v>
      </c>
      <c r="AJ222" s="6">
        <f t="shared" si="7"/>
        <v>0</v>
      </c>
      <c r="AK222" s="6">
        <v>0</v>
      </c>
    </row>
    <row r="223" spans="1:37" x14ac:dyDescent="0.2">
      <c r="A223" s="12"/>
      <c r="B223" s="14" t="s">
        <v>250</v>
      </c>
      <c r="C223" s="14" t="s">
        <v>239</v>
      </c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5"/>
      <c r="AI223" s="6">
        <f t="shared" si="7"/>
        <v>0</v>
      </c>
      <c r="AJ223" s="6">
        <f t="shared" si="7"/>
        <v>0</v>
      </c>
      <c r="AK223" s="6">
        <v>0</v>
      </c>
    </row>
    <row r="224" spans="1:37" x14ac:dyDescent="0.2">
      <c r="A224" s="12"/>
      <c r="B224" s="14" t="s">
        <v>251</v>
      </c>
      <c r="C224" s="14" t="s">
        <v>239</v>
      </c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5"/>
      <c r="AI224" s="6">
        <f t="shared" si="7"/>
        <v>0</v>
      </c>
      <c r="AJ224" s="6">
        <f t="shared" si="7"/>
        <v>0</v>
      </c>
      <c r="AK224" s="6">
        <v>0</v>
      </c>
    </row>
    <row r="225" spans="1:37" x14ac:dyDescent="0.2">
      <c r="A225" s="12"/>
      <c r="B225" s="14" t="s">
        <v>252</v>
      </c>
      <c r="C225" s="14" t="s">
        <v>239</v>
      </c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5"/>
      <c r="AI225" s="6">
        <f t="shared" si="7"/>
        <v>0</v>
      </c>
      <c r="AJ225" s="6">
        <f t="shared" si="7"/>
        <v>0</v>
      </c>
      <c r="AK225" s="6">
        <v>0</v>
      </c>
    </row>
    <row r="226" spans="1:37" x14ac:dyDescent="0.2">
      <c r="A226" s="12"/>
      <c r="B226" s="14" t="s">
        <v>253</v>
      </c>
      <c r="C226" s="14" t="s">
        <v>239</v>
      </c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5"/>
      <c r="AI226" s="6">
        <f t="shared" si="7"/>
        <v>0</v>
      </c>
      <c r="AJ226" s="6">
        <f t="shared" si="7"/>
        <v>0</v>
      </c>
      <c r="AK226" s="6">
        <v>0</v>
      </c>
    </row>
    <row r="227" spans="1:37" x14ac:dyDescent="0.2">
      <c r="A227" s="12"/>
      <c r="B227" s="14" t="s">
        <v>254</v>
      </c>
      <c r="C227" s="14" t="s">
        <v>239</v>
      </c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5"/>
      <c r="AI227" s="6">
        <f t="shared" si="7"/>
        <v>0</v>
      </c>
      <c r="AJ227" s="6">
        <f t="shared" si="7"/>
        <v>0</v>
      </c>
      <c r="AK227" s="6">
        <v>0</v>
      </c>
    </row>
    <row r="228" spans="1:37" x14ac:dyDescent="0.2">
      <c r="A228" s="12"/>
      <c r="B228" s="14" t="s">
        <v>255</v>
      </c>
      <c r="C228" s="14" t="s">
        <v>239</v>
      </c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5"/>
      <c r="AI228" s="6">
        <f t="shared" si="7"/>
        <v>0</v>
      </c>
      <c r="AJ228" s="6">
        <f t="shared" si="7"/>
        <v>0</v>
      </c>
      <c r="AK228" s="6">
        <v>0</v>
      </c>
    </row>
    <row r="229" spans="1:37" x14ac:dyDescent="0.2">
      <c r="A229" s="12"/>
      <c r="B229" s="14" t="s">
        <v>256</v>
      </c>
      <c r="C229" s="14" t="s">
        <v>239</v>
      </c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5"/>
      <c r="AI229" s="6">
        <f t="shared" si="7"/>
        <v>0</v>
      </c>
      <c r="AJ229" s="6">
        <f t="shared" si="7"/>
        <v>0</v>
      </c>
      <c r="AK229" s="6">
        <v>0</v>
      </c>
    </row>
    <row r="230" spans="1:37" x14ac:dyDescent="0.2">
      <c r="A230" s="12"/>
      <c r="B230" s="14" t="s">
        <v>257</v>
      </c>
      <c r="C230" s="14" t="s">
        <v>239</v>
      </c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5"/>
      <c r="AI230" s="6">
        <f t="shared" si="7"/>
        <v>0</v>
      </c>
      <c r="AJ230" s="6">
        <f t="shared" si="7"/>
        <v>0</v>
      </c>
      <c r="AK230" s="6">
        <v>0</v>
      </c>
    </row>
    <row r="231" spans="1:37" x14ac:dyDescent="0.2">
      <c r="A231" s="12"/>
      <c r="B231" s="14" t="s">
        <v>258</v>
      </c>
      <c r="C231" s="14" t="s">
        <v>239</v>
      </c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5"/>
      <c r="AI231" s="6">
        <f t="shared" si="7"/>
        <v>0</v>
      </c>
      <c r="AJ231" s="6">
        <f t="shared" si="7"/>
        <v>0</v>
      </c>
      <c r="AK231" s="6">
        <v>0</v>
      </c>
    </row>
    <row r="232" spans="1:37" x14ac:dyDescent="0.2">
      <c r="A232" s="12"/>
      <c r="B232" s="14" t="s">
        <v>259</v>
      </c>
      <c r="C232" s="14" t="s">
        <v>239</v>
      </c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5"/>
      <c r="AI232" s="6">
        <f t="shared" si="7"/>
        <v>0</v>
      </c>
      <c r="AJ232" s="6">
        <f t="shared" si="7"/>
        <v>0</v>
      </c>
      <c r="AK232" s="6">
        <v>0</v>
      </c>
    </row>
    <row r="233" spans="1:37" x14ac:dyDescent="0.2">
      <c r="A233" s="12"/>
      <c r="B233" s="14" t="s">
        <v>260</v>
      </c>
      <c r="C233" s="14" t="s">
        <v>239</v>
      </c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5"/>
      <c r="AI233" s="6">
        <f t="shared" si="7"/>
        <v>0</v>
      </c>
      <c r="AJ233" s="6">
        <f t="shared" si="7"/>
        <v>0</v>
      </c>
      <c r="AK233" s="6">
        <v>0</v>
      </c>
    </row>
    <row r="234" spans="1:37" x14ac:dyDescent="0.2">
      <c r="A234" s="12"/>
      <c r="B234" s="14" t="s">
        <v>261</v>
      </c>
      <c r="C234" s="14" t="s">
        <v>239</v>
      </c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5"/>
      <c r="AI234" s="6">
        <f t="shared" si="7"/>
        <v>0</v>
      </c>
      <c r="AJ234" s="6">
        <f t="shared" si="7"/>
        <v>0</v>
      </c>
      <c r="AK234" s="6">
        <v>0</v>
      </c>
    </row>
    <row r="235" spans="1:37" x14ac:dyDescent="0.2">
      <c r="A235" s="12"/>
      <c r="B235" s="14" t="s">
        <v>262</v>
      </c>
      <c r="C235" s="14" t="s">
        <v>239</v>
      </c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5"/>
      <c r="AI235" s="6">
        <f t="shared" si="7"/>
        <v>0</v>
      </c>
      <c r="AJ235" s="6">
        <f t="shared" si="7"/>
        <v>0</v>
      </c>
      <c r="AK235" s="6">
        <v>0</v>
      </c>
    </row>
    <row r="236" spans="1:37" x14ac:dyDescent="0.2">
      <c r="A236" s="12"/>
      <c r="B236" s="14" t="s">
        <v>263</v>
      </c>
      <c r="C236" s="14" t="s">
        <v>239</v>
      </c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5"/>
      <c r="AI236" s="6">
        <f t="shared" si="7"/>
        <v>0</v>
      </c>
      <c r="AJ236" s="6">
        <f t="shared" si="7"/>
        <v>0</v>
      </c>
      <c r="AK236" s="6">
        <v>0</v>
      </c>
    </row>
    <row r="237" spans="1:37" x14ac:dyDescent="0.2">
      <c r="A237" s="12"/>
      <c r="B237" s="14" t="s">
        <v>264</v>
      </c>
      <c r="C237" s="14" t="s">
        <v>265</v>
      </c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5"/>
      <c r="AI237" s="6">
        <f t="shared" si="7"/>
        <v>0</v>
      </c>
      <c r="AJ237" s="6">
        <f t="shared" si="7"/>
        <v>0</v>
      </c>
      <c r="AK237" s="6">
        <v>0</v>
      </c>
    </row>
    <row r="238" spans="1:37" x14ac:dyDescent="0.2">
      <c r="A238" s="12"/>
      <c r="B238" s="14" t="s">
        <v>266</v>
      </c>
      <c r="C238" s="14" t="s">
        <v>265</v>
      </c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5"/>
      <c r="AI238" s="6">
        <f t="shared" si="7"/>
        <v>0</v>
      </c>
      <c r="AJ238" s="6">
        <f t="shared" si="7"/>
        <v>0</v>
      </c>
      <c r="AK238" s="6">
        <v>0</v>
      </c>
    </row>
    <row r="239" spans="1:37" x14ac:dyDescent="0.2">
      <c r="A239" s="12"/>
      <c r="B239" s="14" t="s">
        <v>267</v>
      </c>
      <c r="C239" s="14" t="s">
        <v>265</v>
      </c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5"/>
      <c r="AI239" s="6">
        <f t="shared" si="7"/>
        <v>0</v>
      </c>
      <c r="AJ239" s="6">
        <f t="shared" si="7"/>
        <v>0</v>
      </c>
      <c r="AK239" s="6">
        <v>0</v>
      </c>
    </row>
    <row r="240" spans="1:37" x14ac:dyDescent="0.2">
      <c r="A240" s="12"/>
      <c r="B240" s="14" t="s">
        <v>268</v>
      </c>
      <c r="C240" s="14" t="s">
        <v>265</v>
      </c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5"/>
      <c r="AI240" s="6">
        <f t="shared" si="7"/>
        <v>0</v>
      </c>
      <c r="AJ240" s="6">
        <f t="shared" si="7"/>
        <v>0</v>
      </c>
      <c r="AK240" s="6">
        <v>0</v>
      </c>
    </row>
    <row r="241" spans="1:37" x14ac:dyDescent="0.2">
      <c r="A241" s="12"/>
      <c r="B241" s="14" t="s">
        <v>269</v>
      </c>
      <c r="C241" s="14" t="s">
        <v>265</v>
      </c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5"/>
      <c r="AI241" s="6">
        <f t="shared" si="7"/>
        <v>0</v>
      </c>
      <c r="AJ241" s="6">
        <f t="shared" si="7"/>
        <v>0</v>
      </c>
      <c r="AK241" s="6">
        <v>0</v>
      </c>
    </row>
    <row r="242" spans="1:37" x14ac:dyDescent="0.2">
      <c r="A242" s="12"/>
      <c r="B242" s="14" t="s">
        <v>270</v>
      </c>
      <c r="C242" s="14" t="s">
        <v>265</v>
      </c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5"/>
      <c r="AI242" s="6">
        <f t="shared" si="7"/>
        <v>0</v>
      </c>
      <c r="AJ242" s="6">
        <f t="shared" si="7"/>
        <v>0</v>
      </c>
      <c r="AK242" s="6">
        <v>0</v>
      </c>
    </row>
    <row r="243" spans="1:37" x14ac:dyDescent="0.2">
      <c r="A243" s="12"/>
      <c r="B243" s="14" t="s">
        <v>271</v>
      </c>
      <c r="C243" s="14" t="s">
        <v>265</v>
      </c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5"/>
      <c r="AI243" s="6">
        <f t="shared" si="7"/>
        <v>0</v>
      </c>
      <c r="AJ243" s="6">
        <f t="shared" si="7"/>
        <v>0</v>
      </c>
      <c r="AK243" s="6">
        <v>0</v>
      </c>
    </row>
    <row r="244" spans="1:37" x14ac:dyDescent="0.2">
      <c r="A244" s="12"/>
      <c r="B244" s="14" t="s">
        <v>272</v>
      </c>
      <c r="C244" s="14" t="s">
        <v>265</v>
      </c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5"/>
      <c r="AI244" s="6">
        <f t="shared" si="7"/>
        <v>0</v>
      </c>
      <c r="AJ244" s="6">
        <f t="shared" si="7"/>
        <v>0</v>
      </c>
      <c r="AK244" s="6">
        <v>0</v>
      </c>
    </row>
    <row r="245" spans="1:37" x14ac:dyDescent="0.2">
      <c r="A245" s="12"/>
      <c r="B245" s="14" t="s">
        <v>273</v>
      </c>
      <c r="C245" s="14" t="s">
        <v>265</v>
      </c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5"/>
      <c r="AI245" s="6">
        <f t="shared" si="7"/>
        <v>0</v>
      </c>
      <c r="AJ245" s="6">
        <f t="shared" si="7"/>
        <v>0</v>
      </c>
      <c r="AK245" s="6">
        <v>0</v>
      </c>
    </row>
    <row r="246" spans="1:37" x14ac:dyDescent="0.2">
      <c r="A246" s="12"/>
      <c r="B246" s="14" t="s">
        <v>274</v>
      </c>
      <c r="C246" s="14" t="s">
        <v>265</v>
      </c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5"/>
      <c r="AI246" s="6">
        <f t="shared" si="7"/>
        <v>0</v>
      </c>
      <c r="AJ246" s="6">
        <f t="shared" si="7"/>
        <v>0</v>
      </c>
      <c r="AK246" s="6">
        <v>0</v>
      </c>
    </row>
    <row r="247" spans="1:37" x14ac:dyDescent="0.2">
      <c r="A247" s="12"/>
      <c r="B247" s="14" t="s">
        <v>275</v>
      </c>
      <c r="C247" s="14" t="s">
        <v>265</v>
      </c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5"/>
      <c r="AI247" s="6">
        <f t="shared" si="7"/>
        <v>0</v>
      </c>
      <c r="AJ247" s="6">
        <f t="shared" si="7"/>
        <v>0</v>
      </c>
      <c r="AK247" s="6">
        <v>0</v>
      </c>
    </row>
    <row r="248" spans="1:37" x14ac:dyDescent="0.2">
      <c r="A248" s="12"/>
      <c r="B248" s="14" t="s">
        <v>276</v>
      </c>
      <c r="C248" s="14" t="s">
        <v>265</v>
      </c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5"/>
      <c r="AI248" s="6">
        <f t="shared" si="7"/>
        <v>0</v>
      </c>
      <c r="AJ248" s="6">
        <f t="shared" si="7"/>
        <v>0</v>
      </c>
      <c r="AK248" s="6">
        <v>0</v>
      </c>
    </row>
    <row r="249" spans="1:37" x14ac:dyDescent="0.2">
      <c r="A249" s="12"/>
      <c r="B249" s="14" t="s">
        <v>277</v>
      </c>
      <c r="C249" s="14" t="s">
        <v>265</v>
      </c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5"/>
      <c r="AI249" s="6">
        <f t="shared" si="7"/>
        <v>0</v>
      </c>
      <c r="AJ249" s="6">
        <f t="shared" si="7"/>
        <v>0</v>
      </c>
      <c r="AK249" s="6">
        <v>0</v>
      </c>
    </row>
    <row r="250" spans="1:37" x14ac:dyDescent="0.2">
      <c r="A250" s="12"/>
      <c r="B250" s="14" t="s">
        <v>278</v>
      </c>
      <c r="C250" s="14" t="s">
        <v>279</v>
      </c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5"/>
      <c r="AI250" s="6">
        <f t="shared" si="7"/>
        <v>0</v>
      </c>
      <c r="AJ250" s="6">
        <f t="shared" si="7"/>
        <v>0</v>
      </c>
      <c r="AK250" s="6">
        <v>0</v>
      </c>
    </row>
    <row r="251" spans="1:37" x14ac:dyDescent="0.2">
      <c r="A251" s="12"/>
      <c r="B251" s="14" t="s">
        <v>280</v>
      </c>
      <c r="C251" s="14" t="s">
        <v>279</v>
      </c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5"/>
      <c r="AI251" s="6">
        <f t="shared" si="7"/>
        <v>0</v>
      </c>
      <c r="AJ251" s="6">
        <f t="shared" si="7"/>
        <v>0</v>
      </c>
      <c r="AK251" s="6">
        <v>0</v>
      </c>
    </row>
    <row r="252" spans="1:37" x14ac:dyDescent="0.2">
      <c r="A252" s="12"/>
      <c r="B252" s="14" t="s">
        <v>281</v>
      </c>
      <c r="C252" s="14" t="s">
        <v>279</v>
      </c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5"/>
      <c r="AI252" s="6">
        <f t="shared" si="7"/>
        <v>0</v>
      </c>
      <c r="AJ252" s="6">
        <f t="shared" si="7"/>
        <v>0</v>
      </c>
      <c r="AK252" s="6">
        <v>0</v>
      </c>
    </row>
    <row r="253" spans="1:37" x14ac:dyDescent="0.2">
      <c r="A253" s="12"/>
      <c r="B253" s="14" t="s">
        <v>282</v>
      </c>
      <c r="C253" s="14" t="s">
        <v>279</v>
      </c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5"/>
      <c r="AI253" s="6">
        <f t="shared" si="7"/>
        <v>0</v>
      </c>
      <c r="AJ253" s="6">
        <f t="shared" si="7"/>
        <v>0</v>
      </c>
      <c r="AK253" s="6">
        <v>0</v>
      </c>
    </row>
    <row r="254" spans="1:37" x14ac:dyDescent="0.2">
      <c r="A254" s="12"/>
      <c r="B254" s="14" t="s">
        <v>283</v>
      </c>
      <c r="C254" s="14" t="s">
        <v>279</v>
      </c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5"/>
      <c r="AI254" s="6">
        <f t="shared" si="7"/>
        <v>0</v>
      </c>
      <c r="AJ254" s="6">
        <f t="shared" si="7"/>
        <v>0</v>
      </c>
      <c r="AK254" s="6">
        <v>0</v>
      </c>
    </row>
    <row r="255" spans="1:37" x14ac:dyDescent="0.2">
      <c r="A255" s="12"/>
      <c r="B255" s="14" t="s">
        <v>284</v>
      </c>
      <c r="C255" s="14" t="s">
        <v>279</v>
      </c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5"/>
      <c r="AI255" s="6">
        <f t="shared" si="7"/>
        <v>0</v>
      </c>
      <c r="AJ255" s="6">
        <f t="shared" si="7"/>
        <v>0</v>
      </c>
      <c r="AK255" s="6">
        <v>0</v>
      </c>
    </row>
    <row r="256" spans="1:37" x14ac:dyDescent="0.2">
      <c r="A256" s="12"/>
      <c r="B256" s="14" t="s">
        <v>285</v>
      </c>
      <c r="C256" s="14" t="s">
        <v>279</v>
      </c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5"/>
      <c r="AI256" s="6">
        <f t="shared" si="7"/>
        <v>0</v>
      </c>
      <c r="AJ256" s="6">
        <f t="shared" si="7"/>
        <v>0</v>
      </c>
      <c r="AK256" s="6">
        <v>0</v>
      </c>
    </row>
    <row r="257" spans="1:37" x14ac:dyDescent="0.2">
      <c r="A257" s="12"/>
      <c r="B257" s="14" t="s">
        <v>286</v>
      </c>
      <c r="C257" s="14" t="s">
        <v>279</v>
      </c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5"/>
      <c r="AI257" s="6">
        <f t="shared" si="7"/>
        <v>0</v>
      </c>
      <c r="AJ257" s="6">
        <f t="shared" si="7"/>
        <v>0</v>
      </c>
      <c r="AK257" s="6">
        <v>0</v>
      </c>
    </row>
    <row r="258" spans="1:37" x14ac:dyDescent="0.2">
      <c r="A258" s="12"/>
      <c r="B258" s="14" t="s">
        <v>287</v>
      </c>
      <c r="C258" s="14" t="s">
        <v>279</v>
      </c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5"/>
      <c r="AI258" s="6">
        <f t="shared" si="7"/>
        <v>0</v>
      </c>
      <c r="AJ258" s="6">
        <f t="shared" si="7"/>
        <v>0</v>
      </c>
      <c r="AK258" s="6">
        <v>0</v>
      </c>
    </row>
    <row r="259" spans="1:37" x14ac:dyDescent="0.2">
      <c r="A259" s="12"/>
      <c r="B259" s="14" t="s">
        <v>288</v>
      </c>
      <c r="C259" s="14" t="s">
        <v>279</v>
      </c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5"/>
      <c r="AI259" s="6">
        <f t="shared" si="7"/>
        <v>0</v>
      </c>
      <c r="AJ259" s="6">
        <f t="shared" si="7"/>
        <v>0</v>
      </c>
      <c r="AK259" s="6">
        <v>0</v>
      </c>
    </row>
    <row r="260" spans="1:37" x14ac:dyDescent="0.2">
      <c r="A260" s="12"/>
      <c r="B260" s="14" t="s">
        <v>289</v>
      </c>
      <c r="C260" s="14" t="s">
        <v>279</v>
      </c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5"/>
      <c r="AI260" s="6">
        <f t="shared" si="7"/>
        <v>0</v>
      </c>
      <c r="AJ260" s="6">
        <f t="shared" si="7"/>
        <v>0</v>
      </c>
      <c r="AK260" s="6">
        <v>0</v>
      </c>
    </row>
    <row r="261" spans="1:37" x14ac:dyDescent="0.2">
      <c r="A261" s="12"/>
      <c r="B261" s="14" t="s">
        <v>290</v>
      </c>
      <c r="C261" s="14" t="s">
        <v>279</v>
      </c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5"/>
      <c r="AI261" s="6">
        <f t="shared" si="7"/>
        <v>0</v>
      </c>
      <c r="AJ261" s="6">
        <f t="shared" si="7"/>
        <v>0</v>
      </c>
      <c r="AK261" s="6">
        <v>0</v>
      </c>
    </row>
    <row r="262" spans="1:37" x14ac:dyDescent="0.2">
      <c r="A262" s="12"/>
      <c r="B262" s="14" t="s">
        <v>291</v>
      </c>
      <c r="C262" s="14" t="s">
        <v>279</v>
      </c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5"/>
    </row>
    <row r="263" spans="1:37" x14ac:dyDescent="0.2">
      <c r="A263" s="12"/>
      <c r="B263" s="14" t="s">
        <v>292</v>
      </c>
      <c r="C263" s="14" t="s">
        <v>279</v>
      </c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5"/>
    </row>
    <row r="264" spans="1:37" x14ac:dyDescent="0.2">
      <c r="A264" s="12"/>
      <c r="B264" s="14" t="s">
        <v>293</v>
      </c>
      <c r="C264" s="14" t="s">
        <v>279</v>
      </c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5"/>
    </row>
    <row r="265" spans="1:37" x14ac:dyDescent="0.2">
      <c r="A265" s="12"/>
      <c r="B265" s="14" t="s">
        <v>294</v>
      </c>
      <c r="C265" s="14" t="s">
        <v>295</v>
      </c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5"/>
    </row>
    <row r="266" spans="1:37" x14ac:dyDescent="0.2">
      <c r="A266" s="12"/>
      <c r="B266" s="14" t="s">
        <v>296</v>
      </c>
      <c r="C266" s="14" t="s">
        <v>295</v>
      </c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5"/>
    </row>
    <row r="267" spans="1:37" x14ac:dyDescent="0.2">
      <c r="A267" s="12"/>
      <c r="B267" s="14" t="s">
        <v>297</v>
      </c>
      <c r="C267" s="14" t="s">
        <v>295</v>
      </c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5"/>
    </row>
    <row r="268" spans="1:37" x14ac:dyDescent="0.2">
      <c r="A268" s="12"/>
      <c r="B268" s="14" t="s">
        <v>298</v>
      </c>
      <c r="C268" s="14" t="s">
        <v>295</v>
      </c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5"/>
    </row>
    <row r="269" spans="1:37" x14ac:dyDescent="0.2">
      <c r="A269" s="12"/>
      <c r="B269" s="14" t="s">
        <v>299</v>
      </c>
      <c r="C269" s="14" t="s">
        <v>295</v>
      </c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5"/>
    </row>
    <row r="270" spans="1:37" x14ac:dyDescent="0.2">
      <c r="A270" s="12"/>
      <c r="B270" s="14" t="s">
        <v>300</v>
      </c>
      <c r="C270" s="14" t="s">
        <v>295</v>
      </c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5"/>
    </row>
    <row r="271" spans="1:37" x14ac:dyDescent="0.2">
      <c r="A271" s="12"/>
      <c r="B271" s="14" t="s">
        <v>301</v>
      </c>
      <c r="C271" s="14" t="s">
        <v>295</v>
      </c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5"/>
    </row>
    <row r="272" spans="1:37" x14ac:dyDescent="0.2">
      <c r="A272" s="12"/>
      <c r="B272" s="14" t="s">
        <v>302</v>
      </c>
      <c r="C272" s="14" t="s">
        <v>295</v>
      </c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5"/>
    </row>
    <row r="273" spans="1:34" x14ac:dyDescent="0.2">
      <c r="A273" s="12"/>
      <c r="B273" s="14" t="s">
        <v>303</v>
      </c>
      <c r="C273" s="14" t="s">
        <v>295</v>
      </c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5"/>
    </row>
    <row r="274" spans="1:34" x14ac:dyDescent="0.2">
      <c r="A274" s="12"/>
      <c r="B274" s="14" t="s">
        <v>304</v>
      </c>
      <c r="C274" s="14" t="s">
        <v>295</v>
      </c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5"/>
    </row>
    <row r="275" spans="1:34" x14ac:dyDescent="0.2">
      <c r="A275" s="12"/>
      <c r="B275" s="14" t="s">
        <v>305</v>
      </c>
      <c r="C275" s="14" t="s">
        <v>295</v>
      </c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5"/>
    </row>
    <row r="276" spans="1:34" x14ac:dyDescent="0.2">
      <c r="A276" s="12"/>
      <c r="B276" s="14" t="s">
        <v>306</v>
      </c>
      <c r="C276" s="14" t="s">
        <v>295</v>
      </c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5"/>
    </row>
    <row r="277" spans="1:34" x14ac:dyDescent="0.2">
      <c r="A277" s="12"/>
      <c r="B277" s="14" t="s">
        <v>307</v>
      </c>
      <c r="C277" s="14" t="s">
        <v>295</v>
      </c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5"/>
    </row>
    <row r="278" spans="1:34" x14ac:dyDescent="0.2">
      <c r="A278" s="12"/>
      <c r="B278" s="14" t="s">
        <v>308</v>
      </c>
      <c r="C278" s="14" t="s">
        <v>295</v>
      </c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5"/>
    </row>
    <row r="279" spans="1:34" x14ac:dyDescent="0.2">
      <c r="A279" s="12"/>
      <c r="B279" s="14" t="s">
        <v>309</v>
      </c>
      <c r="C279" s="14" t="s">
        <v>295</v>
      </c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5"/>
    </row>
    <row r="280" spans="1:34" x14ac:dyDescent="0.2">
      <c r="A280" s="12"/>
      <c r="B280" s="14" t="s">
        <v>310</v>
      </c>
      <c r="C280" s="14" t="s">
        <v>295</v>
      </c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5"/>
    </row>
    <row r="281" spans="1:34" x14ac:dyDescent="0.2">
      <c r="A281" s="12"/>
      <c r="B281" s="14" t="s">
        <v>311</v>
      </c>
      <c r="C281" s="14" t="s">
        <v>295</v>
      </c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5"/>
    </row>
    <row r="282" spans="1:34" x14ac:dyDescent="0.2">
      <c r="A282" s="12"/>
      <c r="B282" s="14" t="s">
        <v>312</v>
      </c>
      <c r="C282" s="14" t="s">
        <v>295</v>
      </c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5"/>
    </row>
    <row r="283" spans="1:34" x14ac:dyDescent="0.2">
      <c r="A283" s="12"/>
      <c r="B283" s="14" t="s">
        <v>313</v>
      </c>
      <c r="C283" s="14" t="s">
        <v>295</v>
      </c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5"/>
    </row>
    <row r="284" spans="1:34" x14ac:dyDescent="0.2">
      <c r="A284" s="12"/>
      <c r="B284" s="14" t="s">
        <v>314</v>
      </c>
      <c r="C284" s="14" t="s">
        <v>295</v>
      </c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5"/>
    </row>
    <row r="285" spans="1:34" x14ac:dyDescent="0.2">
      <c r="A285" s="12"/>
      <c r="B285" s="14" t="s">
        <v>315</v>
      </c>
      <c r="C285" s="14" t="s">
        <v>295</v>
      </c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5"/>
    </row>
    <row r="286" spans="1:34" ht="15.75" thickBot="1" x14ac:dyDescent="0.25">
      <c r="A286" s="27"/>
      <c r="B286" s="14" t="s">
        <v>316</v>
      </c>
      <c r="C286" s="14" t="s">
        <v>317</v>
      </c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9"/>
    </row>
    <row r="287" spans="1:34" x14ac:dyDescent="0.2">
      <c r="B287" s="14" t="s">
        <v>318</v>
      </c>
      <c r="C287" s="14" t="s">
        <v>317</v>
      </c>
    </row>
    <row r="288" spans="1:34" x14ac:dyDescent="0.2">
      <c r="B288" s="14" t="s">
        <v>319</v>
      </c>
      <c r="C288" s="14" t="s">
        <v>317</v>
      </c>
    </row>
    <row r="289" spans="2:3" x14ac:dyDescent="0.2">
      <c r="B289" s="14" t="s">
        <v>320</v>
      </c>
      <c r="C289" s="14" t="s">
        <v>317</v>
      </c>
    </row>
    <row r="290" spans="2:3" x14ac:dyDescent="0.2">
      <c r="B290" s="14" t="s">
        <v>321</v>
      </c>
      <c r="C290" s="14" t="s">
        <v>317</v>
      </c>
    </row>
    <row r="291" spans="2:3" x14ac:dyDescent="0.2">
      <c r="B291" s="14" t="s">
        <v>322</v>
      </c>
      <c r="C291" s="14" t="s">
        <v>317</v>
      </c>
    </row>
    <row r="292" spans="2:3" x14ac:dyDescent="0.2">
      <c r="B292" s="14" t="s">
        <v>323</v>
      </c>
      <c r="C292" s="14" t="s">
        <v>317</v>
      </c>
    </row>
    <row r="293" spans="2:3" x14ac:dyDescent="0.2">
      <c r="B293" s="14" t="s">
        <v>324</v>
      </c>
      <c r="C293" s="14" t="s">
        <v>317</v>
      </c>
    </row>
    <row r="294" spans="2:3" x14ac:dyDescent="0.2">
      <c r="B294" s="14" t="s">
        <v>325</v>
      </c>
      <c r="C294" s="14" t="s">
        <v>317</v>
      </c>
    </row>
    <row r="295" spans="2:3" x14ac:dyDescent="0.2">
      <c r="B295" s="14" t="s">
        <v>326</v>
      </c>
      <c r="C295" s="14" t="s">
        <v>317</v>
      </c>
    </row>
    <row r="296" spans="2:3" x14ac:dyDescent="0.2">
      <c r="B296" s="14" t="s">
        <v>327</v>
      </c>
      <c r="C296" s="14" t="s">
        <v>317</v>
      </c>
    </row>
    <row r="297" spans="2:3" x14ac:dyDescent="0.2">
      <c r="B297" s="14" t="s">
        <v>328</v>
      </c>
      <c r="C297" s="14" t="s">
        <v>317</v>
      </c>
    </row>
    <row r="298" spans="2:3" x14ac:dyDescent="0.2">
      <c r="B298" s="14" t="s">
        <v>329</v>
      </c>
      <c r="C298" s="14" t="s">
        <v>317</v>
      </c>
    </row>
    <row r="299" spans="2:3" x14ac:dyDescent="0.2">
      <c r="B299" s="14" t="s">
        <v>330</v>
      </c>
      <c r="C299" s="14" t="s">
        <v>317</v>
      </c>
    </row>
    <row r="300" spans="2:3" x14ac:dyDescent="0.2">
      <c r="B300" s="14" t="s">
        <v>331</v>
      </c>
      <c r="C300" s="14" t="s">
        <v>317</v>
      </c>
    </row>
    <row r="301" spans="2:3" x14ac:dyDescent="0.2">
      <c r="B301" s="14" t="s">
        <v>332</v>
      </c>
      <c r="C301" s="14" t="s">
        <v>317</v>
      </c>
    </row>
    <row r="302" spans="2:3" x14ac:dyDescent="0.2">
      <c r="B302" s="14" t="s">
        <v>333</v>
      </c>
      <c r="C302" s="14" t="s">
        <v>317</v>
      </c>
    </row>
    <row r="303" spans="2:3" x14ac:dyDescent="0.2">
      <c r="B303" s="14" t="s">
        <v>334</v>
      </c>
      <c r="C303" s="14" t="s">
        <v>317</v>
      </c>
    </row>
    <row r="304" spans="2:3" x14ac:dyDescent="0.2">
      <c r="B304" s="14" t="s">
        <v>335</v>
      </c>
      <c r="C304" s="14" t="s">
        <v>317</v>
      </c>
    </row>
    <row r="305" spans="2:3" x14ac:dyDescent="0.2">
      <c r="B305" s="14" t="s">
        <v>336</v>
      </c>
      <c r="C305" s="14" t="s">
        <v>317</v>
      </c>
    </row>
    <row r="306" spans="2:3" x14ac:dyDescent="0.2">
      <c r="B306" s="14" t="s">
        <v>337</v>
      </c>
      <c r="C306" s="14" t="s">
        <v>317</v>
      </c>
    </row>
    <row r="307" spans="2:3" x14ac:dyDescent="0.2">
      <c r="B307" s="14" t="s">
        <v>338</v>
      </c>
      <c r="C307" s="14" t="s">
        <v>339</v>
      </c>
    </row>
    <row r="308" spans="2:3" x14ac:dyDescent="0.2">
      <c r="B308" s="14" t="s">
        <v>340</v>
      </c>
      <c r="C308" s="14" t="s">
        <v>339</v>
      </c>
    </row>
    <row r="309" spans="2:3" x14ac:dyDescent="0.2">
      <c r="B309" s="14" t="s">
        <v>341</v>
      </c>
      <c r="C309" s="14" t="s">
        <v>339</v>
      </c>
    </row>
    <row r="310" spans="2:3" x14ac:dyDescent="0.2">
      <c r="B310" s="14" t="s">
        <v>342</v>
      </c>
      <c r="C310" s="14" t="s">
        <v>339</v>
      </c>
    </row>
    <row r="311" spans="2:3" x14ac:dyDescent="0.2">
      <c r="B311" s="14" t="s">
        <v>343</v>
      </c>
      <c r="C311" s="14" t="s">
        <v>339</v>
      </c>
    </row>
    <row r="312" spans="2:3" x14ac:dyDescent="0.2">
      <c r="B312" s="14" t="s">
        <v>344</v>
      </c>
      <c r="C312" s="14" t="s">
        <v>339</v>
      </c>
    </row>
    <row r="313" spans="2:3" x14ac:dyDescent="0.2">
      <c r="B313" s="14" t="s">
        <v>345</v>
      </c>
      <c r="C313" s="14" t="s">
        <v>339</v>
      </c>
    </row>
    <row r="314" spans="2:3" x14ac:dyDescent="0.2">
      <c r="B314" s="14" t="s">
        <v>346</v>
      </c>
      <c r="C314" s="14" t="s">
        <v>339</v>
      </c>
    </row>
    <row r="315" spans="2:3" x14ac:dyDescent="0.2">
      <c r="B315" s="14" t="s">
        <v>347</v>
      </c>
      <c r="C315" s="14" t="s">
        <v>339</v>
      </c>
    </row>
    <row r="316" spans="2:3" x14ac:dyDescent="0.2">
      <c r="B316" s="14" t="s">
        <v>348</v>
      </c>
      <c r="C316" s="14" t="s">
        <v>339</v>
      </c>
    </row>
    <row r="317" spans="2:3" x14ac:dyDescent="0.2">
      <c r="B317" s="14" t="s">
        <v>349</v>
      </c>
      <c r="C317" s="14" t="s">
        <v>339</v>
      </c>
    </row>
    <row r="318" spans="2:3" x14ac:dyDescent="0.2">
      <c r="B318" s="14" t="s">
        <v>350</v>
      </c>
      <c r="C318" s="14" t="s">
        <v>339</v>
      </c>
    </row>
    <row r="319" spans="2:3" x14ac:dyDescent="0.2">
      <c r="B319" s="14" t="s">
        <v>351</v>
      </c>
      <c r="C319" s="14" t="s">
        <v>339</v>
      </c>
    </row>
    <row r="320" spans="2:3" x14ac:dyDescent="0.2">
      <c r="B320" s="14" t="s">
        <v>352</v>
      </c>
      <c r="C320" s="14" t="s">
        <v>339</v>
      </c>
    </row>
    <row r="321" spans="2:3" x14ac:dyDescent="0.2">
      <c r="B321" s="14" t="s">
        <v>353</v>
      </c>
      <c r="C321" s="14" t="s">
        <v>339</v>
      </c>
    </row>
    <row r="322" spans="2:3" x14ac:dyDescent="0.2">
      <c r="B322" s="14" t="s">
        <v>354</v>
      </c>
      <c r="C322" s="14" t="s">
        <v>339</v>
      </c>
    </row>
    <row r="323" spans="2:3" x14ac:dyDescent="0.2">
      <c r="B323" s="14" t="s">
        <v>355</v>
      </c>
      <c r="C323" s="14" t="s">
        <v>339</v>
      </c>
    </row>
    <row r="324" spans="2:3" x14ac:dyDescent="0.2">
      <c r="B324" s="14" t="s">
        <v>356</v>
      </c>
      <c r="C324" s="14" t="s">
        <v>339</v>
      </c>
    </row>
    <row r="325" spans="2:3" x14ac:dyDescent="0.2">
      <c r="B325" s="14" t="s">
        <v>357</v>
      </c>
      <c r="C325" s="14" t="s">
        <v>339</v>
      </c>
    </row>
    <row r="326" spans="2:3" x14ac:dyDescent="0.2">
      <c r="B326" s="14" t="s">
        <v>358</v>
      </c>
      <c r="C326" s="14" t="s">
        <v>339</v>
      </c>
    </row>
    <row r="327" spans="2:3" x14ac:dyDescent="0.2">
      <c r="B327" s="14" t="s">
        <v>359</v>
      </c>
      <c r="C327" s="14" t="s">
        <v>339</v>
      </c>
    </row>
    <row r="328" spans="2:3" x14ac:dyDescent="0.2">
      <c r="B328" s="14" t="s">
        <v>360</v>
      </c>
      <c r="C328" s="14" t="s">
        <v>339</v>
      </c>
    </row>
    <row r="329" spans="2:3" x14ac:dyDescent="0.2">
      <c r="B329" s="14" t="s">
        <v>361</v>
      </c>
      <c r="C329" s="14" t="s">
        <v>339</v>
      </c>
    </row>
    <row r="330" spans="2:3" x14ac:dyDescent="0.2">
      <c r="B330" s="14" t="s">
        <v>362</v>
      </c>
      <c r="C330" s="14" t="s">
        <v>339</v>
      </c>
    </row>
    <row r="331" spans="2:3" x14ac:dyDescent="0.2">
      <c r="B331" s="14" t="s">
        <v>363</v>
      </c>
      <c r="C331" s="14" t="s">
        <v>339</v>
      </c>
    </row>
    <row r="332" spans="2:3" x14ac:dyDescent="0.2">
      <c r="B332" s="14" t="s">
        <v>364</v>
      </c>
      <c r="C332" s="14" t="s">
        <v>339</v>
      </c>
    </row>
    <row r="333" spans="2:3" x14ac:dyDescent="0.2">
      <c r="B333" s="14" t="s">
        <v>365</v>
      </c>
      <c r="C333" s="14" t="s">
        <v>339</v>
      </c>
    </row>
    <row r="334" spans="2:3" x14ac:dyDescent="0.2">
      <c r="B334" s="14" t="s">
        <v>366</v>
      </c>
      <c r="C334" s="14" t="s">
        <v>339</v>
      </c>
    </row>
    <row r="335" spans="2:3" x14ac:dyDescent="0.2">
      <c r="B335" s="14" t="s">
        <v>367</v>
      </c>
      <c r="C335" s="14" t="s">
        <v>339</v>
      </c>
    </row>
    <row r="336" spans="2:3" x14ac:dyDescent="0.2">
      <c r="B336" s="14" t="s">
        <v>368</v>
      </c>
      <c r="C336" s="14" t="s">
        <v>369</v>
      </c>
    </row>
    <row r="337" spans="2:3" x14ac:dyDescent="0.2">
      <c r="B337" s="14" t="s">
        <v>370</v>
      </c>
      <c r="C337" s="14"/>
    </row>
    <row r="338" spans="2:3" x14ac:dyDescent="0.2">
      <c r="B338" s="14" t="s">
        <v>371</v>
      </c>
      <c r="C338" s="14"/>
    </row>
    <row r="339" spans="2:3" x14ac:dyDescent="0.2">
      <c r="B339" s="14" t="s">
        <v>372</v>
      </c>
      <c r="C339" s="14"/>
    </row>
    <row r="340" spans="2:3" x14ac:dyDescent="0.2">
      <c r="B340" s="14" t="s">
        <v>373</v>
      </c>
      <c r="C340" s="14"/>
    </row>
    <row r="341" spans="2:3" x14ac:dyDescent="0.2">
      <c r="B341" s="14" t="s">
        <v>374</v>
      </c>
      <c r="C341" s="14"/>
    </row>
    <row r="342" spans="2:3" x14ac:dyDescent="0.2">
      <c r="B342" s="14" t="s">
        <v>375</v>
      </c>
      <c r="C342" s="14"/>
    </row>
    <row r="343" spans="2:3" x14ac:dyDescent="0.2">
      <c r="B343" s="14" t="s">
        <v>376</v>
      </c>
      <c r="C343" s="14"/>
    </row>
    <row r="344" spans="2:3" x14ac:dyDescent="0.2">
      <c r="B344" s="14" t="s">
        <v>377</v>
      </c>
      <c r="C344" s="14"/>
    </row>
    <row r="345" spans="2:3" x14ac:dyDescent="0.2">
      <c r="B345" s="14" t="s">
        <v>378</v>
      </c>
      <c r="C345" s="14"/>
    </row>
    <row r="346" spans="2:3" x14ac:dyDescent="0.2">
      <c r="B346" s="14" t="s">
        <v>379</v>
      </c>
      <c r="C346" s="14"/>
    </row>
    <row r="347" spans="2:3" x14ac:dyDescent="0.2">
      <c r="B347" s="14" t="s">
        <v>380</v>
      </c>
      <c r="C347" s="14"/>
    </row>
    <row r="348" spans="2:3" x14ac:dyDescent="0.2">
      <c r="B348" s="14" t="s">
        <v>381</v>
      </c>
      <c r="C348" s="14"/>
    </row>
    <row r="349" spans="2:3" x14ac:dyDescent="0.2">
      <c r="B349" s="14" t="s">
        <v>382</v>
      </c>
      <c r="C349" s="14"/>
    </row>
    <row r="350" spans="2:3" x14ac:dyDescent="0.2">
      <c r="B350" s="14" t="s">
        <v>383</v>
      </c>
      <c r="C350" s="14"/>
    </row>
    <row r="351" spans="2:3" x14ac:dyDescent="0.2">
      <c r="B351" s="14" t="s">
        <v>384</v>
      </c>
      <c r="C351" s="14"/>
    </row>
    <row r="352" spans="2:3" x14ac:dyDescent="0.2">
      <c r="B352" s="14" t="s">
        <v>385</v>
      </c>
      <c r="C352" s="14"/>
    </row>
    <row r="353" spans="2:3" x14ac:dyDescent="0.2">
      <c r="B353" s="14" t="s">
        <v>386</v>
      </c>
      <c r="C353" s="14"/>
    </row>
    <row r="354" spans="2:3" x14ac:dyDescent="0.2">
      <c r="B354" s="14" t="s">
        <v>387</v>
      </c>
      <c r="C354" s="14"/>
    </row>
    <row r="355" spans="2:3" x14ac:dyDescent="0.2">
      <c r="B355" s="14" t="s">
        <v>388</v>
      </c>
      <c r="C355" s="14"/>
    </row>
    <row r="356" spans="2:3" x14ac:dyDescent="0.2">
      <c r="B356" s="14" t="s">
        <v>389</v>
      </c>
      <c r="C356" s="14"/>
    </row>
    <row r="357" spans="2:3" x14ac:dyDescent="0.2">
      <c r="B357" s="14" t="s">
        <v>390</v>
      </c>
      <c r="C357" s="14"/>
    </row>
    <row r="358" spans="2:3" x14ac:dyDescent="0.2">
      <c r="B358" s="14" t="s">
        <v>391</v>
      </c>
      <c r="C358" s="14"/>
    </row>
    <row r="359" spans="2:3" x14ac:dyDescent="0.2">
      <c r="B359" s="14" t="s">
        <v>392</v>
      </c>
      <c r="C359" s="14"/>
    </row>
    <row r="360" spans="2:3" x14ac:dyDescent="0.2">
      <c r="B360" s="14" t="s">
        <v>393</v>
      </c>
      <c r="C360" s="14"/>
    </row>
    <row r="361" spans="2:3" x14ac:dyDescent="0.2">
      <c r="B361" s="14" t="s">
        <v>394</v>
      </c>
      <c r="C361" s="14"/>
    </row>
    <row r="362" spans="2:3" x14ac:dyDescent="0.2">
      <c r="B362" s="14" t="s">
        <v>395</v>
      </c>
      <c r="C362" s="14"/>
    </row>
    <row r="363" spans="2:3" x14ac:dyDescent="0.2">
      <c r="B363" s="14" t="s">
        <v>396</v>
      </c>
      <c r="C363" s="14"/>
    </row>
    <row r="364" spans="2:3" x14ac:dyDescent="0.2">
      <c r="B364" s="14" t="s">
        <v>397</v>
      </c>
      <c r="C364" s="14"/>
    </row>
    <row r="365" spans="2:3" x14ac:dyDescent="0.2">
      <c r="B365" s="14" t="s">
        <v>398</v>
      </c>
      <c r="C365" s="14"/>
    </row>
    <row r="366" spans="2:3" x14ac:dyDescent="0.2">
      <c r="B366" s="14" t="s">
        <v>399</v>
      </c>
      <c r="C366" s="14"/>
    </row>
    <row r="367" spans="2:3" x14ac:dyDescent="0.2">
      <c r="B367" s="14" t="s">
        <v>400</v>
      </c>
      <c r="C367" s="14"/>
    </row>
    <row r="368" spans="2:3" x14ac:dyDescent="0.2">
      <c r="B368" s="14" t="s">
        <v>401</v>
      </c>
      <c r="C368" s="14"/>
    </row>
    <row r="369" spans="2:3" x14ac:dyDescent="0.2">
      <c r="B369" s="14" t="s">
        <v>402</v>
      </c>
      <c r="C369" s="14"/>
    </row>
    <row r="370" spans="2:3" x14ac:dyDescent="0.2">
      <c r="B370" s="14" t="s">
        <v>403</v>
      </c>
      <c r="C370" s="14"/>
    </row>
    <row r="371" spans="2:3" x14ac:dyDescent="0.2">
      <c r="B371" s="14" t="s">
        <v>404</v>
      </c>
      <c r="C371" s="14"/>
    </row>
    <row r="372" spans="2:3" x14ac:dyDescent="0.2">
      <c r="B372" s="14" t="s">
        <v>405</v>
      </c>
      <c r="C372" s="14"/>
    </row>
    <row r="373" spans="2:3" x14ac:dyDescent="0.2">
      <c r="B373" s="14" t="s">
        <v>406</v>
      </c>
      <c r="C373" s="14"/>
    </row>
    <row r="374" spans="2:3" x14ac:dyDescent="0.2">
      <c r="B374" s="14" t="s">
        <v>407</v>
      </c>
      <c r="C374" s="14"/>
    </row>
    <row r="375" spans="2:3" x14ac:dyDescent="0.2">
      <c r="B375" s="14" t="s">
        <v>408</v>
      </c>
      <c r="C375" s="14"/>
    </row>
    <row r="376" spans="2:3" x14ac:dyDescent="0.2">
      <c r="B376" s="14" t="s">
        <v>409</v>
      </c>
      <c r="C376" s="14"/>
    </row>
    <row r="377" spans="2:3" x14ac:dyDescent="0.2">
      <c r="B377" s="14" t="s">
        <v>410</v>
      </c>
      <c r="C377" s="14"/>
    </row>
    <row r="378" spans="2:3" x14ac:dyDescent="0.2">
      <c r="B378" s="14" t="s">
        <v>411</v>
      </c>
      <c r="C378" s="14"/>
    </row>
    <row r="379" spans="2:3" x14ac:dyDescent="0.2">
      <c r="B379" s="14" t="s">
        <v>412</v>
      </c>
      <c r="C379" s="14"/>
    </row>
    <row r="380" spans="2:3" x14ac:dyDescent="0.2">
      <c r="B380" s="14" t="s">
        <v>413</v>
      </c>
      <c r="C380" s="14"/>
    </row>
    <row r="381" spans="2:3" x14ac:dyDescent="0.2">
      <c r="B381" s="14" t="s">
        <v>414</v>
      </c>
      <c r="C381" s="14"/>
    </row>
    <row r="382" spans="2:3" x14ac:dyDescent="0.2">
      <c r="B382" s="14" t="s">
        <v>415</v>
      </c>
      <c r="C382" s="14"/>
    </row>
    <row r="383" spans="2:3" x14ac:dyDescent="0.2">
      <c r="B383" s="14" t="s">
        <v>416</v>
      </c>
      <c r="C383" s="14"/>
    </row>
    <row r="384" spans="2:3" x14ac:dyDescent="0.2">
      <c r="B384" s="14" t="s">
        <v>417</v>
      </c>
      <c r="C384" s="14"/>
    </row>
    <row r="385" spans="2:3" x14ac:dyDescent="0.2">
      <c r="B385" s="14" t="s">
        <v>418</v>
      </c>
      <c r="C385" s="14"/>
    </row>
    <row r="386" spans="2:3" x14ac:dyDescent="0.2">
      <c r="B386" s="14" t="s">
        <v>419</v>
      </c>
      <c r="C386" s="14"/>
    </row>
    <row r="387" spans="2:3" x14ac:dyDescent="0.2">
      <c r="B387" s="14" t="s">
        <v>420</v>
      </c>
      <c r="C387" s="14"/>
    </row>
    <row r="388" spans="2:3" x14ac:dyDescent="0.2">
      <c r="B388" s="14" t="s">
        <v>421</v>
      </c>
      <c r="C388" s="14"/>
    </row>
    <row r="389" spans="2:3" x14ac:dyDescent="0.2">
      <c r="B389" s="14" t="s">
        <v>422</v>
      </c>
      <c r="C389" s="14"/>
    </row>
    <row r="390" spans="2:3" x14ac:dyDescent="0.2">
      <c r="B390" s="14" t="s">
        <v>423</v>
      </c>
      <c r="C390" s="14"/>
    </row>
    <row r="391" spans="2:3" x14ac:dyDescent="0.2">
      <c r="B391" s="14" t="s">
        <v>424</v>
      </c>
      <c r="C391" s="14"/>
    </row>
    <row r="392" spans="2:3" x14ac:dyDescent="0.2">
      <c r="B392" s="14" t="s">
        <v>425</v>
      </c>
      <c r="C392" s="14"/>
    </row>
    <row r="393" spans="2:3" x14ac:dyDescent="0.2">
      <c r="B393" s="14" t="s">
        <v>426</v>
      </c>
      <c r="C393" s="14"/>
    </row>
    <row r="394" spans="2:3" x14ac:dyDescent="0.2">
      <c r="B394" s="14" t="s">
        <v>427</v>
      </c>
      <c r="C394" s="14"/>
    </row>
    <row r="395" spans="2:3" x14ac:dyDescent="0.2">
      <c r="B395" s="14" t="s">
        <v>428</v>
      </c>
      <c r="C395" s="14"/>
    </row>
    <row r="396" spans="2:3" x14ac:dyDescent="0.2">
      <c r="B396" s="14" t="s">
        <v>429</v>
      </c>
      <c r="C396" s="14"/>
    </row>
    <row r="397" spans="2:3" x14ac:dyDescent="0.2">
      <c r="B397" s="14" t="s">
        <v>430</v>
      </c>
      <c r="C397" s="14"/>
    </row>
    <row r="398" spans="2:3" x14ac:dyDescent="0.2">
      <c r="B398" s="14" t="s">
        <v>431</v>
      </c>
      <c r="C398" s="14"/>
    </row>
    <row r="399" spans="2:3" x14ac:dyDescent="0.2">
      <c r="B399" s="14" t="s">
        <v>432</v>
      </c>
      <c r="C399" s="14"/>
    </row>
    <row r="400" spans="2:3" x14ac:dyDescent="0.2">
      <c r="B400" s="14" t="s">
        <v>433</v>
      </c>
      <c r="C400" s="14"/>
    </row>
    <row r="401" spans="2:3" x14ac:dyDescent="0.2">
      <c r="B401" s="14" t="s">
        <v>434</v>
      </c>
      <c r="C401" s="14"/>
    </row>
    <row r="402" spans="2:3" x14ac:dyDescent="0.2">
      <c r="B402" s="14" t="s">
        <v>435</v>
      </c>
      <c r="C402" s="14"/>
    </row>
    <row r="403" spans="2:3" x14ac:dyDescent="0.2">
      <c r="B403" s="14" t="s">
        <v>436</v>
      </c>
      <c r="C403" s="14"/>
    </row>
    <row r="404" spans="2:3" x14ac:dyDescent="0.2">
      <c r="B404" s="14" t="s">
        <v>437</v>
      </c>
      <c r="C404" s="14"/>
    </row>
    <row r="405" spans="2:3" x14ac:dyDescent="0.2">
      <c r="B405" s="14" t="s">
        <v>438</v>
      </c>
      <c r="C405" s="14"/>
    </row>
    <row r="406" spans="2:3" x14ac:dyDescent="0.2">
      <c r="B406" s="14" t="s">
        <v>439</v>
      </c>
      <c r="C406" s="14"/>
    </row>
    <row r="407" spans="2:3" x14ac:dyDescent="0.2">
      <c r="B407" s="14" t="s">
        <v>440</v>
      </c>
      <c r="C407" s="14"/>
    </row>
    <row r="408" spans="2:3" x14ac:dyDescent="0.2">
      <c r="B408" s="14" t="s">
        <v>441</v>
      </c>
      <c r="C408" s="14"/>
    </row>
    <row r="409" spans="2:3" x14ac:dyDescent="0.2">
      <c r="B409" s="14" t="s">
        <v>442</v>
      </c>
      <c r="C409" s="14"/>
    </row>
    <row r="410" spans="2:3" x14ac:dyDescent="0.2">
      <c r="B410" s="14" t="s">
        <v>443</v>
      </c>
      <c r="C410" s="14"/>
    </row>
    <row r="411" spans="2:3" x14ac:dyDescent="0.2">
      <c r="B411" s="14" t="s">
        <v>444</v>
      </c>
      <c r="C411" s="14"/>
    </row>
    <row r="412" spans="2:3" x14ac:dyDescent="0.2">
      <c r="B412" s="14" t="s">
        <v>445</v>
      </c>
      <c r="C412" s="14"/>
    </row>
    <row r="413" spans="2:3" x14ac:dyDescent="0.2">
      <c r="B413" s="14" t="s">
        <v>446</v>
      </c>
      <c r="C413" s="14"/>
    </row>
    <row r="414" spans="2:3" x14ac:dyDescent="0.2">
      <c r="B414" s="14" t="s">
        <v>447</v>
      </c>
      <c r="C414" s="14"/>
    </row>
    <row r="415" spans="2:3" x14ac:dyDescent="0.2">
      <c r="B415" s="14" t="s">
        <v>448</v>
      </c>
      <c r="C415" s="14"/>
    </row>
    <row r="416" spans="2:3" x14ac:dyDescent="0.2">
      <c r="B416" s="14" t="s">
        <v>449</v>
      </c>
      <c r="C416" s="14"/>
    </row>
    <row r="417" spans="2:3" x14ac:dyDescent="0.2">
      <c r="B417" s="14" t="s">
        <v>450</v>
      </c>
      <c r="C417" s="14"/>
    </row>
    <row r="418" spans="2:3" x14ac:dyDescent="0.2">
      <c r="B418" s="14" t="s">
        <v>451</v>
      </c>
      <c r="C418" s="14"/>
    </row>
    <row r="419" spans="2:3" x14ac:dyDescent="0.2">
      <c r="B419" s="14" t="s">
        <v>452</v>
      </c>
      <c r="C419" s="14"/>
    </row>
    <row r="420" spans="2:3" x14ac:dyDescent="0.2">
      <c r="B420" s="14" t="s">
        <v>453</v>
      </c>
      <c r="C420" s="14"/>
    </row>
    <row r="421" spans="2:3" x14ac:dyDescent="0.2">
      <c r="B421" s="14" t="s">
        <v>454</v>
      </c>
      <c r="C421" s="14"/>
    </row>
    <row r="422" spans="2:3" x14ac:dyDescent="0.2">
      <c r="B422" s="14" t="s">
        <v>455</v>
      </c>
      <c r="C422" s="14"/>
    </row>
    <row r="423" spans="2:3" x14ac:dyDescent="0.2">
      <c r="B423" s="14" t="s">
        <v>456</v>
      </c>
      <c r="C423" s="14"/>
    </row>
    <row r="424" spans="2:3" x14ac:dyDescent="0.2">
      <c r="B424" s="14" t="s">
        <v>457</v>
      </c>
      <c r="C424" s="14"/>
    </row>
    <row r="425" spans="2:3" x14ac:dyDescent="0.2">
      <c r="B425" s="14" t="s">
        <v>458</v>
      </c>
      <c r="C425" s="14"/>
    </row>
    <row r="426" spans="2:3" x14ac:dyDescent="0.2">
      <c r="B426" s="14" t="s">
        <v>459</v>
      </c>
      <c r="C426" s="14"/>
    </row>
    <row r="427" spans="2:3" x14ac:dyDescent="0.2">
      <c r="B427" s="14" t="s">
        <v>460</v>
      </c>
      <c r="C427" s="14"/>
    </row>
    <row r="428" spans="2:3" x14ac:dyDescent="0.2">
      <c r="B428" s="14" t="s">
        <v>461</v>
      </c>
      <c r="C428" s="14"/>
    </row>
    <row r="429" spans="2:3" x14ac:dyDescent="0.2">
      <c r="B429" s="14" t="s">
        <v>462</v>
      </c>
      <c r="C429" s="14"/>
    </row>
    <row r="430" spans="2:3" x14ac:dyDescent="0.2">
      <c r="B430" s="14" t="s">
        <v>463</v>
      </c>
      <c r="C430" s="14"/>
    </row>
    <row r="431" spans="2:3" x14ac:dyDescent="0.2">
      <c r="B431" s="14" t="s">
        <v>464</v>
      </c>
      <c r="C431" s="14"/>
    </row>
    <row r="432" spans="2:3" x14ac:dyDescent="0.2">
      <c r="B432" s="14" t="s">
        <v>465</v>
      </c>
      <c r="C432" s="14"/>
    </row>
    <row r="433" spans="2:3" x14ac:dyDescent="0.2">
      <c r="B433" s="14" t="s">
        <v>466</v>
      </c>
      <c r="C433" s="14"/>
    </row>
    <row r="434" spans="2:3" x14ac:dyDescent="0.2">
      <c r="B434" s="14" t="s">
        <v>467</v>
      </c>
      <c r="C434" s="14"/>
    </row>
    <row r="435" spans="2:3" x14ac:dyDescent="0.2">
      <c r="B435" s="14" t="s">
        <v>468</v>
      </c>
      <c r="C435" s="14"/>
    </row>
    <row r="436" spans="2:3" x14ac:dyDescent="0.2">
      <c r="B436" s="14" t="s">
        <v>469</v>
      </c>
      <c r="C436" s="14"/>
    </row>
    <row r="437" spans="2:3" x14ac:dyDescent="0.2">
      <c r="B437" s="14" t="s">
        <v>470</v>
      </c>
      <c r="C437" s="14"/>
    </row>
    <row r="438" spans="2:3" x14ac:dyDescent="0.2">
      <c r="B438" s="14" t="s">
        <v>471</v>
      </c>
      <c r="C438" s="14"/>
    </row>
    <row r="439" spans="2:3" x14ac:dyDescent="0.2">
      <c r="B439" s="14" t="s">
        <v>472</v>
      </c>
      <c r="C439" s="14"/>
    </row>
    <row r="440" spans="2:3" x14ac:dyDescent="0.2">
      <c r="B440" s="14" t="s">
        <v>473</v>
      </c>
      <c r="C440" s="14"/>
    </row>
    <row r="441" spans="2:3" x14ac:dyDescent="0.2">
      <c r="B441" s="14" t="s">
        <v>474</v>
      </c>
      <c r="C441" s="14"/>
    </row>
    <row r="442" spans="2:3" x14ac:dyDescent="0.2">
      <c r="B442" s="14" t="s">
        <v>475</v>
      </c>
      <c r="C442" s="14"/>
    </row>
    <row r="443" spans="2:3" x14ac:dyDescent="0.2">
      <c r="B443" s="14" t="s">
        <v>476</v>
      </c>
      <c r="C443" s="14"/>
    </row>
    <row r="444" spans="2:3" x14ac:dyDescent="0.2">
      <c r="B444" s="14" t="s">
        <v>477</v>
      </c>
      <c r="C444" s="14"/>
    </row>
    <row r="445" spans="2:3" x14ac:dyDescent="0.2">
      <c r="B445" s="14" t="s">
        <v>478</v>
      </c>
      <c r="C445" s="14"/>
    </row>
    <row r="446" spans="2:3" x14ac:dyDescent="0.2">
      <c r="B446" s="14" t="s">
        <v>479</v>
      </c>
      <c r="C446" s="14"/>
    </row>
    <row r="447" spans="2:3" x14ac:dyDescent="0.2">
      <c r="B447" s="14" t="s">
        <v>480</v>
      </c>
      <c r="C447" s="14"/>
    </row>
    <row r="448" spans="2:3" x14ac:dyDescent="0.2">
      <c r="B448" s="14" t="s">
        <v>481</v>
      </c>
      <c r="C448" s="14"/>
    </row>
    <row r="449" spans="2:3" x14ac:dyDescent="0.2">
      <c r="B449" s="14" t="s">
        <v>482</v>
      </c>
      <c r="C449" s="14"/>
    </row>
    <row r="450" spans="2:3" x14ac:dyDescent="0.2">
      <c r="B450" s="14" t="s">
        <v>483</v>
      </c>
      <c r="C450" s="14"/>
    </row>
    <row r="451" spans="2:3" x14ac:dyDescent="0.2">
      <c r="B451" s="14" t="s">
        <v>484</v>
      </c>
      <c r="C451" s="14"/>
    </row>
    <row r="452" spans="2:3" x14ac:dyDescent="0.2">
      <c r="B452" s="14" t="s">
        <v>485</v>
      </c>
      <c r="C452" s="14"/>
    </row>
    <row r="453" spans="2:3" x14ac:dyDescent="0.2">
      <c r="B453" s="14" t="s">
        <v>486</v>
      </c>
      <c r="C453" s="14"/>
    </row>
    <row r="454" spans="2:3" x14ac:dyDescent="0.2">
      <c r="B454" s="14" t="s">
        <v>487</v>
      </c>
      <c r="C454" s="14"/>
    </row>
    <row r="455" spans="2:3" x14ac:dyDescent="0.2">
      <c r="B455" s="14" t="s">
        <v>488</v>
      </c>
      <c r="C455" s="14"/>
    </row>
    <row r="456" spans="2:3" x14ac:dyDescent="0.2">
      <c r="B456" s="14" t="s">
        <v>489</v>
      </c>
      <c r="C456" s="14"/>
    </row>
    <row r="457" spans="2:3" x14ac:dyDescent="0.2">
      <c r="B457" s="14" t="s">
        <v>490</v>
      </c>
      <c r="C457" s="14"/>
    </row>
    <row r="458" spans="2:3" x14ac:dyDescent="0.2">
      <c r="B458" s="14" t="s">
        <v>491</v>
      </c>
      <c r="C458" s="14"/>
    </row>
    <row r="459" spans="2:3" x14ac:dyDescent="0.2">
      <c r="B459" s="14" t="s">
        <v>492</v>
      </c>
      <c r="C459" s="14"/>
    </row>
    <row r="460" spans="2:3" x14ac:dyDescent="0.2">
      <c r="B460" s="14" t="s">
        <v>493</v>
      </c>
      <c r="C460" s="14"/>
    </row>
    <row r="461" spans="2:3" x14ac:dyDescent="0.2">
      <c r="B461" s="14" t="s">
        <v>494</v>
      </c>
      <c r="C461" s="14"/>
    </row>
    <row r="462" spans="2:3" x14ac:dyDescent="0.2">
      <c r="B462" s="14" t="s">
        <v>495</v>
      </c>
      <c r="C462" s="14"/>
    </row>
    <row r="463" spans="2:3" x14ac:dyDescent="0.2">
      <c r="B463" s="14" t="s">
        <v>496</v>
      </c>
      <c r="C463" s="14"/>
    </row>
    <row r="464" spans="2:3" x14ac:dyDescent="0.2">
      <c r="B464" s="14" t="s">
        <v>497</v>
      </c>
      <c r="C464" s="14"/>
    </row>
    <row r="465" spans="2:3" x14ac:dyDescent="0.2">
      <c r="B465" s="14" t="s">
        <v>498</v>
      </c>
      <c r="C465" s="14"/>
    </row>
    <row r="466" spans="2:3" x14ac:dyDescent="0.2">
      <c r="B466" s="14" t="s">
        <v>499</v>
      </c>
      <c r="C466" s="14"/>
    </row>
    <row r="467" spans="2:3" x14ac:dyDescent="0.2">
      <c r="B467" s="14" t="s">
        <v>500</v>
      </c>
      <c r="C467" s="14"/>
    </row>
    <row r="468" spans="2:3" x14ac:dyDescent="0.2">
      <c r="B468" s="14" t="s">
        <v>501</v>
      </c>
      <c r="C468" s="14"/>
    </row>
    <row r="469" spans="2:3" x14ac:dyDescent="0.2">
      <c r="B469" s="14" t="s">
        <v>502</v>
      </c>
      <c r="C469" s="14"/>
    </row>
    <row r="470" spans="2:3" x14ac:dyDescent="0.2">
      <c r="B470" s="14" t="s">
        <v>503</v>
      </c>
      <c r="C470" s="14"/>
    </row>
    <row r="471" spans="2:3" x14ac:dyDescent="0.2">
      <c r="B471" s="14" t="s">
        <v>504</v>
      </c>
      <c r="C471" s="14"/>
    </row>
    <row r="472" spans="2:3" x14ac:dyDescent="0.2">
      <c r="B472" s="14" t="s">
        <v>505</v>
      </c>
      <c r="C472" s="14"/>
    </row>
    <row r="473" spans="2:3" x14ac:dyDescent="0.2">
      <c r="B473" s="14" t="s">
        <v>506</v>
      </c>
      <c r="C473" s="14"/>
    </row>
    <row r="474" spans="2:3" x14ac:dyDescent="0.2">
      <c r="B474" s="14" t="s">
        <v>507</v>
      </c>
      <c r="C474" s="14"/>
    </row>
    <row r="475" spans="2:3" x14ac:dyDescent="0.2">
      <c r="B475" s="14" t="s">
        <v>508</v>
      </c>
      <c r="C475" s="14"/>
    </row>
    <row r="476" spans="2:3" x14ac:dyDescent="0.2">
      <c r="B476" s="14" t="s">
        <v>509</v>
      </c>
      <c r="C476" s="14"/>
    </row>
    <row r="477" spans="2:3" x14ac:dyDescent="0.2">
      <c r="B477" s="14" t="s">
        <v>510</v>
      </c>
      <c r="C477" s="14"/>
    </row>
    <row r="478" spans="2:3" x14ac:dyDescent="0.2">
      <c r="B478" s="14" t="s">
        <v>511</v>
      </c>
      <c r="C478" s="14"/>
    </row>
    <row r="479" spans="2:3" x14ac:dyDescent="0.2">
      <c r="B479" s="14" t="s">
        <v>512</v>
      </c>
      <c r="C479" s="14"/>
    </row>
    <row r="480" spans="2:3" x14ac:dyDescent="0.2">
      <c r="B480" s="14" t="s">
        <v>513</v>
      </c>
      <c r="C480" s="14"/>
    </row>
    <row r="481" spans="2:3" x14ac:dyDescent="0.2">
      <c r="B481" s="14" t="s">
        <v>514</v>
      </c>
      <c r="C481" s="14"/>
    </row>
    <row r="482" spans="2:3" x14ac:dyDescent="0.2">
      <c r="B482" s="14" t="s">
        <v>515</v>
      </c>
      <c r="C482" s="14"/>
    </row>
    <row r="483" spans="2:3" x14ac:dyDescent="0.2">
      <c r="B483" s="14" t="s">
        <v>516</v>
      </c>
      <c r="C483" s="14"/>
    </row>
    <row r="484" spans="2:3" x14ac:dyDescent="0.2">
      <c r="B484" s="14" t="s">
        <v>517</v>
      </c>
      <c r="C484" s="14"/>
    </row>
    <row r="485" spans="2:3" x14ac:dyDescent="0.2">
      <c r="B485" s="14" t="s">
        <v>518</v>
      </c>
      <c r="C485" s="14"/>
    </row>
    <row r="486" spans="2:3" x14ac:dyDescent="0.2">
      <c r="B486" s="14" t="s">
        <v>519</v>
      </c>
      <c r="C486" s="14"/>
    </row>
    <row r="487" spans="2:3" x14ac:dyDescent="0.2">
      <c r="B487" s="14" t="s">
        <v>520</v>
      </c>
      <c r="C487" s="14"/>
    </row>
    <row r="488" spans="2:3" x14ac:dyDescent="0.2">
      <c r="B488" s="14" t="s">
        <v>521</v>
      </c>
      <c r="C488" s="14"/>
    </row>
    <row r="489" spans="2:3" x14ac:dyDescent="0.2">
      <c r="B489" s="14" t="s">
        <v>522</v>
      </c>
      <c r="C489" s="14"/>
    </row>
    <row r="490" spans="2:3" x14ac:dyDescent="0.2">
      <c r="B490" s="14" t="s">
        <v>523</v>
      </c>
      <c r="C490" s="14"/>
    </row>
    <row r="491" spans="2:3" x14ac:dyDescent="0.2">
      <c r="B491" s="14" t="s">
        <v>524</v>
      </c>
      <c r="C491" s="14"/>
    </row>
    <row r="492" spans="2:3" x14ac:dyDescent="0.2">
      <c r="B492" s="14" t="s">
        <v>525</v>
      </c>
      <c r="C492" s="14"/>
    </row>
    <row r="493" spans="2:3" x14ac:dyDescent="0.2">
      <c r="B493" s="14" t="s">
        <v>526</v>
      </c>
      <c r="C493" s="14"/>
    </row>
    <row r="494" spans="2:3" x14ac:dyDescent="0.2">
      <c r="B494" s="14" t="s">
        <v>527</v>
      </c>
      <c r="C494" s="14"/>
    </row>
    <row r="495" spans="2:3" x14ac:dyDescent="0.2">
      <c r="B495" s="14" t="s">
        <v>528</v>
      </c>
      <c r="C495" s="14"/>
    </row>
    <row r="496" spans="2:3" x14ac:dyDescent="0.2">
      <c r="B496" s="14" t="s">
        <v>529</v>
      </c>
      <c r="C496" s="14"/>
    </row>
    <row r="497" spans="2:3" x14ac:dyDescent="0.2">
      <c r="B497" s="14" t="s">
        <v>530</v>
      </c>
      <c r="C497" s="14"/>
    </row>
    <row r="498" spans="2:3" x14ac:dyDescent="0.2">
      <c r="B498" s="14" t="s">
        <v>531</v>
      </c>
      <c r="C498" s="14"/>
    </row>
    <row r="499" spans="2:3" x14ac:dyDescent="0.2">
      <c r="B499" s="14" t="s">
        <v>532</v>
      </c>
      <c r="C499" s="14"/>
    </row>
    <row r="500" spans="2:3" x14ac:dyDescent="0.2">
      <c r="B500" s="14" t="s">
        <v>533</v>
      </c>
      <c r="C500" s="14"/>
    </row>
    <row r="501" spans="2:3" x14ac:dyDescent="0.2">
      <c r="B501" s="14" t="s">
        <v>534</v>
      </c>
      <c r="C501" s="14"/>
    </row>
    <row r="502" spans="2:3" x14ac:dyDescent="0.2">
      <c r="B502" s="14" t="s">
        <v>535</v>
      </c>
      <c r="C502" s="14"/>
    </row>
    <row r="503" spans="2:3" x14ac:dyDescent="0.2">
      <c r="B503" s="14" t="s">
        <v>536</v>
      </c>
      <c r="C503" s="14"/>
    </row>
    <row r="504" spans="2:3" x14ac:dyDescent="0.2">
      <c r="B504" s="14" t="s">
        <v>537</v>
      </c>
      <c r="C504" s="14"/>
    </row>
    <row r="505" spans="2:3" x14ac:dyDescent="0.2">
      <c r="B505" s="14" t="s">
        <v>538</v>
      </c>
      <c r="C505" s="14"/>
    </row>
    <row r="506" spans="2:3" x14ac:dyDescent="0.2">
      <c r="B506" s="14" t="s">
        <v>539</v>
      </c>
      <c r="C506" s="14"/>
    </row>
    <row r="507" spans="2:3" x14ac:dyDescent="0.2">
      <c r="B507" s="14" t="s">
        <v>540</v>
      </c>
      <c r="C507" s="14"/>
    </row>
    <row r="508" spans="2:3" x14ac:dyDescent="0.2">
      <c r="B508" s="14" t="s">
        <v>541</v>
      </c>
      <c r="C508" s="14"/>
    </row>
    <row r="509" spans="2:3" x14ac:dyDescent="0.2">
      <c r="B509" s="14" t="s">
        <v>542</v>
      </c>
      <c r="C509" s="14"/>
    </row>
    <row r="510" spans="2:3" x14ac:dyDescent="0.2">
      <c r="B510" s="14" t="s">
        <v>543</v>
      </c>
      <c r="C510" s="14"/>
    </row>
    <row r="511" spans="2:3" x14ac:dyDescent="0.2">
      <c r="B511" s="14" t="s">
        <v>544</v>
      </c>
      <c r="C511" s="14"/>
    </row>
    <row r="512" spans="2:3" x14ac:dyDescent="0.2">
      <c r="B512" s="14" t="s">
        <v>545</v>
      </c>
      <c r="C512" s="14"/>
    </row>
    <row r="513" spans="2:3" x14ac:dyDescent="0.2">
      <c r="B513" s="14" t="s">
        <v>546</v>
      </c>
      <c r="C513" s="14"/>
    </row>
    <row r="514" spans="2:3" x14ac:dyDescent="0.2">
      <c r="B514" s="14" t="s">
        <v>547</v>
      </c>
      <c r="C514" s="14"/>
    </row>
    <row r="515" spans="2:3" x14ac:dyDescent="0.2">
      <c r="B515" s="14" t="s">
        <v>548</v>
      </c>
      <c r="C515" s="14"/>
    </row>
    <row r="516" spans="2:3" x14ac:dyDescent="0.2">
      <c r="B516" s="14" t="s">
        <v>549</v>
      </c>
      <c r="C516" s="14"/>
    </row>
    <row r="517" spans="2:3" x14ac:dyDescent="0.2">
      <c r="B517" s="14" t="s">
        <v>550</v>
      </c>
      <c r="C517" s="14"/>
    </row>
    <row r="518" spans="2:3" x14ac:dyDescent="0.2">
      <c r="B518" s="14" t="s">
        <v>551</v>
      </c>
      <c r="C518" s="14"/>
    </row>
    <row r="519" spans="2:3" x14ac:dyDescent="0.2">
      <c r="B519" s="14" t="s">
        <v>552</v>
      </c>
      <c r="C519" s="14"/>
    </row>
    <row r="520" spans="2:3" x14ac:dyDescent="0.2">
      <c r="B520" s="14" t="s">
        <v>553</v>
      </c>
      <c r="C520" s="14"/>
    </row>
    <row r="521" spans="2:3" x14ac:dyDescent="0.2">
      <c r="B521" s="14" t="s">
        <v>554</v>
      </c>
      <c r="C521" s="14"/>
    </row>
    <row r="522" spans="2:3" x14ac:dyDescent="0.2">
      <c r="B522" s="14" t="s">
        <v>555</v>
      </c>
      <c r="C522" s="14"/>
    </row>
    <row r="523" spans="2:3" x14ac:dyDescent="0.2">
      <c r="B523" s="14" t="s">
        <v>556</v>
      </c>
      <c r="C523" s="14"/>
    </row>
    <row r="524" spans="2:3" x14ac:dyDescent="0.2">
      <c r="B524" s="14" t="s">
        <v>557</v>
      </c>
      <c r="C524" s="14"/>
    </row>
    <row r="525" spans="2:3" x14ac:dyDescent="0.2">
      <c r="B525" s="14" t="s">
        <v>558</v>
      </c>
      <c r="C525" s="14"/>
    </row>
    <row r="526" spans="2:3" x14ac:dyDescent="0.2">
      <c r="B526" s="14" t="s">
        <v>559</v>
      </c>
      <c r="C526" s="14"/>
    </row>
    <row r="527" spans="2:3" x14ac:dyDescent="0.2">
      <c r="B527" s="14" t="s">
        <v>560</v>
      </c>
      <c r="C527" s="14"/>
    </row>
    <row r="528" spans="2:3" x14ac:dyDescent="0.2">
      <c r="B528" s="14" t="s">
        <v>561</v>
      </c>
      <c r="C528" s="14"/>
    </row>
    <row r="529" spans="2:3" x14ac:dyDescent="0.2">
      <c r="B529" s="14" t="s">
        <v>562</v>
      </c>
      <c r="C529" s="14"/>
    </row>
    <row r="530" spans="2:3" x14ac:dyDescent="0.2">
      <c r="B530" s="14" t="s">
        <v>563</v>
      </c>
      <c r="C530" s="14"/>
    </row>
    <row r="531" spans="2:3" x14ac:dyDescent="0.2">
      <c r="B531" s="14" t="s">
        <v>564</v>
      </c>
      <c r="C531" s="14"/>
    </row>
    <row r="532" spans="2:3" x14ac:dyDescent="0.2">
      <c r="B532" s="14" t="s">
        <v>565</v>
      </c>
      <c r="C532" s="14"/>
    </row>
    <row r="533" spans="2:3" x14ac:dyDescent="0.2">
      <c r="B533" s="14" t="s">
        <v>566</v>
      </c>
      <c r="C533" s="14"/>
    </row>
    <row r="534" spans="2:3" x14ac:dyDescent="0.2">
      <c r="B534" s="14" t="s">
        <v>567</v>
      </c>
      <c r="C534" s="14"/>
    </row>
    <row r="535" spans="2:3" x14ac:dyDescent="0.2">
      <c r="B535" s="14" t="s">
        <v>568</v>
      </c>
      <c r="C535" s="14"/>
    </row>
  </sheetData>
  <autoFilter ref="B5:C38" xr:uid="{00000000-0001-0000-0000-000000000000}"/>
  <mergeCells count="1">
    <mergeCell ref="E1:N2"/>
  </mergeCells>
  <conditionalFormatting sqref="D6:AH286">
    <cfRule type="expression" dxfId="1" priority="1">
      <formula>D$6=0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5E53B-BA97-4735-A858-9B64AD0B7133}">
  <sheetPr codeName="Sheet2"/>
  <dimension ref="A1:Y28"/>
  <sheetViews>
    <sheetView rightToLeft="1" workbookViewId="0">
      <selection activeCell="A4" sqref="A4"/>
    </sheetView>
  </sheetViews>
  <sheetFormatPr defaultRowHeight="25.15" customHeight="1" x14ac:dyDescent="0.2"/>
  <cols>
    <col min="1" max="1" width="28.125" customWidth="1"/>
    <col min="2" max="2" width="19.625" customWidth="1"/>
    <col min="3" max="3" width="27.125" customWidth="1"/>
    <col min="4" max="4" width="15.875" customWidth="1"/>
    <col min="5" max="5" width="23.125" style="19" customWidth="1"/>
    <col min="6" max="12" width="28.875" customWidth="1"/>
    <col min="13" max="13" width="13.875" customWidth="1"/>
    <col min="14" max="14" width="34.125" style="16" customWidth="1"/>
    <col min="15" max="15" width="31.75" style="16" customWidth="1"/>
    <col min="24" max="24" width="22.375" customWidth="1"/>
    <col min="25" max="25" width="17.125" customWidth="1"/>
  </cols>
  <sheetData>
    <row r="1" spans="1:25" ht="25.15" customHeight="1" thickBot="1" x14ac:dyDescent="0.25">
      <c r="B1" s="17" t="s">
        <v>21</v>
      </c>
      <c r="C1" s="37" t="s">
        <v>569</v>
      </c>
      <c r="D1" s="37"/>
      <c r="E1" s="37"/>
      <c r="N1" s="21"/>
      <c r="O1" s="21"/>
    </row>
    <row r="2" spans="1:25" ht="25.15" customHeight="1" thickTop="1" thickBot="1" x14ac:dyDescent="0.25">
      <c r="B2" s="31" t="s">
        <v>11</v>
      </c>
      <c r="N2" s="18"/>
      <c r="O2" s="18"/>
      <c r="Y2" t="s">
        <v>11</v>
      </c>
    </row>
    <row r="3" spans="1:25" s="22" customFormat="1" ht="25.15" customHeight="1" thickTop="1" thickBot="1" x14ac:dyDescent="0.25">
      <c r="A3" s="23" t="str" cm="1">
        <f t="array" ref="A3">IFERROR(INDEX(data!$B$6:$B$38,MATCH(1,INDEX(ISERROR(MATCH(data!$B$6:$B$38,$A$2:A2,))*(data!$C$6:$C$38=$B$2),),)),"")</f>
        <v>ابراهيم بيومي احمد محمد</v>
      </c>
      <c r="B3" s="30" t="str" cm="1">
        <f t="array" ref="B3">IFERROR(INDEX(data!$B$6:$B$38,MATCH(1,INDEX(ISERROR(MATCH(data!$B$6:$B$38,$A$3:A3,))*(data!$C$6:$C$38=$B$2),),)),"")</f>
        <v>ابراهيم صبرة عبدالغنى ابراهيم</v>
      </c>
      <c r="C3" s="23" t="str" cm="1">
        <f t="array" ref="C3">IFERROR(INDEX(data!$B$6:$B$38,MATCH(1,INDEX(ISERROR(MATCH(data!$B$6:$B$38,$A$3:B3,))*(data!$C$6:$C$38=$B$2),),)),"")</f>
        <v>ابراهيم عبد الحميد محمد عبد العزيز</v>
      </c>
      <c r="D3" s="23" t="str" cm="1">
        <f t="array" ref="D3">IFERROR(INDEX(data!$B$6:$B$38,MATCH(1,INDEX(ISERROR(MATCH(data!$B$6:$B$38,$A$3:C3,))*(data!$C$6:$C$38=$B$2),),)),"")</f>
        <v>ابراهيم كامل محمد عبد المنعم</v>
      </c>
      <c r="E3" s="23" t="str" cm="1">
        <f t="array" ref="E3">IFERROR(INDEX(data!$B$6:$B$38,MATCH(1,INDEX(ISERROR(MATCH(data!$B$6:$B$38,$A$3:D3,))*(data!$C$6:$C$38=$B$2),),)),"")</f>
        <v>ابو المجد علي عبد الحفيظ أحمد</v>
      </c>
      <c r="F3" s="23" t="str" cm="1">
        <f t="array" ref="F3">IFERROR(INDEX(data!$B$6:$B$38,MATCH(1,INDEX(ISERROR(MATCH(data!$B$6:$B$38,$A$3:E3,))*(data!$C$6:$C$38=$B$2),),)),"")</f>
        <v>ابو بكر جلال علي عبد الحافظ</v>
      </c>
      <c r="G3" s="23" t="str" cm="1">
        <f t="array" ref="G3">IFERROR(INDEX(data!$B$6:$B$38,MATCH(1,INDEX(ISERROR(MATCH(data!$B$6:$B$38,$A$3:F3,))*(data!$C$6:$C$38=$B$2),),)),"")</f>
        <v>احلام محمد عبد العزيز عبد العواض</v>
      </c>
      <c r="H3" s="23" t="str" cm="1">
        <f t="array" ref="H3">IFERROR(INDEX(data!$B$6:$B$38,MATCH(1,INDEX(ISERROR(MATCH(data!$B$6:$B$38,$A$3:G3,))*(data!$C$6:$C$38=$B$2),),)),"")</f>
        <v/>
      </c>
      <c r="I3" s="23" t="str" cm="1">
        <f t="array" ref="I3">IFERROR(INDEX(data!$B$6:$B$38,MATCH(1,INDEX(ISERROR(MATCH(data!$B$6:$B$38,$A$3:H3,))*(data!$C$6:$C$38=$B$2),),)),"")</f>
        <v/>
      </c>
      <c r="J3" s="23" t="str" cm="1">
        <f t="array" ref="J3">IFERROR(INDEX(data!$B$6:$B$38,MATCH(1,INDEX(ISERROR(MATCH(data!$B$6:$B$38,$A$3:I3,))*(data!$C$6:$C$38=$B$2),),)),"")</f>
        <v/>
      </c>
      <c r="K3" s="23" t="str" cm="1">
        <f t="array" ref="K3">IFERROR(INDEX(data!$B$6:$B$38,MATCH(1,INDEX(ISERROR(MATCH(data!$B$6:$B$38,$A$3:J3,))*(data!$C$6:$C$38=$B$2),),)),"")</f>
        <v/>
      </c>
      <c r="L3" s="23" t="str" cm="1">
        <f t="array" ref="L3">IFERROR(INDEX(data!$B$6:$B$38,MATCH(1,INDEX(ISERROR(MATCH(data!$B$6:$B$38,$A$3:K3,))*(data!$C$6:$C$38=$B$2),),)),"")</f>
        <v/>
      </c>
      <c r="M3" s="23" t="str" cm="1">
        <f t="array" ref="M3">IFERROR(INDEX(data!$B$6:$B$38,MATCH(1,INDEX(ISERROR(MATCH(data!$B$6:$B$38,$A$3:L3,))*(data!$C$6:$C$38=$B$2),),)),"")</f>
        <v/>
      </c>
      <c r="N3" s="18"/>
      <c r="O3" s="18"/>
      <c r="Y3" t="s">
        <v>13</v>
      </c>
    </row>
    <row r="4" spans="1:25" s="21" customFormat="1" ht="25.15" customHeight="1" x14ac:dyDescent="0.2">
      <c r="A4" s="20" cm="1">
        <f t="array" ref="A4">IFERROR(INDEX(data!$D$4:$AH$4,_xlfn.AGGREGATE(15,6,COLUMN(data!$D$4:$AH$4)-COLUMN(data!$C$4)/(INDEX(data!$D$6:$AH$38,MATCH(A$3,data!$B$6:$B$38,0),0)="غ"),ROW($A1))),"")</f>
        <v>43831</v>
      </c>
      <c r="B4" s="20" t="str" cm="1">
        <f t="array" ref="B4">IFERROR(INDEX(data!$D$4:$AH$4,_xlfn.AGGREGATE(15,6,COLUMN(data!$D$4:$AH$4)-COLUMN(data!$C$4)/(INDEX(data!$D$6:$AH$38,MATCH(B$3,data!$B$6:$B$38,0),0)="غ"),ROW($A1))),"")</f>
        <v/>
      </c>
      <c r="C4" s="20" t="str" cm="1">
        <f t="array" ref="C4">IFERROR(INDEX(data!$D$4:$AH$4,_xlfn.AGGREGATE(15,6,COLUMN(data!$D$4:$AH$4)-COLUMN(data!$C$4)/(INDEX(data!$D$6:$AH$38,MATCH(C$3,data!$B$6:$B$38,0),0)="غ"),ROW($A1))),"")</f>
        <v/>
      </c>
      <c r="D4" s="20" t="str" cm="1">
        <f t="array" ref="D4">IFERROR(INDEX(data!$D$4:$AH$4,_xlfn.AGGREGATE(15,6,COLUMN(data!$D$4:$AH$4)-COLUMN(data!$C$4)/(INDEX(data!$D$6:$AH$38,MATCH(D$3,data!$B$6:$B$38,0),0)="غ"),ROW($A1))),"")</f>
        <v/>
      </c>
      <c r="E4" s="20" cm="1">
        <f t="array" ref="E4">IFERROR(INDEX(data!$D$4:$AH$4,_xlfn.AGGREGATE(15,6,COLUMN(data!$D$4:$AH$4)-COLUMN(data!$C$4)/(INDEX(data!$D$6:$AH$38,MATCH(E$3,data!$B$6:$B$38,0),0)="غ"),ROW($A1))),"")</f>
        <v>43851</v>
      </c>
      <c r="F4" s="20" t="str" cm="1">
        <f t="array" ref="F4">IFERROR(INDEX(data!$D$4:$AH$4,_xlfn.AGGREGATE(15,6,COLUMN(data!$D$4:$AH$4)-COLUMN(data!$C$4)/(INDEX(data!$D$6:$AH$38,MATCH(F$3,data!$B$6:$B$38,0),0)="غ"),ROW($A1))),"")</f>
        <v/>
      </c>
      <c r="G4" s="20" t="str" cm="1">
        <f t="array" ref="G4">IFERROR(INDEX(data!$D$4:$AH$4,_xlfn.AGGREGATE(15,6,COLUMN(data!$D$4:$AH$4)-COLUMN(data!$C$4)/(INDEX(data!$D$6:$AH$38,MATCH(G$3,data!$B$6:$B$38,0),0)="غ"),ROW($A1))),"")</f>
        <v/>
      </c>
      <c r="H4" s="20" t="str" cm="1">
        <f t="array" ref="H4">IFERROR(INDEX(data!$D$4:$AH$4,_xlfn.AGGREGATE(15,6,COLUMN(data!$D$4:$AH$4)-COLUMN(data!$C$4)/(INDEX(data!$D$6:$AH$38,MATCH(H$3,data!$B$6:$B$38,0),0)="غ"),ROW($A1))),"")</f>
        <v/>
      </c>
      <c r="I4" s="20" t="str" cm="1">
        <f t="array" ref="I4">IFERROR(INDEX(data!$D$4:$AH$4,_xlfn.AGGREGATE(15,6,COLUMN(data!$D$4:$AH$4)-COLUMN(data!$C$4)/(INDEX(data!$D$6:$AH$38,MATCH(I$3,data!$B$6:$B$38,0),0)="غ"),ROW($A1))),"")</f>
        <v/>
      </c>
      <c r="J4" s="20" t="str" cm="1">
        <f t="array" ref="J4">IFERROR(INDEX(data!$D$4:$AH$4,_xlfn.AGGREGATE(15,6,COLUMN(data!$D$4:$AH$4)-COLUMN(data!$C$4)/(INDEX(data!$D$6:$AH$38,MATCH(J$3,data!$B$6:$B$38,0),0)="غ"),ROW($A1))),"")</f>
        <v/>
      </c>
      <c r="K4" s="20" t="str" cm="1">
        <f t="array" ref="K4">IFERROR(INDEX(data!$D$4:$AH$4,_xlfn.AGGREGATE(15,6,COLUMN(data!$D$4:$AH$4)-COLUMN(data!$C$4)/(INDEX(data!$D$6:$AH$38,MATCH(K$3,data!$B$6:$B$38,0),0)="غ"),ROW($A1))),"")</f>
        <v/>
      </c>
      <c r="L4" s="20" t="str" cm="1">
        <f t="array" ref="L4">IFERROR(INDEX(data!$D$4:$AH$4,_xlfn.AGGREGATE(15,6,COLUMN(data!$D$4:$AH$4)-COLUMN(data!$C$4)/(INDEX(data!$D$6:$AH$38,MATCH(L$3,data!$B$6:$B$38,0),0)="غ"),ROW($A1))),"")</f>
        <v/>
      </c>
      <c r="M4" s="20" t="str" cm="1">
        <f t="array" ref="M4">IFERROR(INDEX(data!$D$4:$AH$4,_xlfn.AGGREGATE(15,6,COLUMN(data!$D$4:$AH$4)-COLUMN(data!$C$4)/(INDEX(data!$D$6:$AH$38,MATCH(M$3,data!$B$6:$B$38,0),0)="غ"),ROW($A1))),"")</f>
        <v/>
      </c>
      <c r="N4" s="20"/>
      <c r="O4" s="20"/>
      <c r="Y4" t="s">
        <v>14</v>
      </c>
    </row>
    <row r="5" spans="1:25" s="21" customFormat="1" ht="25.15" customHeight="1" x14ac:dyDescent="0.2">
      <c r="A5" s="20" cm="1">
        <f t="array" ref="A5">IFERROR(INDEX(data!$D$4:$AH$4,_xlfn.AGGREGATE(15,6,COLUMN(data!$D$4:$AH$4)-COLUMN(data!$C$4)/(INDEX(data!$D$6:$AH$38,MATCH(A$3,data!$B$6:$B$38,0),0)="غ"),ROW($A2))),"")</f>
        <v>43835</v>
      </c>
      <c r="B5" s="20" t="str" cm="1">
        <f t="array" ref="B5">IFERROR(INDEX(data!$D$4:$AH$4,_xlfn.AGGREGATE(15,6,COLUMN(data!$D$4:$AH$4)-COLUMN(data!$C$4)/(INDEX(data!$D$6:$AH$38,MATCH(B$3,data!$B$6:$B$38,0),0)="غ"),ROW($A2))),"")</f>
        <v/>
      </c>
      <c r="C5" s="20" t="str" cm="1">
        <f t="array" ref="C5">IFERROR(INDEX(data!$D$4:$AH$4,_xlfn.AGGREGATE(15,6,COLUMN(data!$D$4:$AH$4)-COLUMN(data!$C$4)/(INDEX(data!$D$6:$AH$38,MATCH(C$3,data!$B$6:$B$38,0),0)="غ"),ROW($A2))),"")</f>
        <v/>
      </c>
      <c r="D5" s="20" t="str" cm="1">
        <f t="array" ref="D5">IFERROR(INDEX(data!$D$4:$AH$4,_xlfn.AGGREGATE(15,6,COLUMN(data!$D$4:$AH$4)-COLUMN(data!$C$4)/(INDEX(data!$D$6:$AH$38,MATCH(D$3,data!$B$6:$B$38,0),0)="غ"),ROW($A2))),"")</f>
        <v/>
      </c>
      <c r="E5" s="20" t="str" cm="1">
        <f t="array" ref="E5">IFERROR(INDEX(data!$D$4:$AH$4,_xlfn.AGGREGATE(15,6,COLUMN(data!$D$4:$AH$4)-COLUMN(data!$C$4)/(INDEX(data!$D$6:$AH$38,MATCH(E$3,data!$B$6:$B$38,0),0)="غ"),ROW($A2))),"")</f>
        <v/>
      </c>
      <c r="F5" s="20" t="str" cm="1">
        <f t="array" ref="F5">IFERROR(INDEX(data!$D$4:$AH$4,_xlfn.AGGREGATE(15,6,COLUMN(data!$D$4:$AH$4)-COLUMN(data!$C$4)/(INDEX(data!$D$6:$AH$38,MATCH(F$3,data!$B$6:$B$38,0),0)="غ"),ROW($A2))),"")</f>
        <v/>
      </c>
      <c r="G5" s="20" t="str" cm="1">
        <f t="array" ref="G5">IFERROR(INDEX(data!$D$4:$AH$4,_xlfn.AGGREGATE(15,6,COLUMN(data!$D$4:$AH$4)-COLUMN(data!$C$4)/(INDEX(data!$D$6:$AH$38,MATCH(G$3,data!$B$6:$B$38,0),0)="غ"),ROW($A2))),"")</f>
        <v/>
      </c>
      <c r="H5" s="20" t="str" cm="1">
        <f t="array" ref="H5">IFERROR(INDEX(data!$D$4:$AH$4,_xlfn.AGGREGATE(15,6,COLUMN(data!$D$4:$AH$4)-COLUMN(data!$C$4)/(INDEX(data!$D$6:$AH$38,MATCH(H$3,data!$B$6:$B$38,0),0)="غ"),ROW($A2))),"")</f>
        <v/>
      </c>
      <c r="I5" s="20" t="str" cm="1">
        <f t="array" ref="I5">IFERROR(INDEX(data!$D$4:$AH$4,_xlfn.AGGREGATE(15,6,COLUMN(data!$D$4:$AH$4)-COLUMN(data!$C$4)/(INDEX(data!$D$6:$AH$38,MATCH(I$3,data!$B$6:$B$38,0),0)="غ"),ROW($A2))),"")</f>
        <v/>
      </c>
      <c r="J5" s="20" t="str" cm="1">
        <f t="array" ref="J5">IFERROR(INDEX(data!$D$4:$AH$4,_xlfn.AGGREGATE(15,6,COLUMN(data!$D$4:$AH$4)-COLUMN(data!$C$4)/(INDEX(data!$D$6:$AH$38,MATCH(J$3,data!$B$6:$B$38,0),0)="غ"),ROW($A2))),"")</f>
        <v/>
      </c>
      <c r="K5" s="20" t="str" cm="1">
        <f t="array" ref="K5">IFERROR(INDEX(data!$D$4:$AH$4,_xlfn.AGGREGATE(15,6,COLUMN(data!$D$4:$AH$4)-COLUMN(data!$C$4)/(INDEX(data!$D$6:$AH$38,MATCH(K$3,data!$B$6:$B$38,0),0)="غ"),ROW($A2))),"")</f>
        <v/>
      </c>
      <c r="L5" s="20" t="str" cm="1">
        <f t="array" ref="L5">IFERROR(INDEX(data!$D$4:$AH$4,_xlfn.AGGREGATE(15,6,COLUMN(data!$D$4:$AH$4)-COLUMN(data!$C$4)/(INDEX(data!$D$6:$AH$38,MATCH(L$3,data!$B$6:$B$38,0),0)="غ"),ROW($A2))),"")</f>
        <v/>
      </c>
      <c r="M5" s="20" t="str" cm="1">
        <f t="array" ref="M5">IFERROR(INDEX(data!$D$4:$AH$4,_xlfn.AGGREGATE(15,6,COLUMN(data!$D$4:$AH$4)-COLUMN(data!$C$4)/(INDEX(data!$D$6:$AH$38,MATCH(M$3,data!$B$6:$B$38,0),0)="غ"),ROW($A2))),"")</f>
        <v/>
      </c>
      <c r="Y5" t="s">
        <v>15</v>
      </c>
    </row>
    <row r="6" spans="1:25" s="21" customFormat="1" ht="25.15" customHeight="1" x14ac:dyDescent="0.2">
      <c r="A6" s="20" cm="1">
        <f t="array" ref="A6">IFERROR(INDEX(data!$D$4:$AH$4,_xlfn.AGGREGATE(15,6,COLUMN(data!$D$4:$AH$4)-COLUMN(data!$C$4)/(INDEX(data!$D$6:$AH$38,MATCH(A$3,data!$B$6:$B$38,0),0)="غ"),ROW($A3))),"")</f>
        <v>43857</v>
      </c>
      <c r="B6" s="20" t="str" cm="1">
        <f t="array" ref="B6">IFERROR(INDEX(data!$D$4:$AH$4,_xlfn.AGGREGATE(15,6,COLUMN(data!$D$4:$AH$4)-COLUMN(data!$C$4)/(INDEX(data!$D$6:$AH$38,MATCH(B$3,data!$B$6:$B$38,0),0)="غ"),ROW($A3))),"")</f>
        <v/>
      </c>
      <c r="C6" s="20" t="str" cm="1">
        <f t="array" ref="C6">IFERROR(INDEX(data!$D$4:$AH$4,_xlfn.AGGREGATE(15,6,COLUMN(data!$D$4:$AH$4)-COLUMN(data!$C$4)/(INDEX(data!$D$6:$AH$38,MATCH(C$3,data!$B$6:$B$38,0),0)="غ"),ROW($A3))),"")</f>
        <v/>
      </c>
      <c r="D6" s="20" t="str" cm="1">
        <f t="array" ref="D6">IFERROR(INDEX(data!$D$4:$AH$4,_xlfn.AGGREGATE(15,6,COLUMN(data!$D$4:$AH$4)-COLUMN(data!$C$4)/(INDEX(data!$D$6:$AH$38,MATCH(D$3,data!$B$6:$B$38,0),0)="غ"),ROW($A3))),"")</f>
        <v/>
      </c>
      <c r="E6" s="20" t="str" cm="1">
        <f t="array" ref="E6">IFERROR(INDEX(data!$D$4:$AH$4,_xlfn.AGGREGATE(15,6,COLUMN(data!$D$4:$AH$4)-COLUMN(data!$C$4)/(INDEX(data!$D$6:$AH$38,MATCH(E$3,data!$B$6:$B$38,0),0)="غ"),ROW($A3))),"")</f>
        <v/>
      </c>
      <c r="F6" s="20" t="str" cm="1">
        <f t="array" ref="F6">IFERROR(INDEX(data!$D$4:$AH$4,_xlfn.AGGREGATE(15,6,COLUMN(data!$D$4:$AH$4)-COLUMN(data!$C$4)/(INDEX(data!$D$6:$AH$38,MATCH(F$3,data!$B$6:$B$38,0),0)="غ"),ROW($A3))),"")</f>
        <v/>
      </c>
      <c r="G6" s="20" t="str" cm="1">
        <f t="array" ref="G6">IFERROR(INDEX(data!$D$4:$AH$4,_xlfn.AGGREGATE(15,6,COLUMN(data!$D$4:$AH$4)-COLUMN(data!$C$4)/(INDEX(data!$D$6:$AH$38,MATCH(G$3,data!$B$6:$B$38,0),0)="غ"),ROW($A3))),"")</f>
        <v/>
      </c>
      <c r="H6" s="20" t="str" cm="1">
        <f t="array" ref="H6">IFERROR(INDEX(data!$D$4:$AH$4,_xlfn.AGGREGATE(15,6,COLUMN(data!$D$4:$AH$4)-COLUMN(data!$C$4)/(INDEX(data!$D$6:$AH$38,MATCH(H$3,data!$B$6:$B$38,0),0)="غ"),ROW($A3))),"")</f>
        <v/>
      </c>
      <c r="I6" s="20" t="str" cm="1">
        <f t="array" ref="I6">IFERROR(INDEX(data!$D$4:$AH$4,_xlfn.AGGREGATE(15,6,COLUMN(data!$D$4:$AH$4)-COLUMN(data!$C$4)/(INDEX(data!$D$6:$AH$38,MATCH(I$3,data!$B$6:$B$38,0),0)="غ"),ROW($A3))),"")</f>
        <v/>
      </c>
      <c r="J6" s="20" t="str" cm="1">
        <f t="array" ref="J6">IFERROR(INDEX(data!$D$4:$AH$4,_xlfn.AGGREGATE(15,6,COLUMN(data!$D$4:$AH$4)-COLUMN(data!$C$4)/(INDEX(data!$D$6:$AH$38,MATCH(J$3,data!$B$6:$B$38,0),0)="غ"),ROW($A3))),"")</f>
        <v/>
      </c>
      <c r="K6" s="20" t="str" cm="1">
        <f t="array" ref="K6">IFERROR(INDEX(data!$D$4:$AH$4,_xlfn.AGGREGATE(15,6,COLUMN(data!$D$4:$AH$4)-COLUMN(data!$C$4)/(INDEX(data!$D$6:$AH$38,MATCH(K$3,data!$B$6:$B$38,0),0)="غ"),ROW($A3))),"")</f>
        <v/>
      </c>
      <c r="L6" s="20" t="str" cm="1">
        <f t="array" ref="L6">IFERROR(INDEX(data!$D$4:$AH$4,_xlfn.AGGREGATE(15,6,COLUMN(data!$D$4:$AH$4)-COLUMN(data!$C$4)/(INDEX(data!$D$6:$AH$38,MATCH(L$3,data!$B$6:$B$38,0),0)="غ"),ROW($A3))),"")</f>
        <v/>
      </c>
      <c r="M6" s="20" t="str" cm="1">
        <f t="array" ref="M6">IFERROR(INDEX(data!$D$4:$AH$4,_xlfn.AGGREGATE(15,6,COLUMN(data!$D$4:$AH$4)-COLUMN(data!$C$4)/(INDEX(data!$D$6:$AH$38,MATCH(M$3,data!$B$6:$B$38,0),0)="غ"),ROW($A3))),"")</f>
        <v/>
      </c>
      <c r="Y6" t="s">
        <v>16</v>
      </c>
    </row>
    <row r="7" spans="1:25" s="21" customFormat="1" ht="25.15" customHeight="1" x14ac:dyDescent="0.2">
      <c r="A7" s="20" cm="1">
        <f t="array" ref="A7">IFERROR(INDEX(data!$D$4:$AH$4,_xlfn.AGGREGATE(15,6,COLUMN(data!$D$4:$AH$4)-COLUMN(data!$C$4)/(INDEX(data!$D$6:$AH$38,MATCH(A$3,data!$B$6:$B$38,0),0)="غ"),ROW($A4))),"")</f>
        <v>43858</v>
      </c>
      <c r="B7" s="20" t="str" cm="1">
        <f t="array" ref="B7">IFERROR(INDEX(data!$D$4:$AH$4,_xlfn.AGGREGATE(15,6,COLUMN(data!$D$4:$AH$4)-COLUMN(data!$C$4)/(INDEX(data!$D$6:$AH$38,MATCH(B$3,data!$B$6:$B$38,0),0)="غ"),ROW($A4))),"")</f>
        <v/>
      </c>
      <c r="C7" s="20" t="str" cm="1">
        <f t="array" ref="C7">IFERROR(INDEX(data!$D$4:$AH$4,_xlfn.AGGREGATE(15,6,COLUMN(data!$D$4:$AH$4)-COLUMN(data!$C$4)/(INDEX(data!$D$6:$AH$38,MATCH(C$3,data!$B$6:$B$38,0),0)="غ"),ROW($A4))),"")</f>
        <v/>
      </c>
      <c r="D7" s="20" t="str" cm="1">
        <f t="array" ref="D7">IFERROR(INDEX(data!$D$4:$AH$4,_xlfn.AGGREGATE(15,6,COLUMN(data!$D$4:$AH$4)-COLUMN(data!$C$4)/(INDEX(data!$D$6:$AH$38,MATCH(D$3,data!$B$6:$B$38,0),0)="غ"),ROW($A4))),"")</f>
        <v/>
      </c>
      <c r="E7" s="20" t="str" cm="1">
        <f t="array" ref="E7">IFERROR(INDEX(data!$D$4:$AH$4,_xlfn.AGGREGATE(15,6,COLUMN(data!$D$4:$AH$4)-COLUMN(data!$C$4)/(INDEX(data!$D$6:$AH$38,MATCH(E$3,data!$B$6:$B$38,0),0)="غ"),ROW($A4))),"")</f>
        <v/>
      </c>
      <c r="F7" s="20" t="str" cm="1">
        <f t="array" ref="F7">IFERROR(INDEX(data!$D$4:$AH$4,_xlfn.AGGREGATE(15,6,COLUMN(data!$D$4:$AH$4)-COLUMN(data!$C$4)/(INDEX(data!$D$6:$AH$38,MATCH(F$3,data!$B$6:$B$38,0),0)="غ"),ROW($A4))),"")</f>
        <v/>
      </c>
      <c r="G7" s="20" t="str" cm="1">
        <f t="array" ref="G7">IFERROR(INDEX(data!$D$4:$AH$4,_xlfn.AGGREGATE(15,6,COLUMN(data!$D$4:$AH$4)-COLUMN(data!$C$4)/(INDEX(data!$D$6:$AH$38,MATCH(G$3,data!$B$6:$B$38,0),0)="غ"),ROW($A4))),"")</f>
        <v/>
      </c>
      <c r="H7" s="20" t="str" cm="1">
        <f t="array" ref="H7">IFERROR(INDEX(data!$D$4:$AH$4,_xlfn.AGGREGATE(15,6,COLUMN(data!$D$4:$AH$4)-COLUMN(data!$C$4)/(INDEX(data!$D$6:$AH$38,MATCH(H$3,data!$B$6:$B$38,0),0)="غ"),ROW($A4))),"")</f>
        <v/>
      </c>
      <c r="I7" s="20" t="str" cm="1">
        <f t="array" ref="I7">IFERROR(INDEX(data!$D$4:$AH$4,_xlfn.AGGREGATE(15,6,COLUMN(data!$D$4:$AH$4)-COLUMN(data!$C$4)/(INDEX(data!$D$6:$AH$38,MATCH(I$3,data!$B$6:$B$38,0),0)="غ"),ROW($A4))),"")</f>
        <v/>
      </c>
      <c r="J7" s="20" t="str" cm="1">
        <f t="array" ref="J7">IFERROR(INDEX(data!$D$4:$AH$4,_xlfn.AGGREGATE(15,6,COLUMN(data!$D$4:$AH$4)-COLUMN(data!$C$4)/(INDEX(data!$D$6:$AH$38,MATCH(J$3,data!$B$6:$B$38,0),0)="غ"),ROW($A4))),"")</f>
        <v/>
      </c>
      <c r="K7" s="20" t="str" cm="1">
        <f t="array" ref="K7">IFERROR(INDEX(data!$D$4:$AH$4,_xlfn.AGGREGATE(15,6,COLUMN(data!$D$4:$AH$4)-COLUMN(data!$C$4)/(INDEX(data!$D$6:$AH$38,MATCH(K$3,data!$B$6:$B$38,0),0)="غ"),ROW($A4))),"")</f>
        <v/>
      </c>
      <c r="L7" s="20" t="str" cm="1">
        <f t="array" ref="L7">IFERROR(INDEX(data!$D$4:$AH$4,_xlfn.AGGREGATE(15,6,COLUMN(data!$D$4:$AH$4)-COLUMN(data!$C$4)/(INDEX(data!$D$6:$AH$38,MATCH(L$3,data!$B$6:$B$38,0),0)="غ"),ROW($A4))),"")</f>
        <v/>
      </c>
      <c r="M7" s="20" t="str" cm="1">
        <f t="array" ref="M7">IFERROR(INDEX(data!$D$4:$AH$4,_xlfn.AGGREGATE(15,6,COLUMN(data!$D$4:$AH$4)-COLUMN(data!$C$4)/(INDEX(data!$D$6:$AH$38,MATCH(M$3,data!$B$6:$B$38,0),0)="غ"),ROW($A4))),"")</f>
        <v/>
      </c>
      <c r="Y7" t="s">
        <v>17</v>
      </c>
    </row>
    <row r="8" spans="1:25" s="21" customFormat="1" ht="25.15" customHeight="1" x14ac:dyDescent="0.2">
      <c r="A8" s="20" cm="1">
        <f t="array" ref="A8">IFERROR(INDEX(data!$D$4:$AH$4,_xlfn.AGGREGATE(15,6,COLUMN(data!$D$4:$AH$4)-COLUMN(data!$C$4)/(INDEX(data!$D$6:$AH$38,MATCH(A$3,data!$B$6:$B$38,0),0)="غ"),ROW($A5))),"")</f>
        <v>43859</v>
      </c>
      <c r="B8" s="20" t="str" cm="1">
        <f t="array" ref="B8">IFERROR(INDEX(data!$D$4:$AH$4,_xlfn.AGGREGATE(15,6,COLUMN(data!$D$4:$AH$4)-COLUMN(data!$C$4)/(INDEX(data!$D$6:$AH$38,MATCH(B$3,data!$B$6:$B$38,0),0)="غ"),ROW($A5))),"")</f>
        <v/>
      </c>
      <c r="C8" s="20" t="str" cm="1">
        <f t="array" ref="C8">IFERROR(INDEX(data!$D$4:$AH$4,_xlfn.AGGREGATE(15,6,COLUMN(data!$D$4:$AH$4)-COLUMN(data!$C$4)/(INDEX(data!$D$6:$AH$38,MATCH(C$3,data!$B$6:$B$38,0),0)="غ"),ROW($A5))),"")</f>
        <v/>
      </c>
      <c r="D8" s="20" t="str" cm="1">
        <f t="array" ref="D8">IFERROR(INDEX(data!$D$4:$AH$4,_xlfn.AGGREGATE(15,6,COLUMN(data!$D$4:$AH$4)-COLUMN(data!$C$4)/(INDEX(data!$D$6:$AH$38,MATCH(D$3,data!$B$6:$B$38,0),0)="غ"),ROW($A5))),"")</f>
        <v/>
      </c>
      <c r="E8" s="20" t="str" cm="1">
        <f t="array" ref="E8">IFERROR(INDEX(data!$D$4:$AH$4,_xlfn.AGGREGATE(15,6,COLUMN(data!$D$4:$AH$4)-COLUMN(data!$C$4)/(INDEX(data!$D$6:$AH$38,MATCH(E$3,data!$B$6:$B$38,0),0)="غ"),ROW($A5))),"")</f>
        <v/>
      </c>
      <c r="F8" s="20" t="str" cm="1">
        <f t="array" ref="F8">IFERROR(INDEX(data!$D$4:$AH$4,_xlfn.AGGREGATE(15,6,COLUMN(data!$D$4:$AH$4)-COLUMN(data!$C$4)/(INDEX(data!$D$6:$AH$38,MATCH(F$3,data!$B$6:$B$38,0),0)="غ"),ROW($A5))),"")</f>
        <v/>
      </c>
      <c r="G8" s="20" t="str" cm="1">
        <f t="array" ref="G8">IFERROR(INDEX(data!$D$4:$AH$4,_xlfn.AGGREGATE(15,6,COLUMN(data!$D$4:$AH$4)-COLUMN(data!$C$4)/(INDEX(data!$D$6:$AH$38,MATCH(G$3,data!$B$6:$B$38,0),0)="غ"),ROW($A5))),"")</f>
        <v/>
      </c>
      <c r="H8" s="20" t="str" cm="1">
        <f t="array" ref="H8">IFERROR(INDEX(data!$D$4:$AH$4,_xlfn.AGGREGATE(15,6,COLUMN(data!$D$4:$AH$4)-COLUMN(data!$C$4)/(INDEX(data!$D$6:$AH$38,MATCH(H$3,data!$B$6:$B$38,0),0)="غ"),ROW($A5))),"")</f>
        <v/>
      </c>
      <c r="I8" s="20" t="str" cm="1">
        <f t="array" ref="I8">IFERROR(INDEX(data!$D$4:$AH$4,_xlfn.AGGREGATE(15,6,COLUMN(data!$D$4:$AH$4)-COLUMN(data!$C$4)/(INDEX(data!$D$6:$AH$38,MATCH(I$3,data!$B$6:$B$38,0),0)="غ"),ROW($A5))),"")</f>
        <v/>
      </c>
      <c r="J8" s="20" t="str" cm="1">
        <f t="array" ref="J8">IFERROR(INDEX(data!$D$4:$AH$4,_xlfn.AGGREGATE(15,6,COLUMN(data!$D$4:$AH$4)-COLUMN(data!$C$4)/(INDEX(data!$D$6:$AH$38,MATCH(J$3,data!$B$6:$B$38,0),0)="غ"),ROW($A5))),"")</f>
        <v/>
      </c>
      <c r="K8" s="20" t="str" cm="1">
        <f t="array" ref="K8">IFERROR(INDEX(data!$D$4:$AH$4,_xlfn.AGGREGATE(15,6,COLUMN(data!$D$4:$AH$4)-COLUMN(data!$C$4)/(INDEX(data!$D$6:$AH$38,MATCH(K$3,data!$B$6:$B$38,0),0)="غ"),ROW($A5))),"")</f>
        <v/>
      </c>
      <c r="L8" s="20" t="str" cm="1">
        <f t="array" ref="L8">IFERROR(INDEX(data!$D$4:$AH$4,_xlfn.AGGREGATE(15,6,COLUMN(data!$D$4:$AH$4)-COLUMN(data!$C$4)/(INDEX(data!$D$6:$AH$38,MATCH(L$3,data!$B$6:$B$38,0),0)="غ"),ROW($A5))),"")</f>
        <v/>
      </c>
      <c r="M8" s="20" t="str" cm="1">
        <f t="array" ref="M8">IFERROR(INDEX(data!$D$4:$AH$4,_xlfn.AGGREGATE(15,6,COLUMN(data!$D$4:$AH$4)-COLUMN(data!$C$4)/(INDEX(data!$D$6:$AH$38,MATCH(M$3,data!$B$6:$B$38,0),0)="غ"),ROW($A5))),"")</f>
        <v/>
      </c>
      <c r="Y8" t="s">
        <v>18</v>
      </c>
    </row>
    <row r="9" spans="1:25" s="21" customFormat="1" ht="25.15" customHeight="1" x14ac:dyDescent="0.2">
      <c r="A9" s="20" t="str" cm="1">
        <f t="array" ref="A9">IFERROR(INDEX(data!$D$4:$AH$4,_xlfn.AGGREGATE(15,6,COLUMN(data!$D$4:$AH$4)-COLUMN(data!$C$4)/(INDEX(data!$D$6:$AH$38,MATCH(A$3,data!$B$6:$B$38,0),0)="غ"),ROW($A6))),"")</f>
        <v/>
      </c>
      <c r="B9" s="20" t="str" cm="1">
        <f t="array" ref="B9">IFERROR(INDEX(data!$D$4:$AH$4,_xlfn.AGGREGATE(15,6,COLUMN(data!$D$4:$AH$4)-COLUMN(data!$C$4)/(INDEX(data!$D$6:$AH$38,MATCH(B$3,data!$B$6:$B$38,0),0)="غ"),ROW($A6))),"")</f>
        <v/>
      </c>
      <c r="C9" s="20" t="str" cm="1">
        <f t="array" ref="C9">IFERROR(INDEX(data!$D$4:$AH$4,_xlfn.AGGREGATE(15,6,COLUMN(data!$D$4:$AH$4)-COLUMN(data!$C$4)/(INDEX(data!$D$6:$AH$38,MATCH(C$3,data!$B$6:$B$38,0),0)="غ"),ROW($A6))),"")</f>
        <v/>
      </c>
      <c r="D9" s="20" t="str" cm="1">
        <f t="array" ref="D9">IFERROR(INDEX(data!$D$4:$AH$4,_xlfn.AGGREGATE(15,6,COLUMN(data!$D$4:$AH$4)-COLUMN(data!$C$4)/(INDEX(data!$D$6:$AH$38,MATCH(D$3,data!$B$6:$B$38,0),0)="غ"),ROW($A6))),"")</f>
        <v/>
      </c>
      <c r="E9" s="20" t="str" cm="1">
        <f t="array" ref="E9">IFERROR(INDEX(data!$D$4:$AH$4,_xlfn.AGGREGATE(15,6,COLUMN(data!$D$4:$AH$4)-COLUMN(data!$C$4)/(INDEX(data!$D$6:$AH$38,MATCH(E$3,data!$B$6:$B$38,0),0)="غ"),ROW($A6))),"")</f>
        <v/>
      </c>
      <c r="F9" s="20" t="str" cm="1">
        <f t="array" ref="F9">IFERROR(INDEX(data!$D$4:$AH$4,_xlfn.AGGREGATE(15,6,COLUMN(data!$D$4:$AH$4)-COLUMN(data!$C$4)/(INDEX(data!$D$6:$AH$38,MATCH(F$3,data!$B$6:$B$38,0),0)="غ"),ROW($A6))),"")</f>
        <v/>
      </c>
      <c r="G9" s="20" t="str" cm="1">
        <f t="array" ref="G9">IFERROR(INDEX(data!$D$4:$AH$4,_xlfn.AGGREGATE(15,6,COLUMN(data!$D$4:$AH$4)-COLUMN(data!$C$4)/(INDEX(data!$D$6:$AH$38,MATCH(G$3,data!$B$6:$B$38,0),0)="غ"),ROW($A6))),"")</f>
        <v/>
      </c>
      <c r="H9" s="20" t="str" cm="1">
        <f t="array" ref="H9">IFERROR(INDEX(data!$D$4:$AH$4,_xlfn.AGGREGATE(15,6,COLUMN(data!$D$4:$AH$4)-COLUMN(data!$C$4)/(INDEX(data!$D$6:$AH$38,MATCH(H$3,data!$B$6:$B$38,0),0)="غ"),ROW($A6))),"")</f>
        <v/>
      </c>
      <c r="I9" s="20" t="str" cm="1">
        <f t="array" ref="I9">IFERROR(INDEX(data!$D$4:$AH$4,_xlfn.AGGREGATE(15,6,COLUMN(data!$D$4:$AH$4)-COLUMN(data!$C$4)/(INDEX(data!$D$6:$AH$38,MATCH(I$3,data!$B$6:$B$38,0),0)="غ"),ROW($A6))),"")</f>
        <v/>
      </c>
      <c r="J9" s="20" t="str" cm="1">
        <f t="array" ref="J9">IFERROR(INDEX(data!$D$4:$AH$4,_xlfn.AGGREGATE(15,6,COLUMN(data!$D$4:$AH$4)-COLUMN(data!$C$4)/(INDEX(data!$D$6:$AH$38,MATCH(J$3,data!$B$6:$B$38,0),0)="غ"),ROW($A6))),"")</f>
        <v/>
      </c>
      <c r="K9" s="20" t="str" cm="1">
        <f t="array" ref="K9">IFERROR(INDEX(data!$D$4:$AH$4,_xlfn.AGGREGATE(15,6,COLUMN(data!$D$4:$AH$4)-COLUMN(data!$C$4)/(INDEX(data!$D$6:$AH$38,MATCH(K$3,data!$B$6:$B$38,0),0)="غ"),ROW($A6))),"")</f>
        <v/>
      </c>
      <c r="L9" s="20" t="str" cm="1">
        <f t="array" ref="L9">IFERROR(INDEX(data!$D$4:$AH$4,_xlfn.AGGREGATE(15,6,COLUMN(data!$D$4:$AH$4)-COLUMN(data!$C$4)/(INDEX(data!$D$6:$AH$38,MATCH(L$3,data!$B$6:$B$38,0),0)="غ"),ROW($A6))),"")</f>
        <v/>
      </c>
      <c r="M9" s="20" t="str" cm="1">
        <f t="array" ref="M9">IFERROR(INDEX(data!$D$4:$AH$4,_xlfn.AGGREGATE(15,6,COLUMN(data!$D$4:$AH$4)-COLUMN(data!$C$4)/(INDEX(data!$D$6:$AH$38,MATCH(M$3,data!$B$6:$B$38,0),0)="غ"),ROW($A6))),"")</f>
        <v/>
      </c>
      <c r="Y9" t="s">
        <v>19</v>
      </c>
    </row>
    <row r="10" spans="1:25" s="21" customFormat="1" ht="25.15" customHeight="1" x14ac:dyDescent="0.2">
      <c r="A10" s="20" t="str" cm="1">
        <f t="array" ref="A10">IFERROR(INDEX(data!$D$4:$AH$4,_xlfn.AGGREGATE(15,6,COLUMN(data!$D$4:$AH$4)-COLUMN(data!$C$4)/(INDEX(data!$D$6:$AH$38,MATCH(A$3,data!$B$6:$B$38,0),0)="غ"),ROW($A7))),"")</f>
        <v/>
      </c>
      <c r="B10" s="20" t="str" cm="1">
        <f t="array" ref="B10">IFERROR(INDEX(data!$D$4:$AH$4,_xlfn.AGGREGATE(15,6,COLUMN(data!$D$4:$AH$4)-COLUMN(data!$C$4)/(INDEX(data!$D$6:$AH$38,MATCH(B$3,data!$B$6:$B$38,0),0)="غ"),ROW($A7))),"")</f>
        <v/>
      </c>
      <c r="C10" s="20" t="str" cm="1">
        <f t="array" ref="C10">IFERROR(INDEX(data!$D$4:$AH$4,_xlfn.AGGREGATE(15,6,COLUMN(data!$D$4:$AH$4)-COLUMN(data!$C$4)/(INDEX(data!$D$6:$AH$38,MATCH(C$3,data!$B$6:$B$38,0),0)="غ"),ROW($A7))),"")</f>
        <v/>
      </c>
      <c r="D10" s="20" t="str" cm="1">
        <f t="array" ref="D10">IFERROR(INDEX(data!$D$4:$AH$4,_xlfn.AGGREGATE(15,6,COLUMN(data!$D$4:$AH$4)-COLUMN(data!$C$4)/(INDEX(data!$D$6:$AH$38,MATCH(D$3,data!$B$6:$B$38,0),0)="غ"),ROW($A7))),"")</f>
        <v/>
      </c>
      <c r="E10" s="20" t="str" cm="1">
        <f t="array" ref="E10">IFERROR(INDEX(data!$D$4:$AH$4,_xlfn.AGGREGATE(15,6,COLUMN(data!$D$4:$AH$4)-COLUMN(data!$C$4)/(INDEX(data!$D$6:$AH$38,MATCH(E$3,data!$B$6:$B$38,0),0)="غ"),ROW($A7))),"")</f>
        <v/>
      </c>
      <c r="F10" s="20" t="str" cm="1">
        <f t="array" ref="F10">IFERROR(INDEX(data!$D$4:$AH$4,_xlfn.AGGREGATE(15,6,COLUMN(data!$D$4:$AH$4)-COLUMN(data!$C$4)/(INDEX(data!$D$6:$AH$38,MATCH(F$3,data!$B$6:$B$38,0),0)="غ"),ROW($A7))),"")</f>
        <v/>
      </c>
      <c r="G10" s="20" t="str" cm="1">
        <f t="array" ref="G10">IFERROR(INDEX(data!$D$4:$AH$4,_xlfn.AGGREGATE(15,6,COLUMN(data!$D$4:$AH$4)-COLUMN(data!$C$4)/(INDEX(data!$D$6:$AH$38,MATCH(G$3,data!$B$6:$B$38,0),0)="غ"),ROW($A7))),"")</f>
        <v/>
      </c>
      <c r="H10" s="20" t="str" cm="1">
        <f t="array" ref="H10">IFERROR(INDEX(data!$D$4:$AH$4,_xlfn.AGGREGATE(15,6,COLUMN(data!$D$4:$AH$4)-COLUMN(data!$C$4)/(INDEX(data!$D$6:$AH$38,MATCH(H$3,data!$B$6:$B$38,0),0)="غ"),ROW($A7))),"")</f>
        <v/>
      </c>
      <c r="I10" s="20" t="str" cm="1">
        <f t="array" ref="I10">IFERROR(INDEX(data!$D$4:$AH$4,_xlfn.AGGREGATE(15,6,COLUMN(data!$D$4:$AH$4)-COLUMN(data!$C$4)/(INDEX(data!$D$6:$AH$38,MATCH(I$3,data!$B$6:$B$38,0),0)="غ"),ROW($A7))),"")</f>
        <v/>
      </c>
      <c r="J10" s="20" t="str" cm="1">
        <f t="array" ref="J10">IFERROR(INDEX(data!$D$4:$AH$4,_xlfn.AGGREGATE(15,6,COLUMN(data!$D$4:$AH$4)-COLUMN(data!$C$4)/(INDEX(data!$D$6:$AH$38,MATCH(J$3,data!$B$6:$B$38,0),0)="غ"),ROW($A7))),"")</f>
        <v/>
      </c>
      <c r="K10" s="20" t="str" cm="1">
        <f t="array" ref="K10">IFERROR(INDEX(data!$D$4:$AH$4,_xlfn.AGGREGATE(15,6,COLUMN(data!$D$4:$AH$4)-COLUMN(data!$C$4)/(INDEX(data!$D$6:$AH$38,MATCH(K$3,data!$B$6:$B$38,0),0)="غ"),ROW($A7))),"")</f>
        <v/>
      </c>
      <c r="L10" s="20" t="str" cm="1">
        <f t="array" ref="L10">IFERROR(INDEX(data!$D$4:$AH$4,_xlfn.AGGREGATE(15,6,COLUMN(data!$D$4:$AH$4)-COLUMN(data!$C$4)/(INDEX(data!$D$6:$AH$38,MATCH(L$3,data!$B$6:$B$38,0),0)="غ"),ROW($A7))),"")</f>
        <v/>
      </c>
      <c r="M10" s="20" t="str" cm="1">
        <f t="array" ref="M10">IFERROR(INDEX(data!$D$4:$AH$4,_xlfn.AGGREGATE(15,6,COLUMN(data!$D$4:$AH$4)-COLUMN(data!$C$4)/(INDEX(data!$D$6:$AH$38,MATCH(M$3,data!$B$6:$B$38,0),0)="غ"),ROW($A7))),"")</f>
        <v/>
      </c>
      <c r="Y10" t="s">
        <v>20</v>
      </c>
    </row>
    <row r="11" spans="1:25" s="21" customFormat="1" ht="25.15" customHeight="1" x14ac:dyDescent="0.2">
      <c r="A11" s="20" t="str" cm="1">
        <f t="array" ref="A11">IFERROR(INDEX(data!$D$4:$AH$4,_xlfn.AGGREGATE(15,6,COLUMN(data!$D$4:$AH$4)-COLUMN(data!$C$4)/(INDEX(data!$D$6:$AH$38,MATCH(A$3,data!$B$6:$B$38,0),0)="غ"),ROW($A8))),"")</f>
        <v/>
      </c>
      <c r="B11" s="20" t="str" cm="1">
        <f t="array" ref="B11">IFERROR(INDEX(data!$D$4:$AH$4,_xlfn.AGGREGATE(15,6,COLUMN(data!$D$4:$AH$4)-COLUMN(data!$C$4)/(INDEX(data!$D$6:$AH$38,MATCH(B$3,data!$B$6:$B$38,0),0)="غ"),ROW($A8))),"")</f>
        <v/>
      </c>
      <c r="C11" s="20" t="str" cm="1">
        <f t="array" ref="C11">IFERROR(INDEX(data!$D$4:$AH$4,_xlfn.AGGREGATE(15,6,COLUMN(data!$D$4:$AH$4)-COLUMN(data!$C$4)/(INDEX(data!$D$6:$AH$38,MATCH(C$3,data!$B$6:$B$38,0),0)="غ"),ROW($A8))),"")</f>
        <v/>
      </c>
      <c r="D11" s="20" t="str" cm="1">
        <f t="array" ref="D11">IFERROR(INDEX(data!$D$4:$AH$4,_xlfn.AGGREGATE(15,6,COLUMN(data!$D$4:$AH$4)-COLUMN(data!$C$4)/(INDEX(data!$D$6:$AH$38,MATCH(D$3,data!$B$6:$B$38,0),0)="غ"),ROW($A8))),"")</f>
        <v/>
      </c>
      <c r="E11" s="20" t="str" cm="1">
        <f t="array" ref="E11">IFERROR(INDEX(data!$D$4:$AH$4,_xlfn.AGGREGATE(15,6,COLUMN(data!$D$4:$AH$4)-COLUMN(data!$C$4)/(INDEX(data!$D$6:$AH$38,MATCH(E$3,data!$B$6:$B$38,0),0)="غ"),ROW($A8))),"")</f>
        <v/>
      </c>
      <c r="F11" s="20" t="str" cm="1">
        <f t="array" ref="F11">IFERROR(INDEX(data!$D$4:$AH$4,_xlfn.AGGREGATE(15,6,COLUMN(data!$D$4:$AH$4)-COLUMN(data!$C$4)/(INDEX(data!$D$6:$AH$38,MATCH(F$3,data!$B$6:$B$38,0),0)="غ"),ROW($A8))),"")</f>
        <v/>
      </c>
      <c r="G11" s="20" t="str" cm="1">
        <f t="array" ref="G11">IFERROR(INDEX(data!$D$4:$AH$4,_xlfn.AGGREGATE(15,6,COLUMN(data!$D$4:$AH$4)-COLUMN(data!$C$4)/(INDEX(data!$D$6:$AH$38,MATCH(G$3,data!$B$6:$B$38,0),0)="غ"),ROW($A8))),"")</f>
        <v/>
      </c>
      <c r="H11" s="20" t="str" cm="1">
        <f t="array" ref="H11">IFERROR(INDEX(data!$D$4:$AH$4,_xlfn.AGGREGATE(15,6,COLUMN(data!$D$4:$AH$4)-COLUMN(data!$C$4)/(INDEX(data!$D$6:$AH$38,MATCH(H$3,data!$B$6:$B$38,0),0)="غ"),ROW($A8))),"")</f>
        <v/>
      </c>
      <c r="I11" s="20" t="str" cm="1">
        <f t="array" ref="I11">IFERROR(INDEX(data!$D$4:$AH$4,_xlfn.AGGREGATE(15,6,COLUMN(data!$D$4:$AH$4)-COLUMN(data!$C$4)/(INDEX(data!$D$6:$AH$38,MATCH(I$3,data!$B$6:$B$38,0),0)="غ"),ROW($A8))),"")</f>
        <v/>
      </c>
      <c r="J11" s="20" t="str" cm="1">
        <f t="array" ref="J11">IFERROR(INDEX(data!$D$4:$AH$4,_xlfn.AGGREGATE(15,6,COLUMN(data!$D$4:$AH$4)-COLUMN(data!$C$4)/(INDEX(data!$D$6:$AH$38,MATCH(J$3,data!$B$6:$B$38,0),0)="غ"),ROW($A8))),"")</f>
        <v/>
      </c>
      <c r="K11" s="20" t="str" cm="1">
        <f t="array" ref="K11">IFERROR(INDEX(data!$D$4:$AH$4,_xlfn.AGGREGATE(15,6,COLUMN(data!$D$4:$AH$4)-COLUMN(data!$C$4)/(INDEX(data!$D$6:$AH$38,MATCH(K$3,data!$B$6:$B$38,0),0)="غ"),ROW($A8))),"")</f>
        <v/>
      </c>
      <c r="L11" s="20" t="str" cm="1">
        <f t="array" ref="L11">IFERROR(INDEX(data!$D$4:$AH$4,_xlfn.AGGREGATE(15,6,COLUMN(data!$D$4:$AH$4)-COLUMN(data!$C$4)/(INDEX(data!$D$6:$AH$38,MATCH(L$3,data!$B$6:$B$38,0),0)="غ"),ROW($A8))),"")</f>
        <v/>
      </c>
      <c r="M11" s="20" t="str" cm="1">
        <f t="array" ref="M11">IFERROR(INDEX(data!$D$4:$AH$4,_xlfn.AGGREGATE(15,6,COLUMN(data!$D$4:$AH$4)-COLUMN(data!$C$4)/(INDEX(data!$D$6:$AH$38,MATCH(M$3,data!$B$6:$B$38,0),0)="غ"),ROW($A8))),"")</f>
        <v/>
      </c>
      <c r="Y11" t="s">
        <v>105</v>
      </c>
    </row>
    <row r="12" spans="1:25" s="21" customFormat="1" ht="25.15" customHeight="1" x14ac:dyDescent="0.2">
      <c r="A12" s="20" t="str" cm="1">
        <f t="array" ref="A12">IFERROR(INDEX(data!$D$4:$AH$4,_xlfn.AGGREGATE(15,6,COLUMN(data!$D$4:$AH$4)-COLUMN(data!$C$4)/(INDEX(data!$D$6:$AH$38,MATCH(A$3,data!$B$6:$B$38,0),0)="غ"),ROW($A9))),"")</f>
        <v/>
      </c>
      <c r="B12" s="20" t="str" cm="1">
        <f t="array" ref="B12">IFERROR(INDEX(data!$D$4:$AH$4,_xlfn.AGGREGATE(15,6,COLUMN(data!$D$4:$AH$4)-COLUMN(data!$C$4)/(INDEX(data!$D$6:$AH$38,MATCH(B$3,data!$B$6:$B$38,0),0)="غ"),ROW($A9))),"")</f>
        <v/>
      </c>
      <c r="C12" s="20" t="str" cm="1">
        <f t="array" ref="C12">IFERROR(INDEX(data!$D$4:$AH$4,_xlfn.AGGREGATE(15,6,COLUMN(data!$D$4:$AH$4)-COLUMN(data!$C$4)/(INDEX(data!$D$6:$AH$38,MATCH(C$3,data!$B$6:$B$38,0),0)="غ"),ROW($A9))),"")</f>
        <v/>
      </c>
      <c r="D12" s="20" t="str" cm="1">
        <f t="array" ref="D12">IFERROR(INDEX(data!$D$4:$AH$4,_xlfn.AGGREGATE(15,6,COLUMN(data!$D$4:$AH$4)-COLUMN(data!$C$4)/(INDEX(data!$D$6:$AH$38,MATCH(D$3,data!$B$6:$B$38,0),0)="غ"),ROW($A9))),"")</f>
        <v/>
      </c>
      <c r="E12" s="20" t="str" cm="1">
        <f t="array" ref="E12">IFERROR(INDEX(data!$D$4:$AH$4,_xlfn.AGGREGATE(15,6,COLUMN(data!$D$4:$AH$4)-COLUMN(data!$C$4)/(INDEX(data!$D$6:$AH$38,MATCH(E$3,data!$B$6:$B$38,0),0)="غ"),ROW($A9))),"")</f>
        <v/>
      </c>
      <c r="F12" s="20" t="str" cm="1">
        <f t="array" ref="F12">IFERROR(INDEX(data!$D$4:$AH$4,_xlfn.AGGREGATE(15,6,COLUMN(data!$D$4:$AH$4)-COLUMN(data!$C$4)/(INDEX(data!$D$6:$AH$38,MATCH(F$3,data!$B$6:$B$38,0),0)="غ"),ROW($A9))),"")</f>
        <v/>
      </c>
      <c r="G12" s="20" t="str" cm="1">
        <f t="array" ref="G12">IFERROR(INDEX(data!$D$4:$AH$4,_xlfn.AGGREGATE(15,6,COLUMN(data!$D$4:$AH$4)-COLUMN(data!$C$4)/(INDEX(data!$D$6:$AH$38,MATCH(G$3,data!$B$6:$B$38,0),0)="غ"),ROW($A9))),"")</f>
        <v/>
      </c>
      <c r="H12" s="20" t="str" cm="1">
        <f t="array" ref="H12">IFERROR(INDEX(data!$D$4:$AH$4,_xlfn.AGGREGATE(15,6,COLUMN(data!$D$4:$AH$4)-COLUMN(data!$C$4)/(INDEX(data!$D$6:$AH$38,MATCH(H$3,data!$B$6:$B$38,0),0)="غ"),ROW($A9))),"")</f>
        <v/>
      </c>
      <c r="I12" s="20" t="str" cm="1">
        <f t="array" ref="I12">IFERROR(INDEX(data!$D$4:$AH$4,_xlfn.AGGREGATE(15,6,COLUMN(data!$D$4:$AH$4)-COLUMN(data!$C$4)/(INDEX(data!$D$6:$AH$38,MATCH(I$3,data!$B$6:$B$38,0),0)="غ"),ROW($A9))),"")</f>
        <v/>
      </c>
      <c r="J12" s="20" t="str" cm="1">
        <f t="array" ref="J12">IFERROR(INDEX(data!$D$4:$AH$4,_xlfn.AGGREGATE(15,6,COLUMN(data!$D$4:$AH$4)-COLUMN(data!$C$4)/(INDEX(data!$D$6:$AH$38,MATCH(J$3,data!$B$6:$B$38,0),0)="غ"),ROW($A9))),"")</f>
        <v/>
      </c>
      <c r="K12" s="20" t="str" cm="1">
        <f t="array" ref="K12">IFERROR(INDEX(data!$D$4:$AH$4,_xlfn.AGGREGATE(15,6,COLUMN(data!$D$4:$AH$4)-COLUMN(data!$C$4)/(INDEX(data!$D$6:$AH$38,MATCH(K$3,data!$B$6:$B$38,0),0)="غ"),ROW($A9))),"")</f>
        <v/>
      </c>
      <c r="L12" s="20" t="str" cm="1">
        <f t="array" ref="L12">IFERROR(INDEX(data!$D$4:$AH$4,_xlfn.AGGREGATE(15,6,COLUMN(data!$D$4:$AH$4)-COLUMN(data!$C$4)/(INDEX(data!$D$6:$AH$38,MATCH(L$3,data!$B$6:$B$38,0),0)="غ"),ROW($A9))),"")</f>
        <v/>
      </c>
      <c r="M12" s="20" t="str" cm="1">
        <f t="array" ref="M12">IFERROR(INDEX(data!$D$4:$AH$4,_xlfn.AGGREGATE(15,6,COLUMN(data!$D$4:$AH$4)-COLUMN(data!$C$4)/(INDEX(data!$D$6:$AH$38,MATCH(M$3,data!$B$6:$B$38,0),0)="غ"),ROW($A9))),"")</f>
        <v/>
      </c>
      <c r="Y12" t="s">
        <v>115</v>
      </c>
    </row>
    <row r="13" spans="1:25" s="21" customFormat="1" ht="25.15" customHeight="1" x14ac:dyDescent="0.2">
      <c r="A13" s="20" t="str" cm="1">
        <f t="array" ref="A13">IFERROR(INDEX(data!$D$4:$AH$4,_xlfn.AGGREGATE(15,6,COLUMN(data!$D$4:$AH$4)-COLUMN(data!$C$4)/(INDEX(data!$D$6:$AH$38,MATCH(A$3,data!$B$6:$B$38,0),0)="غ"),ROW($A10))),"")</f>
        <v/>
      </c>
      <c r="B13" s="20" t="str" cm="1">
        <f t="array" ref="B13">IFERROR(INDEX(data!$D$4:$AH$4,_xlfn.AGGREGATE(15,6,COLUMN(data!$D$4:$AH$4)-COLUMN(data!$C$4)/(INDEX(data!$D$6:$AH$38,MATCH(B$3,data!$B$6:$B$38,0),0)="غ"),ROW($A10))),"")</f>
        <v/>
      </c>
      <c r="C13" s="20" t="str" cm="1">
        <f t="array" ref="C13">IFERROR(INDEX(data!$D$4:$AH$4,_xlfn.AGGREGATE(15,6,COLUMN(data!$D$4:$AH$4)-COLUMN(data!$C$4)/(INDEX(data!$D$6:$AH$38,MATCH(C$3,data!$B$6:$B$38,0),0)="غ"),ROW($A10))),"")</f>
        <v/>
      </c>
      <c r="D13" s="20" t="str" cm="1">
        <f t="array" ref="D13">IFERROR(INDEX(data!$D$4:$AH$4,_xlfn.AGGREGATE(15,6,COLUMN(data!$D$4:$AH$4)-COLUMN(data!$C$4)/(INDEX(data!$D$6:$AH$38,MATCH(D$3,data!$B$6:$B$38,0),0)="غ"),ROW($A10))),"")</f>
        <v/>
      </c>
      <c r="E13" s="20" t="str" cm="1">
        <f t="array" ref="E13">IFERROR(INDEX(data!$D$4:$AH$4,_xlfn.AGGREGATE(15,6,COLUMN(data!$D$4:$AH$4)-COLUMN(data!$C$4)/(INDEX(data!$D$6:$AH$38,MATCH(E$3,data!$B$6:$B$38,0),0)="غ"),ROW($A10))),"")</f>
        <v/>
      </c>
      <c r="F13" s="20" t="str" cm="1">
        <f t="array" ref="F13">IFERROR(INDEX(data!$D$4:$AH$4,_xlfn.AGGREGATE(15,6,COLUMN(data!$D$4:$AH$4)-COLUMN(data!$C$4)/(INDEX(data!$D$6:$AH$38,MATCH(F$3,data!$B$6:$B$38,0),0)="غ"),ROW($A10))),"")</f>
        <v/>
      </c>
      <c r="G13" s="20" t="str" cm="1">
        <f t="array" ref="G13">IFERROR(INDEX(data!$D$4:$AH$4,_xlfn.AGGREGATE(15,6,COLUMN(data!$D$4:$AH$4)-COLUMN(data!$C$4)/(INDEX(data!$D$6:$AH$38,MATCH(G$3,data!$B$6:$B$38,0),0)="غ"),ROW($A10))),"")</f>
        <v/>
      </c>
      <c r="H13" s="20" t="str" cm="1">
        <f t="array" ref="H13">IFERROR(INDEX(data!$D$4:$AH$4,_xlfn.AGGREGATE(15,6,COLUMN(data!$D$4:$AH$4)-COLUMN(data!$C$4)/(INDEX(data!$D$6:$AH$38,MATCH(H$3,data!$B$6:$B$38,0),0)="غ"),ROW($A10))),"")</f>
        <v/>
      </c>
      <c r="I13" s="20" t="str" cm="1">
        <f t="array" ref="I13">IFERROR(INDEX(data!$D$4:$AH$4,_xlfn.AGGREGATE(15,6,COLUMN(data!$D$4:$AH$4)-COLUMN(data!$C$4)/(INDEX(data!$D$6:$AH$38,MATCH(I$3,data!$B$6:$B$38,0),0)="غ"),ROW($A10))),"")</f>
        <v/>
      </c>
      <c r="J13" s="20" t="str" cm="1">
        <f t="array" ref="J13">IFERROR(INDEX(data!$D$4:$AH$4,_xlfn.AGGREGATE(15,6,COLUMN(data!$D$4:$AH$4)-COLUMN(data!$C$4)/(INDEX(data!$D$6:$AH$38,MATCH(J$3,data!$B$6:$B$38,0),0)="غ"),ROW($A10))),"")</f>
        <v/>
      </c>
      <c r="K13" s="20" t="str" cm="1">
        <f t="array" ref="K13">IFERROR(INDEX(data!$D$4:$AH$4,_xlfn.AGGREGATE(15,6,COLUMN(data!$D$4:$AH$4)-COLUMN(data!$C$4)/(INDEX(data!$D$6:$AH$38,MATCH(K$3,data!$B$6:$B$38,0),0)="غ"),ROW($A10))),"")</f>
        <v/>
      </c>
      <c r="L13" s="20" t="str" cm="1">
        <f t="array" ref="L13">IFERROR(INDEX(data!$D$4:$AH$4,_xlfn.AGGREGATE(15,6,COLUMN(data!$D$4:$AH$4)-COLUMN(data!$C$4)/(INDEX(data!$D$6:$AH$38,MATCH(L$3,data!$B$6:$B$38,0),0)="غ"),ROW($A10))),"")</f>
        <v/>
      </c>
      <c r="M13" s="20" t="str" cm="1">
        <f t="array" ref="M13">IFERROR(INDEX(data!$D$4:$AH$4,_xlfn.AGGREGATE(15,6,COLUMN(data!$D$4:$AH$4)-COLUMN(data!$C$4)/(INDEX(data!$D$6:$AH$38,MATCH(M$3,data!$B$6:$B$38,0),0)="غ"),ROW($A10))),"")</f>
        <v/>
      </c>
      <c r="Y13" t="s">
        <v>137</v>
      </c>
    </row>
    <row r="14" spans="1:25" ht="25.15" customHeight="1" x14ac:dyDescent="0.2">
      <c r="A14" s="20" t="str" cm="1">
        <f t="array" ref="A14">IFERROR(INDEX(data!$D$4:$AH$4,_xlfn.AGGREGATE(15,6,COLUMN(data!$D$4:$AH$4)-COLUMN(data!$C$4)/(INDEX(data!$D$6:$AH$38,MATCH(A$3,data!$B$6:$B$38,0),0)="غ"),ROW($A11))),"")</f>
        <v/>
      </c>
      <c r="B14" s="20" t="str" cm="1">
        <f t="array" ref="B14">IFERROR(INDEX(data!$D$4:$AH$4,_xlfn.AGGREGATE(15,6,COLUMN(data!$D$4:$AH$4)-COLUMN(data!$C$4)/(INDEX(data!$D$6:$AH$38,MATCH(B$3,data!$B$6:$B$38,0),0)="غ"),ROW($A11))),"")</f>
        <v/>
      </c>
      <c r="C14" s="20" t="str" cm="1">
        <f t="array" ref="C14">IFERROR(INDEX(data!$D$4:$AH$4,_xlfn.AGGREGATE(15,6,COLUMN(data!$D$4:$AH$4)-COLUMN(data!$C$4)/(INDEX(data!$D$6:$AH$38,MATCH(C$3,data!$B$6:$B$38,0),0)="غ"),ROW($A11))),"")</f>
        <v/>
      </c>
      <c r="D14" s="20" t="str" cm="1">
        <f t="array" ref="D14">IFERROR(INDEX(data!$D$4:$AH$4,_xlfn.AGGREGATE(15,6,COLUMN(data!$D$4:$AH$4)-COLUMN(data!$C$4)/(INDEX(data!$D$6:$AH$38,MATCH(D$3,data!$B$6:$B$38,0),0)="غ"),ROW($A11))),"")</f>
        <v/>
      </c>
      <c r="E14" s="20" t="str" cm="1">
        <f t="array" ref="E14">IFERROR(INDEX(data!$D$4:$AH$4,_xlfn.AGGREGATE(15,6,COLUMN(data!$D$4:$AH$4)-COLUMN(data!$C$4)/(INDEX(data!$D$6:$AH$38,MATCH(E$3,data!$B$6:$B$38,0),0)="غ"),ROW($A11))),"")</f>
        <v/>
      </c>
      <c r="F14" s="20" t="str" cm="1">
        <f t="array" ref="F14">IFERROR(INDEX(data!$D$4:$AH$4,_xlfn.AGGREGATE(15,6,COLUMN(data!$D$4:$AH$4)-COLUMN(data!$C$4)/(INDEX(data!$D$6:$AH$38,MATCH(F$3,data!$B$6:$B$38,0),0)="غ"),ROW($A11))),"")</f>
        <v/>
      </c>
      <c r="G14" s="20" t="str" cm="1">
        <f t="array" ref="G14">IFERROR(INDEX(data!$D$4:$AH$4,_xlfn.AGGREGATE(15,6,COLUMN(data!$D$4:$AH$4)-COLUMN(data!$C$4)/(INDEX(data!$D$6:$AH$38,MATCH(G$3,data!$B$6:$B$38,0),0)="غ"),ROW($A11))),"")</f>
        <v/>
      </c>
      <c r="H14" s="20" t="str" cm="1">
        <f t="array" ref="H14">IFERROR(INDEX(data!$D$4:$AH$4,_xlfn.AGGREGATE(15,6,COLUMN(data!$D$4:$AH$4)-COLUMN(data!$C$4)/(INDEX(data!$D$6:$AH$38,MATCH(H$3,data!$B$6:$B$38,0),0)="غ"),ROW($A11))),"")</f>
        <v/>
      </c>
      <c r="I14" s="20" t="str" cm="1">
        <f t="array" ref="I14">IFERROR(INDEX(data!$D$4:$AH$4,_xlfn.AGGREGATE(15,6,COLUMN(data!$D$4:$AH$4)-COLUMN(data!$C$4)/(INDEX(data!$D$6:$AH$38,MATCH(I$3,data!$B$6:$B$38,0),0)="غ"),ROW($A11))),"")</f>
        <v/>
      </c>
      <c r="J14" s="20" t="str" cm="1">
        <f t="array" ref="J14">IFERROR(INDEX(data!$D$4:$AH$4,_xlfn.AGGREGATE(15,6,COLUMN(data!$D$4:$AH$4)-COLUMN(data!$C$4)/(INDEX(data!$D$6:$AH$38,MATCH(J$3,data!$B$6:$B$38,0),0)="غ"),ROW($A11))),"")</f>
        <v/>
      </c>
      <c r="K14" s="20" t="str" cm="1">
        <f t="array" ref="K14">IFERROR(INDEX(data!$D$4:$AH$4,_xlfn.AGGREGATE(15,6,COLUMN(data!$D$4:$AH$4)-COLUMN(data!$C$4)/(INDEX(data!$D$6:$AH$38,MATCH(K$3,data!$B$6:$B$38,0),0)="غ"),ROW($A11))),"")</f>
        <v/>
      </c>
      <c r="L14" s="20" t="str" cm="1">
        <f t="array" ref="L14">IFERROR(INDEX(data!$D$4:$AH$4,_xlfn.AGGREGATE(15,6,COLUMN(data!$D$4:$AH$4)-COLUMN(data!$C$4)/(INDEX(data!$D$6:$AH$38,MATCH(L$3,data!$B$6:$B$38,0),0)="غ"),ROW($A11))),"")</f>
        <v/>
      </c>
      <c r="M14" s="20" t="str" cm="1">
        <f t="array" ref="M14">IFERROR(INDEX(data!$D$4:$AH$4,_xlfn.AGGREGATE(15,6,COLUMN(data!$D$4:$AH$4)-COLUMN(data!$C$4)/(INDEX(data!$D$6:$AH$38,MATCH(M$3,data!$B$6:$B$38,0),0)="غ"),ROW($A11))),"")</f>
        <v/>
      </c>
      <c r="Y14" t="s">
        <v>149</v>
      </c>
    </row>
    <row r="15" spans="1:25" ht="25.15" customHeight="1" x14ac:dyDescent="0.2">
      <c r="A15" s="20" t="str" cm="1">
        <f t="array" ref="A15">IFERROR(INDEX(data!$D$4:$AH$4,_xlfn.AGGREGATE(15,6,COLUMN(data!$D$4:$AH$4)-COLUMN(data!$C$4)/(INDEX(data!$D$6:$AH$38,MATCH(A$3,data!$B$6:$B$38,0),0)="غ"),ROW($A12))),"")</f>
        <v/>
      </c>
      <c r="B15" s="20" t="str" cm="1">
        <f t="array" ref="B15">IFERROR(INDEX(data!$D$4:$AH$4,_xlfn.AGGREGATE(15,6,COLUMN(data!$D$4:$AH$4)-COLUMN(data!$C$4)/(INDEX(data!$D$6:$AH$38,MATCH(B$3,data!$B$6:$B$38,0),0)="غ"),ROW($A12))),"")</f>
        <v/>
      </c>
      <c r="C15" s="20" t="str" cm="1">
        <f t="array" ref="C15">IFERROR(INDEX(data!$D$4:$AH$4,_xlfn.AGGREGATE(15,6,COLUMN(data!$D$4:$AH$4)-COLUMN(data!$C$4)/(INDEX(data!$D$6:$AH$38,MATCH(C$3,data!$B$6:$B$38,0),0)="غ"),ROW($A12))),"")</f>
        <v/>
      </c>
      <c r="D15" s="20" t="str" cm="1">
        <f t="array" ref="D15">IFERROR(INDEX(data!$D$4:$AH$4,_xlfn.AGGREGATE(15,6,COLUMN(data!$D$4:$AH$4)-COLUMN(data!$C$4)/(INDEX(data!$D$6:$AH$38,MATCH(D$3,data!$B$6:$B$38,0),0)="غ"),ROW($A12))),"")</f>
        <v/>
      </c>
      <c r="E15" s="20" t="str" cm="1">
        <f t="array" ref="E15">IFERROR(INDEX(data!$D$4:$AH$4,_xlfn.AGGREGATE(15,6,COLUMN(data!$D$4:$AH$4)-COLUMN(data!$C$4)/(INDEX(data!$D$6:$AH$38,MATCH(E$3,data!$B$6:$B$38,0),0)="غ"),ROW($A12))),"")</f>
        <v/>
      </c>
      <c r="F15" s="20" t="str" cm="1">
        <f t="array" ref="F15">IFERROR(INDEX(data!$D$4:$AH$4,_xlfn.AGGREGATE(15,6,COLUMN(data!$D$4:$AH$4)-COLUMN(data!$C$4)/(INDEX(data!$D$6:$AH$38,MATCH(F$3,data!$B$6:$B$38,0),0)="غ"),ROW($A12))),"")</f>
        <v/>
      </c>
      <c r="G15" s="20" t="str" cm="1">
        <f t="array" ref="G15">IFERROR(INDEX(data!$D$4:$AH$4,_xlfn.AGGREGATE(15,6,COLUMN(data!$D$4:$AH$4)-COLUMN(data!$C$4)/(INDEX(data!$D$6:$AH$38,MATCH(G$3,data!$B$6:$B$38,0),0)="غ"),ROW($A12))),"")</f>
        <v/>
      </c>
      <c r="H15" s="20" t="str" cm="1">
        <f t="array" ref="H15">IFERROR(INDEX(data!$D$4:$AH$4,_xlfn.AGGREGATE(15,6,COLUMN(data!$D$4:$AH$4)-COLUMN(data!$C$4)/(INDEX(data!$D$6:$AH$38,MATCH(H$3,data!$B$6:$B$38,0),0)="غ"),ROW($A12))),"")</f>
        <v/>
      </c>
      <c r="I15" s="20" t="str" cm="1">
        <f t="array" ref="I15">IFERROR(INDEX(data!$D$4:$AH$4,_xlfn.AGGREGATE(15,6,COLUMN(data!$D$4:$AH$4)-COLUMN(data!$C$4)/(INDEX(data!$D$6:$AH$38,MATCH(I$3,data!$B$6:$B$38,0),0)="غ"),ROW($A12))),"")</f>
        <v/>
      </c>
      <c r="J15" s="20" t="str" cm="1">
        <f t="array" ref="J15">IFERROR(INDEX(data!$D$4:$AH$4,_xlfn.AGGREGATE(15,6,COLUMN(data!$D$4:$AH$4)-COLUMN(data!$C$4)/(INDEX(data!$D$6:$AH$38,MATCH(J$3,data!$B$6:$B$38,0),0)="غ"),ROW($A12))),"")</f>
        <v/>
      </c>
      <c r="K15" s="20" t="str" cm="1">
        <f t="array" ref="K15">IFERROR(INDEX(data!$D$4:$AH$4,_xlfn.AGGREGATE(15,6,COLUMN(data!$D$4:$AH$4)-COLUMN(data!$C$4)/(INDEX(data!$D$6:$AH$38,MATCH(K$3,data!$B$6:$B$38,0),0)="غ"),ROW($A12))),"")</f>
        <v/>
      </c>
      <c r="L15" s="20" t="str" cm="1">
        <f t="array" ref="L15">IFERROR(INDEX(data!$D$4:$AH$4,_xlfn.AGGREGATE(15,6,COLUMN(data!$D$4:$AH$4)-COLUMN(data!$C$4)/(INDEX(data!$D$6:$AH$38,MATCH(L$3,data!$B$6:$B$38,0),0)="غ"),ROW($A12))),"")</f>
        <v/>
      </c>
      <c r="M15" s="20" t="str" cm="1">
        <f t="array" ref="M15">IFERROR(INDEX(data!$D$4:$AH$4,_xlfn.AGGREGATE(15,6,COLUMN(data!$D$4:$AH$4)-COLUMN(data!$C$4)/(INDEX(data!$D$6:$AH$38,MATCH(M$3,data!$B$6:$B$38,0),0)="غ"),ROW($A12))),"")</f>
        <v/>
      </c>
      <c r="Y15" t="s">
        <v>154</v>
      </c>
    </row>
    <row r="16" spans="1:25" ht="25.15" customHeight="1" x14ac:dyDescent="0.2">
      <c r="A16" s="20" t="str" cm="1">
        <f t="array" ref="A16">IFERROR(INDEX(data!$D$4:$AH$4,_xlfn.AGGREGATE(15,6,COLUMN(data!$D$4:$AH$4)-COLUMN(data!$C$4)/(INDEX(data!$D$6:$AH$38,MATCH(A$3,data!$B$6:$B$38,0),0)="غ"),ROW($A13))),"")</f>
        <v/>
      </c>
      <c r="B16" s="20" t="str" cm="1">
        <f t="array" ref="B16">IFERROR(INDEX(data!$D$4:$AH$4,_xlfn.AGGREGATE(15,6,COLUMN(data!$D$4:$AH$4)-COLUMN(data!$C$4)/(INDEX(data!$D$6:$AH$38,MATCH(B$3,data!$B$6:$B$38,0),0)="غ"),ROW($A13))),"")</f>
        <v/>
      </c>
      <c r="C16" s="20" t="str" cm="1">
        <f t="array" ref="C16">IFERROR(INDEX(data!$D$4:$AH$4,_xlfn.AGGREGATE(15,6,COLUMN(data!$D$4:$AH$4)-COLUMN(data!$C$4)/(INDEX(data!$D$6:$AH$38,MATCH(C$3,data!$B$6:$B$38,0),0)="غ"),ROW($A13))),"")</f>
        <v/>
      </c>
      <c r="D16" s="20" t="str" cm="1">
        <f t="array" ref="D16">IFERROR(INDEX(data!$D$4:$AH$4,_xlfn.AGGREGATE(15,6,COLUMN(data!$D$4:$AH$4)-COLUMN(data!$C$4)/(INDEX(data!$D$6:$AH$38,MATCH(D$3,data!$B$6:$B$38,0),0)="غ"),ROW($A13))),"")</f>
        <v/>
      </c>
      <c r="E16" s="20" t="str" cm="1">
        <f t="array" ref="E16">IFERROR(INDEX(data!$D$4:$AH$4,_xlfn.AGGREGATE(15,6,COLUMN(data!$D$4:$AH$4)-COLUMN(data!$C$4)/(INDEX(data!$D$6:$AH$38,MATCH(E$3,data!$B$6:$B$38,0),0)="غ"),ROW($A13))),"")</f>
        <v/>
      </c>
      <c r="F16" s="20" t="str" cm="1">
        <f t="array" ref="F16">IFERROR(INDEX(data!$D$4:$AH$4,_xlfn.AGGREGATE(15,6,COLUMN(data!$D$4:$AH$4)-COLUMN(data!$C$4)/(INDEX(data!$D$6:$AH$38,MATCH(F$3,data!$B$6:$B$38,0),0)="غ"),ROW($A13))),"")</f>
        <v/>
      </c>
      <c r="G16" s="20" t="str" cm="1">
        <f t="array" ref="G16">IFERROR(INDEX(data!$D$4:$AH$4,_xlfn.AGGREGATE(15,6,COLUMN(data!$D$4:$AH$4)-COLUMN(data!$C$4)/(INDEX(data!$D$6:$AH$38,MATCH(G$3,data!$B$6:$B$38,0),0)="غ"),ROW($A13))),"")</f>
        <v/>
      </c>
      <c r="H16" s="20" t="str" cm="1">
        <f t="array" ref="H16">IFERROR(INDEX(data!$D$4:$AH$4,_xlfn.AGGREGATE(15,6,COLUMN(data!$D$4:$AH$4)-COLUMN(data!$C$4)/(INDEX(data!$D$6:$AH$38,MATCH(H$3,data!$B$6:$B$38,0),0)="غ"),ROW($A13))),"")</f>
        <v/>
      </c>
      <c r="I16" s="20" t="str" cm="1">
        <f t="array" ref="I16">IFERROR(INDEX(data!$D$4:$AH$4,_xlfn.AGGREGATE(15,6,COLUMN(data!$D$4:$AH$4)-COLUMN(data!$C$4)/(INDEX(data!$D$6:$AH$38,MATCH(I$3,data!$B$6:$B$38,0),0)="غ"),ROW($A13))),"")</f>
        <v/>
      </c>
      <c r="J16" s="20" t="str" cm="1">
        <f t="array" ref="J16">IFERROR(INDEX(data!$D$4:$AH$4,_xlfn.AGGREGATE(15,6,COLUMN(data!$D$4:$AH$4)-COLUMN(data!$C$4)/(INDEX(data!$D$6:$AH$38,MATCH(J$3,data!$B$6:$B$38,0),0)="غ"),ROW($A13))),"")</f>
        <v/>
      </c>
      <c r="K16" s="20" t="str" cm="1">
        <f t="array" ref="K16">IFERROR(INDEX(data!$D$4:$AH$4,_xlfn.AGGREGATE(15,6,COLUMN(data!$D$4:$AH$4)-COLUMN(data!$C$4)/(INDEX(data!$D$6:$AH$38,MATCH(K$3,data!$B$6:$B$38,0),0)="غ"),ROW($A13))),"")</f>
        <v/>
      </c>
      <c r="L16" s="20" t="str" cm="1">
        <f t="array" ref="L16">IFERROR(INDEX(data!$D$4:$AH$4,_xlfn.AGGREGATE(15,6,COLUMN(data!$D$4:$AH$4)-COLUMN(data!$C$4)/(INDEX(data!$D$6:$AH$38,MATCH(L$3,data!$B$6:$B$38,0),0)="غ"),ROW($A13))),"")</f>
        <v/>
      </c>
      <c r="M16" s="20" t="str" cm="1">
        <f t="array" ref="M16">IFERROR(INDEX(data!$D$4:$AH$4,_xlfn.AGGREGATE(15,6,COLUMN(data!$D$4:$AH$4)-COLUMN(data!$C$4)/(INDEX(data!$D$6:$AH$38,MATCH(M$3,data!$B$6:$B$38,0),0)="غ"),ROW($A13))),"")</f>
        <v/>
      </c>
      <c r="Y16" t="s">
        <v>162</v>
      </c>
    </row>
    <row r="17" spans="1:25" ht="25.15" customHeight="1" x14ac:dyDescent="0.2">
      <c r="A17" s="20" t="str" cm="1">
        <f t="array" ref="A17">IFERROR(INDEX(data!$D$4:$AH$4,_xlfn.AGGREGATE(15,6,COLUMN(data!$D$4:$AH$4)-COLUMN(data!$C$4)/(INDEX(data!$D$6:$AH$38,MATCH(A$3,data!$B$6:$B$38,0),0)="غ"),ROW($A14))),"")</f>
        <v/>
      </c>
      <c r="B17" s="20" t="str" cm="1">
        <f t="array" ref="B17">IFERROR(INDEX(data!$D$4:$AH$4,_xlfn.AGGREGATE(15,6,COLUMN(data!$D$4:$AH$4)-COLUMN(data!$C$4)/(INDEX(data!$D$6:$AH$38,MATCH(B$3,data!$B$6:$B$38,0),0)="غ"),ROW($A14))),"")</f>
        <v/>
      </c>
      <c r="C17" s="20" t="str" cm="1">
        <f t="array" ref="C17">IFERROR(INDEX(data!$D$4:$AH$4,_xlfn.AGGREGATE(15,6,COLUMN(data!$D$4:$AH$4)-COLUMN(data!$C$4)/(INDEX(data!$D$6:$AH$38,MATCH(C$3,data!$B$6:$B$38,0),0)="غ"),ROW($A14))),"")</f>
        <v/>
      </c>
      <c r="D17" s="20" t="str" cm="1">
        <f t="array" ref="D17">IFERROR(INDEX(data!$D$4:$AH$4,_xlfn.AGGREGATE(15,6,COLUMN(data!$D$4:$AH$4)-COLUMN(data!$C$4)/(INDEX(data!$D$6:$AH$38,MATCH(D$3,data!$B$6:$B$38,0),0)="غ"),ROW($A14))),"")</f>
        <v/>
      </c>
      <c r="E17" s="20" t="str" cm="1">
        <f t="array" ref="E17">IFERROR(INDEX(data!$D$4:$AH$4,_xlfn.AGGREGATE(15,6,COLUMN(data!$D$4:$AH$4)-COLUMN(data!$C$4)/(INDEX(data!$D$6:$AH$38,MATCH(E$3,data!$B$6:$B$38,0),0)="غ"),ROW($A14))),"")</f>
        <v/>
      </c>
      <c r="F17" s="20" t="str" cm="1">
        <f t="array" ref="F17">IFERROR(INDEX(data!$D$4:$AH$4,_xlfn.AGGREGATE(15,6,COLUMN(data!$D$4:$AH$4)-COLUMN(data!$C$4)/(INDEX(data!$D$6:$AH$38,MATCH(F$3,data!$B$6:$B$38,0),0)="غ"),ROW($A14))),"")</f>
        <v/>
      </c>
      <c r="G17" s="20" t="str" cm="1">
        <f t="array" ref="G17">IFERROR(INDEX(data!$D$4:$AH$4,_xlfn.AGGREGATE(15,6,COLUMN(data!$D$4:$AH$4)-COLUMN(data!$C$4)/(INDEX(data!$D$6:$AH$38,MATCH(G$3,data!$B$6:$B$38,0),0)="غ"),ROW($A14))),"")</f>
        <v/>
      </c>
      <c r="H17" s="20" t="str" cm="1">
        <f t="array" ref="H17">IFERROR(INDEX(data!$D$4:$AH$4,_xlfn.AGGREGATE(15,6,COLUMN(data!$D$4:$AH$4)-COLUMN(data!$C$4)/(INDEX(data!$D$6:$AH$38,MATCH(H$3,data!$B$6:$B$38,0),0)="غ"),ROW($A14))),"")</f>
        <v/>
      </c>
      <c r="I17" s="20" t="str" cm="1">
        <f t="array" ref="I17">IFERROR(INDEX(data!$D$4:$AH$4,_xlfn.AGGREGATE(15,6,COLUMN(data!$D$4:$AH$4)-COLUMN(data!$C$4)/(INDEX(data!$D$6:$AH$38,MATCH(I$3,data!$B$6:$B$38,0),0)="غ"),ROW($A14))),"")</f>
        <v/>
      </c>
      <c r="J17" s="20" t="str" cm="1">
        <f t="array" ref="J17">IFERROR(INDEX(data!$D$4:$AH$4,_xlfn.AGGREGATE(15,6,COLUMN(data!$D$4:$AH$4)-COLUMN(data!$C$4)/(INDEX(data!$D$6:$AH$38,MATCH(J$3,data!$B$6:$B$38,0),0)="غ"),ROW($A14))),"")</f>
        <v/>
      </c>
      <c r="K17" s="20" t="str" cm="1">
        <f t="array" ref="K17">IFERROR(INDEX(data!$D$4:$AH$4,_xlfn.AGGREGATE(15,6,COLUMN(data!$D$4:$AH$4)-COLUMN(data!$C$4)/(INDEX(data!$D$6:$AH$38,MATCH(K$3,data!$B$6:$B$38,0),0)="غ"),ROW($A14))),"")</f>
        <v/>
      </c>
      <c r="L17" s="20" t="str" cm="1">
        <f t="array" ref="L17">IFERROR(INDEX(data!$D$4:$AH$4,_xlfn.AGGREGATE(15,6,COLUMN(data!$D$4:$AH$4)-COLUMN(data!$C$4)/(INDEX(data!$D$6:$AH$38,MATCH(L$3,data!$B$6:$B$38,0),0)="غ"),ROW($A14))),"")</f>
        <v/>
      </c>
      <c r="M17" s="20" t="str" cm="1">
        <f t="array" ref="M17">IFERROR(INDEX(data!$D$4:$AH$4,_xlfn.AGGREGATE(15,6,COLUMN(data!$D$4:$AH$4)-COLUMN(data!$C$4)/(INDEX(data!$D$6:$AH$38,MATCH(M$3,data!$B$6:$B$38,0),0)="غ"),ROW($A14))),"")</f>
        <v/>
      </c>
      <c r="Y17" t="s">
        <v>176</v>
      </c>
    </row>
    <row r="18" spans="1:25" ht="25.15" customHeight="1" x14ac:dyDescent="0.2">
      <c r="A18" s="20" t="str" cm="1">
        <f t="array" ref="A18">IFERROR(INDEX(data!$D$4:$AH$4,_xlfn.AGGREGATE(15,6,COLUMN(data!$D$4:$AH$4)-COLUMN(data!$C$4)/(INDEX(data!$D$6:$AH$38,MATCH(A$3,data!$B$6:$B$38,0),0)="غ"),ROW($A15))),"")</f>
        <v/>
      </c>
      <c r="B18" s="20" t="str" cm="1">
        <f t="array" ref="B18">IFERROR(INDEX(data!$D$4:$AH$4,_xlfn.AGGREGATE(15,6,COLUMN(data!$D$4:$AH$4)-COLUMN(data!$C$4)/(INDEX(data!$D$6:$AH$38,MATCH(B$3,data!$B$6:$B$38,0),0)="غ"),ROW($A15))),"")</f>
        <v/>
      </c>
      <c r="C18" s="20" t="str" cm="1">
        <f t="array" ref="C18">IFERROR(INDEX(data!$D$4:$AH$4,_xlfn.AGGREGATE(15,6,COLUMN(data!$D$4:$AH$4)-COLUMN(data!$C$4)/(INDEX(data!$D$6:$AH$38,MATCH(C$3,data!$B$6:$B$38,0),0)="غ"),ROW($A15))),"")</f>
        <v/>
      </c>
      <c r="D18" s="20" t="str" cm="1">
        <f t="array" ref="D18">IFERROR(INDEX(data!$D$4:$AH$4,_xlfn.AGGREGATE(15,6,COLUMN(data!$D$4:$AH$4)-COLUMN(data!$C$4)/(INDEX(data!$D$6:$AH$38,MATCH(D$3,data!$B$6:$B$38,0),0)="غ"),ROW($A15))),"")</f>
        <v/>
      </c>
      <c r="E18" s="20" t="str" cm="1">
        <f t="array" ref="E18">IFERROR(INDEX(data!$D$4:$AH$4,_xlfn.AGGREGATE(15,6,COLUMN(data!$D$4:$AH$4)-COLUMN(data!$C$4)/(INDEX(data!$D$6:$AH$38,MATCH(E$3,data!$B$6:$B$38,0),0)="غ"),ROW($A15))),"")</f>
        <v/>
      </c>
      <c r="F18" s="20" t="str" cm="1">
        <f t="array" ref="F18">IFERROR(INDEX(data!$D$4:$AH$4,_xlfn.AGGREGATE(15,6,COLUMN(data!$D$4:$AH$4)-COLUMN(data!$C$4)/(INDEX(data!$D$6:$AH$38,MATCH(F$3,data!$B$6:$B$38,0),0)="غ"),ROW($A15))),"")</f>
        <v/>
      </c>
      <c r="G18" s="20" t="str" cm="1">
        <f t="array" ref="G18">IFERROR(INDEX(data!$D$4:$AH$4,_xlfn.AGGREGATE(15,6,COLUMN(data!$D$4:$AH$4)-COLUMN(data!$C$4)/(INDEX(data!$D$6:$AH$38,MATCH(G$3,data!$B$6:$B$38,0),0)="غ"),ROW($A15))),"")</f>
        <v/>
      </c>
      <c r="H18" s="20" t="str" cm="1">
        <f t="array" ref="H18">IFERROR(INDEX(data!$D$4:$AH$4,_xlfn.AGGREGATE(15,6,COLUMN(data!$D$4:$AH$4)-COLUMN(data!$C$4)/(INDEX(data!$D$6:$AH$38,MATCH(H$3,data!$B$6:$B$38,0),0)="غ"),ROW($A15))),"")</f>
        <v/>
      </c>
      <c r="I18" s="20" t="str" cm="1">
        <f t="array" ref="I18">IFERROR(INDEX(data!$D$4:$AH$4,_xlfn.AGGREGATE(15,6,COLUMN(data!$D$4:$AH$4)-COLUMN(data!$C$4)/(INDEX(data!$D$6:$AH$38,MATCH(I$3,data!$B$6:$B$38,0),0)="غ"),ROW($A15))),"")</f>
        <v/>
      </c>
      <c r="J18" s="20" t="str" cm="1">
        <f t="array" ref="J18">IFERROR(INDEX(data!$D$4:$AH$4,_xlfn.AGGREGATE(15,6,COLUMN(data!$D$4:$AH$4)-COLUMN(data!$C$4)/(INDEX(data!$D$6:$AH$38,MATCH(J$3,data!$B$6:$B$38,0),0)="غ"),ROW($A15))),"")</f>
        <v/>
      </c>
      <c r="K18" s="20" t="str" cm="1">
        <f t="array" ref="K18">IFERROR(INDEX(data!$D$4:$AH$4,_xlfn.AGGREGATE(15,6,COLUMN(data!$D$4:$AH$4)-COLUMN(data!$C$4)/(INDEX(data!$D$6:$AH$38,MATCH(K$3,data!$B$6:$B$38,0),0)="غ"),ROW($A15))),"")</f>
        <v/>
      </c>
      <c r="L18" s="20" t="str" cm="1">
        <f t="array" ref="L18">IFERROR(INDEX(data!$D$4:$AH$4,_xlfn.AGGREGATE(15,6,COLUMN(data!$D$4:$AH$4)-COLUMN(data!$C$4)/(INDEX(data!$D$6:$AH$38,MATCH(L$3,data!$B$6:$B$38,0),0)="غ"),ROW($A15))),"")</f>
        <v/>
      </c>
      <c r="M18" s="20" t="str" cm="1">
        <f t="array" ref="M18">IFERROR(INDEX(data!$D$4:$AH$4,_xlfn.AGGREGATE(15,6,COLUMN(data!$D$4:$AH$4)-COLUMN(data!$C$4)/(INDEX(data!$D$6:$AH$38,MATCH(M$3,data!$B$6:$B$38,0),0)="غ"),ROW($A15))),"")</f>
        <v/>
      </c>
      <c r="Y18" t="s">
        <v>200</v>
      </c>
    </row>
    <row r="19" spans="1:25" ht="25.15" customHeight="1" x14ac:dyDescent="0.2">
      <c r="A19" s="20" t="str" cm="1">
        <f t="array" ref="A19">IFERROR(INDEX(data!$D$4:$AH$4,_xlfn.AGGREGATE(15,6,COLUMN(data!$D$4:$AH$4)-COLUMN(data!$C$4)/(INDEX(data!$D$6:$AH$38,MATCH(A$3,data!$B$6:$B$38,0),0)="غ"),ROW($A16))),"")</f>
        <v/>
      </c>
      <c r="B19" s="20" t="str" cm="1">
        <f t="array" ref="B19">IFERROR(INDEX(data!$D$4:$AH$4,_xlfn.AGGREGATE(15,6,COLUMN(data!$D$4:$AH$4)-COLUMN(data!$C$4)/(INDEX(data!$D$6:$AH$38,MATCH(B$3,data!$B$6:$B$38,0),0)="غ"),ROW($A16))),"")</f>
        <v/>
      </c>
      <c r="C19" s="20" t="str" cm="1">
        <f t="array" ref="C19">IFERROR(INDEX(data!$D$4:$AH$4,_xlfn.AGGREGATE(15,6,COLUMN(data!$D$4:$AH$4)-COLUMN(data!$C$4)/(INDEX(data!$D$6:$AH$38,MATCH(C$3,data!$B$6:$B$38,0),0)="غ"),ROW($A16))),"")</f>
        <v/>
      </c>
      <c r="D19" s="20" t="str" cm="1">
        <f t="array" ref="D19">IFERROR(INDEX(data!$D$4:$AH$4,_xlfn.AGGREGATE(15,6,COLUMN(data!$D$4:$AH$4)-COLUMN(data!$C$4)/(INDEX(data!$D$6:$AH$38,MATCH(D$3,data!$B$6:$B$38,0),0)="غ"),ROW($A16))),"")</f>
        <v/>
      </c>
      <c r="E19" s="20" t="str" cm="1">
        <f t="array" ref="E19">IFERROR(INDEX(data!$D$4:$AH$4,_xlfn.AGGREGATE(15,6,COLUMN(data!$D$4:$AH$4)-COLUMN(data!$C$4)/(INDEX(data!$D$6:$AH$38,MATCH(E$3,data!$B$6:$B$38,0),0)="غ"),ROW($A16))),"")</f>
        <v/>
      </c>
      <c r="F19" s="20" t="str" cm="1">
        <f t="array" ref="F19">IFERROR(INDEX(data!$D$4:$AH$4,_xlfn.AGGREGATE(15,6,COLUMN(data!$D$4:$AH$4)-COLUMN(data!$C$4)/(INDEX(data!$D$6:$AH$38,MATCH(F$3,data!$B$6:$B$38,0),0)="غ"),ROW($A16))),"")</f>
        <v/>
      </c>
      <c r="G19" s="20" t="str" cm="1">
        <f t="array" ref="G19">IFERROR(INDEX(data!$D$4:$AH$4,_xlfn.AGGREGATE(15,6,COLUMN(data!$D$4:$AH$4)-COLUMN(data!$C$4)/(INDEX(data!$D$6:$AH$38,MATCH(G$3,data!$B$6:$B$38,0),0)="غ"),ROW($A16))),"")</f>
        <v/>
      </c>
      <c r="H19" s="20" t="str" cm="1">
        <f t="array" ref="H19">IFERROR(INDEX(data!$D$4:$AH$4,_xlfn.AGGREGATE(15,6,COLUMN(data!$D$4:$AH$4)-COLUMN(data!$C$4)/(INDEX(data!$D$6:$AH$38,MATCH(H$3,data!$B$6:$B$38,0),0)="غ"),ROW($A16))),"")</f>
        <v/>
      </c>
      <c r="I19" s="20" t="str" cm="1">
        <f t="array" ref="I19">IFERROR(INDEX(data!$D$4:$AH$4,_xlfn.AGGREGATE(15,6,COLUMN(data!$D$4:$AH$4)-COLUMN(data!$C$4)/(INDEX(data!$D$6:$AH$38,MATCH(I$3,data!$B$6:$B$38,0),0)="غ"),ROW($A16))),"")</f>
        <v/>
      </c>
      <c r="J19" s="20" t="str" cm="1">
        <f t="array" ref="J19">IFERROR(INDEX(data!$D$4:$AH$4,_xlfn.AGGREGATE(15,6,COLUMN(data!$D$4:$AH$4)-COLUMN(data!$C$4)/(INDEX(data!$D$6:$AH$38,MATCH(J$3,data!$B$6:$B$38,0),0)="غ"),ROW($A16))),"")</f>
        <v/>
      </c>
      <c r="K19" s="20" t="str" cm="1">
        <f t="array" ref="K19">IFERROR(INDEX(data!$D$4:$AH$4,_xlfn.AGGREGATE(15,6,COLUMN(data!$D$4:$AH$4)-COLUMN(data!$C$4)/(INDEX(data!$D$6:$AH$38,MATCH(K$3,data!$B$6:$B$38,0),0)="غ"),ROW($A16))),"")</f>
        <v/>
      </c>
      <c r="L19" s="20" t="str" cm="1">
        <f t="array" ref="L19">IFERROR(INDEX(data!$D$4:$AH$4,_xlfn.AGGREGATE(15,6,COLUMN(data!$D$4:$AH$4)-COLUMN(data!$C$4)/(INDEX(data!$D$6:$AH$38,MATCH(L$3,data!$B$6:$B$38,0),0)="غ"),ROW($A16))),"")</f>
        <v/>
      </c>
      <c r="M19" s="20" t="str" cm="1">
        <f t="array" ref="M19">IFERROR(INDEX(data!$D$4:$AH$4,_xlfn.AGGREGATE(15,6,COLUMN(data!$D$4:$AH$4)-COLUMN(data!$C$4)/(INDEX(data!$D$6:$AH$38,MATCH(M$3,data!$B$6:$B$38,0),0)="غ"),ROW($A16))),"")</f>
        <v/>
      </c>
      <c r="Y19" t="s">
        <v>239</v>
      </c>
    </row>
    <row r="20" spans="1:25" ht="25.15" customHeight="1" x14ac:dyDescent="0.2">
      <c r="A20" s="20" t="str" cm="1">
        <f t="array" ref="A20">IFERROR(INDEX(data!$D$4:$AH$4,_xlfn.AGGREGATE(15,6,COLUMN(data!$D$4:$AH$4)-COLUMN(data!$C$4)/(INDEX(data!$D$6:$AH$38,MATCH(A$3,data!$B$6:$B$38,0),0)="غ"),ROW($A17))),"")</f>
        <v/>
      </c>
      <c r="B20" s="20" t="str" cm="1">
        <f t="array" ref="B20">IFERROR(INDEX(data!$D$4:$AH$4,_xlfn.AGGREGATE(15,6,COLUMN(data!$D$4:$AH$4)-COLUMN(data!$C$4)/(INDEX(data!$D$6:$AH$38,MATCH(B$3,data!$B$6:$B$38,0),0)="غ"),ROW($A17))),"")</f>
        <v/>
      </c>
      <c r="C20" s="20" t="str" cm="1">
        <f t="array" ref="C20">IFERROR(INDEX(data!$D$4:$AH$4,_xlfn.AGGREGATE(15,6,COLUMN(data!$D$4:$AH$4)-COLUMN(data!$C$4)/(INDEX(data!$D$6:$AH$38,MATCH(C$3,data!$B$6:$B$38,0),0)="غ"),ROW($A17))),"")</f>
        <v/>
      </c>
      <c r="D20" s="20" t="str" cm="1">
        <f t="array" ref="D20">IFERROR(INDEX(data!$D$4:$AH$4,_xlfn.AGGREGATE(15,6,COLUMN(data!$D$4:$AH$4)-COLUMN(data!$C$4)/(INDEX(data!$D$6:$AH$38,MATCH(D$3,data!$B$6:$B$38,0),0)="غ"),ROW($A17))),"")</f>
        <v/>
      </c>
      <c r="E20" s="20" t="str" cm="1">
        <f t="array" ref="E20">IFERROR(INDEX(data!$D$4:$AH$4,_xlfn.AGGREGATE(15,6,COLUMN(data!$D$4:$AH$4)-COLUMN(data!$C$4)/(INDEX(data!$D$6:$AH$38,MATCH(E$3,data!$B$6:$B$38,0),0)="غ"),ROW($A17))),"")</f>
        <v/>
      </c>
      <c r="F20" s="20" t="str" cm="1">
        <f t="array" ref="F20">IFERROR(INDEX(data!$D$4:$AH$4,_xlfn.AGGREGATE(15,6,COLUMN(data!$D$4:$AH$4)-COLUMN(data!$C$4)/(INDEX(data!$D$6:$AH$38,MATCH(F$3,data!$B$6:$B$38,0),0)="غ"),ROW($A17))),"")</f>
        <v/>
      </c>
      <c r="G20" s="20" t="str" cm="1">
        <f t="array" ref="G20">IFERROR(INDEX(data!$D$4:$AH$4,_xlfn.AGGREGATE(15,6,COLUMN(data!$D$4:$AH$4)-COLUMN(data!$C$4)/(INDEX(data!$D$6:$AH$38,MATCH(G$3,data!$B$6:$B$38,0),0)="غ"),ROW($A17))),"")</f>
        <v/>
      </c>
      <c r="H20" s="20" t="str" cm="1">
        <f t="array" ref="H20">IFERROR(INDEX(data!$D$4:$AH$4,_xlfn.AGGREGATE(15,6,COLUMN(data!$D$4:$AH$4)-COLUMN(data!$C$4)/(INDEX(data!$D$6:$AH$38,MATCH(H$3,data!$B$6:$B$38,0),0)="غ"),ROW($A17))),"")</f>
        <v/>
      </c>
      <c r="I20" s="20" t="str" cm="1">
        <f t="array" ref="I20">IFERROR(INDEX(data!$D$4:$AH$4,_xlfn.AGGREGATE(15,6,COLUMN(data!$D$4:$AH$4)-COLUMN(data!$C$4)/(INDEX(data!$D$6:$AH$38,MATCH(I$3,data!$B$6:$B$38,0),0)="غ"),ROW($A17))),"")</f>
        <v/>
      </c>
      <c r="J20" s="20" t="str" cm="1">
        <f t="array" ref="J20">IFERROR(INDEX(data!$D$4:$AH$4,_xlfn.AGGREGATE(15,6,COLUMN(data!$D$4:$AH$4)-COLUMN(data!$C$4)/(INDEX(data!$D$6:$AH$38,MATCH(J$3,data!$B$6:$B$38,0),0)="غ"),ROW($A17))),"")</f>
        <v/>
      </c>
      <c r="K20" s="20" t="str" cm="1">
        <f t="array" ref="K20">IFERROR(INDEX(data!$D$4:$AH$4,_xlfn.AGGREGATE(15,6,COLUMN(data!$D$4:$AH$4)-COLUMN(data!$C$4)/(INDEX(data!$D$6:$AH$38,MATCH(K$3,data!$B$6:$B$38,0),0)="غ"),ROW($A17))),"")</f>
        <v/>
      </c>
      <c r="L20" s="20" t="str" cm="1">
        <f t="array" ref="L20">IFERROR(INDEX(data!$D$4:$AH$4,_xlfn.AGGREGATE(15,6,COLUMN(data!$D$4:$AH$4)-COLUMN(data!$C$4)/(INDEX(data!$D$6:$AH$38,MATCH(L$3,data!$B$6:$B$38,0),0)="غ"),ROW($A17))),"")</f>
        <v/>
      </c>
      <c r="M20" s="20" t="str" cm="1">
        <f t="array" ref="M20">IFERROR(INDEX(data!$D$4:$AH$4,_xlfn.AGGREGATE(15,6,COLUMN(data!$D$4:$AH$4)-COLUMN(data!$C$4)/(INDEX(data!$D$6:$AH$38,MATCH(M$3,data!$B$6:$B$38,0),0)="غ"),ROW($A17))),"")</f>
        <v/>
      </c>
      <c r="Y20" t="s">
        <v>265</v>
      </c>
    </row>
    <row r="21" spans="1:25" ht="25.15" customHeight="1" x14ac:dyDescent="0.2">
      <c r="A21" s="20" t="str" cm="1">
        <f t="array" ref="A21">IFERROR(INDEX(data!$D$4:$AH$4,_xlfn.AGGREGATE(15,6,COLUMN(data!$D$4:$AH$4)-COLUMN(data!$C$4)/(INDEX(data!$D$6:$AH$38,MATCH(A$3,data!$B$6:$B$38,0),0)="غ"),ROW($A18))),"")</f>
        <v/>
      </c>
      <c r="B21" s="20" t="str" cm="1">
        <f t="array" ref="B21">IFERROR(INDEX(data!$D$4:$AH$4,_xlfn.AGGREGATE(15,6,COLUMN(data!$D$4:$AH$4)-COLUMN(data!$C$4)/(INDEX(data!$D$6:$AH$38,MATCH(B$3,data!$B$6:$B$38,0),0)="غ"),ROW($A18))),"")</f>
        <v/>
      </c>
      <c r="C21" s="20" t="str" cm="1">
        <f t="array" ref="C21">IFERROR(INDEX(data!$D$4:$AH$4,_xlfn.AGGREGATE(15,6,COLUMN(data!$D$4:$AH$4)-COLUMN(data!$C$4)/(INDEX(data!$D$6:$AH$38,MATCH(C$3,data!$B$6:$B$38,0),0)="غ"),ROW($A18))),"")</f>
        <v/>
      </c>
      <c r="D21" s="20" t="str" cm="1">
        <f t="array" ref="D21">IFERROR(INDEX(data!$D$4:$AH$4,_xlfn.AGGREGATE(15,6,COLUMN(data!$D$4:$AH$4)-COLUMN(data!$C$4)/(INDEX(data!$D$6:$AH$38,MATCH(D$3,data!$B$6:$B$38,0),0)="غ"),ROW($A18))),"")</f>
        <v/>
      </c>
      <c r="E21" s="20" t="str" cm="1">
        <f t="array" ref="E21">IFERROR(INDEX(data!$D$4:$AH$4,_xlfn.AGGREGATE(15,6,COLUMN(data!$D$4:$AH$4)-COLUMN(data!$C$4)/(INDEX(data!$D$6:$AH$38,MATCH(E$3,data!$B$6:$B$38,0),0)="غ"),ROW($A18))),"")</f>
        <v/>
      </c>
      <c r="F21" s="20" t="str" cm="1">
        <f t="array" ref="F21">IFERROR(INDEX(data!$D$4:$AH$4,_xlfn.AGGREGATE(15,6,COLUMN(data!$D$4:$AH$4)-COLUMN(data!$C$4)/(INDEX(data!$D$6:$AH$38,MATCH(F$3,data!$B$6:$B$38,0),0)="غ"),ROW($A18))),"")</f>
        <v/>
      </c>
      <c r="G21" s="20" t="str" cm="1">
        <f t="array" ref="G21">IFERROR(INDEX(data!$D$4:$AH$4,_xlfn.AGGREGATE(15,6,COLUMN(data!$D$4:$AH$4)-COLUMN(data!$C$4)/(INDEX(data!$D$6:$AH$38,MATCH(G$3,data!$B$6:$B$38,0),0)="غ"),ROW($A18))),"")</f>
        <v/>
      </c>
      <c r="H21" s="20" t="str" cm="1">
        <f t="array" ref="H21">IFERROR(INDEX(data!$D$4:$AH$4,_xlfn.AGGREGATE(15,6,COLUMN(data!$D$4:$AH$4)-COLUMN(data!$C$4)/(INDEX(data!$D$6:$AH$38,MATCH(H$3,data!$B$6:$B$38,0),0)="غ"),ROW($A18))),"")</f>
        <v/>
      </c>
      <c r="I21" s="20" t="str" cm="1">
        <f t="array" ref="I21">IFERROR(INDEX(data!$D$4:$AH$4,_xlfn.AGGREGATE(15,6,COLUMN(data!$D$4:$AH$4)-COLUMN(data!$C$4)/(INDEX(data!$D$6:$AH$38,MATCH(I$3,data!$B$6:$B$38,0),0)="غ"),ROW($A18))),"")</f>
        <v/>
      </c>
      <c r="J21" s="20" t="str" cm="1">
        <f t="array" ref="J21">IFERROR(INDEX(data!$D$4:$AH$4,_xlfn.AGGREGATE(15,6,COLUMN(data!$D$4:$AH$4)-COLUMN(data!$C$4)/(INDEX(data!$D$6:$AH$38,MATCH(J$3,data!$B$6:$B$38,0),0)="غ"),ROW($A18))),"")</f>
        <v/>
      </c>
      <c r="K21" s="20" t="str" cm="1">
        <f t="array" ref="K21">IFERROR(INDEX(data!$D$4:$AH$4,_xlfn.AGGREGATE(15,6,COLUMN(data!$D$4:$AH$4)-COLUMN(data!$C$4)/(INDEX(data!$D$6:$AH$38,MATCH(K$3,data!$B$6:$B$38,0),0)="غ"),ROW($A18))),"")</f>
        <v/>
      </c>
      <c r="L21" s="20" t="str" cm="1">
        <f t="array" ref="L21">IFERROR(INDEX(data!$D$4:$AH$4,_xlfn.AGGREGATE(15,6,COLUMN(data!$D$4:$AH$4)-COLUMN(data!$C$4)/(INDEX(data!$D$6:$AH$38,MATCH(L$3,data!$B$6:$B$38,0),0)="غ"),ROW($A18))),"")</f>
        <v/>
      </c>
      <c r="M21" s="20" t="str" cm="1">
        <f t="array" ref="M21">IFERROR(INDEX(data!$D$4:$AH$4,_xlfn.AGGREGATE(15,6,COLUMN(data!$D$4:$AH$4)-COLUMN(data!$C$4)/(INDEX(data!$D$6:$AH$38,MATCH(M$3,data!$B$6:$B$38,0),0)="غ"),ROW($A18))),"")</f>
        <v/>
      </c>
      <c r="Y21" t="s">
        <v>279</v>
      </c>
    </row>
    <row r="22" spans="1:25" ht="25.15" customHeight="1" x14ac:dyDescent="0.2">
      <c r="A22" s="20" t="str" cm="1">
        <f t="array" ref="A22">IFERROR(INDEX(data!$D$4:$AH$4,_xlfn.AGGREGATE(15,6,COLUMN(data!$D$4:$AH$4)-COLUMN(data!$C$4)/(INDEX(data!$D$6:$AH$38,MATCH(A$3,data!$B$6:$B$38,0),0)="غ"),ROW($A19))),"")</f>
        <v/>
      </c>
      <c r="B22" s="20" t="str" cm="1">
        <f t="array" ref="B22">IFERROR(INDEX(data!$D$4:$AH$4,_xlfn.AGGREGATE(15,6,COLUMN(data!$D$4:$AH$4)-COLUMN(data!$C$4)/(INDEX(data!$D$6:$AH$38,MATCH(B$3,data!$B$6:$B$38,0),0)="غ"),ROW($A19))),"")</f>
        <v/>
      </c>
      <c r="C22" s="20" t="str" cm="1">
        <f t="array" ref="C22">IFERROR(INDEX(data!$D$4:$AH$4,_xlfn.AGGREGATE(15,6,COLUMN(data!$D$4:$AH$4)-COLUMN(data!$C$4)/(INDEX(data!$D$6:$AH$38,MATCH(C$3,data!$B$6:$B$38,0),0)="غ"),ROW($A19))),"")</f>
        <v/>
      </c>
      <c r="D22" s="20" t="str" cm="1">
        <f t="array" ref="D22">IFERROR(INDEX(data!$D$4:$AH$4,_xlfn.AGGREGATE(15,6,COLUMN(data!$D$4:$AH$4)-COLUMN(data!$C$4)/(INDEX(data!$D$6:$AH$38,MATCH(D$3,data!$B$6:$B$38,0),0)="غ"),ROW($A19))),"")</f>
        <v/>
      </c>
      <c r="E22" s="20" t="str" cm="1">
        <f t="array" ref="E22">IFERROR(INDEX(data!$D$4:$AH$4,_xlfn.AGGREGATE(15,6,COLUMN(data!$D$4:$AH$4)-COLUMN(data!$C$4)/(INDEX(data!$D$6:$AH$38,MATCH(E$3,data!$B$6:$B$38,0),0)="غ"),ROW($A19))),"")</f>
        <v/>
      </c>
      <c r="F22" s="20" t="str" cm="1">
        <f t="array" ref="F22">IFERROR(INDEX(data!$D$4:$AH$4,_xlfn.AGGREGATE(15,6,COLUMN(data!$D$4:$AH$4)-COLUMN(data!$C$4)/(INDEX(data!$D$6:$AH$38,MATCH(F$3,data!$B$6:$B$38,0),0)="غ"),ROW($A19))),"")</f>
        <v/>
      </c>
      <c r="G22" s="20" t="str" cm="1">
        <f t="array" ref="G22">IFERROR(INDEX(data!$D$4:$AH$4,_xlfn.AGGREGATE(15,6,COLUMN(data!$D$4:$AH$4)-COLUMN(data!$C$4)/(INDEX(data!$D$6:$AH$38,MATCH(G$3,data!$B$6:$B$38,0),0)="غ"),ROW($A19))),"")</f>
        <v/>
      </c>
      <c r="H22" s="20" t="str" cm="1">
        <f t="array" ref="H22">IFERROR(INDEX(data!$D$4:$AH$4,_xlfn.AGGREGATE(15,6,COLUMN(data!$D$4:$AH$4)-COLUMN(data!$C$4)/(INDEX(data!$D$6:$AH$38,MATCH(H$3,data!$B$6:$B$38,0),0)="غ"),ROW($A19))),"")</f>
        <v/>
      </c>
      <c r="I22" s="20" t="str" cm="1">
        <f t="array" ref="I22">IFERROR(INDEX(data!$D$4:$AH$4,_xlfn.AGGREGATE(15,6,COLUMN(data!$D$4:$AH$4)-COLUMN(data!$C$4)/(INDEX(data!$D$6:$AH$38,MATCH(I$3,data!$B$6:$B$38,0),0)="غ"),ROW($A19))),"")</f>
        <v/>
      </c>
      <c r="J22" s="20" t="str" cm="1">
        <f t="array" ref="J22">IFERROR(INDEX(data!$D$4:$AH$4,_xlfn.AGGREGATE(15,6,COLUMN(data!$D$4:$AH$4)-COLUMN(data!$C$4)/(INDEX(data!$D$6:$AH$38,MATCH(J$3,data!$B$6:$B$38,0),0)="غ"),ROW($A19))),"")</f>
        <v/>
      </c>
      <c r="K22" s="20" t="str" cm="1">
        <f t="array" ref="K22">IFERROR(INDEX(data!$D$4:$AH$4,_xlfn.AGGREGATE(15,6,COLUMN(data!$D$4:$AH$4)-COLUMN(data!$C$4)/(INDEX(data!$D$6:$AH$38,MATCH(K$3,data!$B$6:$B$38,0),0)="غ"),ROW($A19))),"")</f>
        <v/>
      </c>
      <c r="L22" s="20" t="str" cm="1">
        <f t="array" ref="L22">IFERROR(INDEX(data!$D$4:$AH$4,_xlfn.AGGREGATE(15,6,COLUMN(data!$D$4:$AH$4)-COLUMN(data!$C$4)/(INDEX(data!$D$6:$AH$38,MATCH(L$3,data!$B$6:$B$38,0),0)="غ"),ROW($A19))),"")</f>
        <v/>
      </c>
      <c r="M22" s="20" t="str" cm="1">
        <f t="array" ref="M22">IFERROR(INDEX(data!$D$4:$AH$4,_xlfn.AGGREGATE(15,6,COLUMN(data!$D$4:$AH$4)-COLUMN(data!$C$4)/(INDEX(data!$D$6:$AH$38,MATCH(M$3,data!$B$6:$B$38,0),0)="غ"),ROW($A19))),"")</f>
        <v/>
      </c>
      <c r="Y22" t="s">
        <v>295</v>
      </c>
    </row>
    <row r="23" spans="1:25" ht="25.15" customHeight="1" x14ac:dyDescent="0.2">
      <c r="A23" s="20" t="str" cm="1">
        <f t="array" ref="A23">IFERROR(INDEX(data!$D$4:$AH$4,_xlfn.AGGREGATE(15,6,COLUMN(data!$D$4:$AH$4)-COLUMN(data!$C$4)/(INDEX(data!$D$6:$AH$38,MATCH(A$3,data!$B$6:$B$38,0),0)="غ"),ROW($A20))),"")</f>
        <v/>
      </c>
      <c r="B23" s="20" t="str" cm="1">
        <f t="array" ref="B23">IFERROR(INDEX(data!$D$4:$AH$4,_xlfn.AGGREGATE(15,6,COLUMN(data!$D$4:$AH$4)-COLUMN(data!$C$4)/(INDEX(data!$D$6:$AH$38,MATCH(B$3,data!$B$6:$B$38,0),0)="غ"),ROW($A20))),"")</f>
        <v/>
      </c>
      <c r="C23" s="20" t="str" cm="1">
        <f t="array" ref="C23">IFERROR(INDEX(data!$D$4:$AH$4,_xlfn.AGGREGATE(15,6,COLUMN(data!$D$4:$AH$4)-COLUMN(data!$C$4)/(INDEX(data!$D$6:$AH$38,MATCH(C$3,data!$B$6:$B$38,0),0)="غ"),ROW($A20))),"")</f>
        <v/>
      </c>
      <c r="D23" s="20" t="str" cm="1">
        <f t="array" ref="D23">IFERROR(INDEX(data!$D$4:$AH$4,_xlfn.AGGREGATE(15,6,COLUMN(data!$D$4:$AH$4)-COLUMN(data!$C$4)/(INDEX(data!$D$6:$AH$38,MATCH(D$3,data!$B$6:$B$38,0),0)="غ"),ROW($A20))),"")</f>
        <v/>
      </c>
      <c r="E23" s="20" t="str" cm="1">
        <f t="array" ref="E23">IFERROR(INDEX(data!$D$4:$AH$4,_xlfn.AGGREGATE(15,6,COLUMN(data!$D$4:$AH$4)-COLUMN(data!$C$4)/(INDEX(data!$D$6:$AH$38,MATCH(E$3,data!$B$6:$B$38,0),0)="غ"),ROW($A20))),"")</f>
        <v/>
      </c>
      <c r="F23" s="20" t="str" cm="1">
        <f t="array" ref="F23">IFERROR(INDEX(data!$D$4:$AH$4,_xlfn.AGGREGATE(15,6,COLUMN(data!$D$4:$AH$4)-COLUMN(data!$C$4)/(INDEX(data!$D$6:$AH$38,MATCH(F$3,data!$B$6:$B$38,0),0)="غ"),ROW($A20))),"")</f>
        <v/>
      </c>
      <c r="G23" s="20" t="str" cm="1">
        <f t="array" ref="G23">IFERROR(INDEX(data!$D$4:$AH$4,_xlfn.AGGREGATE(15,6,COLUMN(data!$D$4:$AH$4)-COLUMN(data!$C$4)/(INDEX(data!$D$6:$AH$38,MATCH(G$3,data!$B$6:$B$38,0),0)="غ"),ROW($A20))),"")</f>
        <v/>
      </c>
      <c r="H23" s="20" t="str" cm="1">
        <f t="array" ref="H23">IFERROR(INDEX(data!$D$4:$AH$4,_xlfn.AGGREGATE(15,6,COLUMN(data!$D$4:$AH$4)-COLUMN(data!$C$4)/(INDEX(data!$D$6:$AH$38,MATCH(H$3,data!$B$6:$B$38,0),0)="غ"),ROW($A20))),"")</f>
        <v/>
      </c>
      <c r="I23" s="20" t="str" cm="1">
        <f t="array" ref="I23">IFERROR(INDEX(data!$D$4:$AH$4,_xlfn.AGGREGATE(15,6,COLUMN(data!$D$4:$AH$4)-COLUMN(data!$C$4)/(INDEX(data!$D$6:$AH$38,MATCH(I$3,data!$B$6:$B$38,0),0)="غ"),ROW($A20))),"")</f>
        <v/>
      </c>
      <c r="J23" s="20" t="str" cm="1">
        <f t="array" ref="J23">IFERROR(INDEX(data!$D$4:$AH$4,_xlfn.AGGREGATE(15,6,COLUMN(data!$D$4:$AH$4)-COLUMN(data!$C$4)/(INDEX(data!$D$6:$AH$38,MATCH(J$3,data!$B$6:$B$38,0),0)="غ"),ROW($A20))),"")</f>
        <v/>
      </c>
      <c r="K23" s="20" t="str" cm="1">
        <f t="array" ref="K23">IFERROR(INDEX(data!$D$4:$AH$4,_xlfn.AGGREGATE(15,6,COLUMN(data!$D$4:$AH$4)-COLUMN(data!$C$4)/(INDEX(data!$D$6:$AH$38,MATCH(K$3,data!$B$6:$B$38,0),0)="غ"),ROW($A20))),"")</f>
        <v/>
      </c>
      <c r="L23" s="20" t="str" cm="1">
        <f t="array" ref="L23">IFERROR(INDEX(data!$D$4:$AH$4,_xlfn.AGGREGATE(15,6,COLUMN(data!$D$4:$AH$4)-COLUMN(data!$C$4)/(INDEX(data!$D$6:$AH$38,MATCH(L$3,data!$B$6:$B$38,0),0)="غ"),ROW($A20))),"")</f>
        <v/>
      </c>
      <c r="M23" s="20" t="str" cm="1">
        <f t="array" ref="M23">IFERROR(INDEX(data!$D$4:$AH$4,_xlfn.AGGREGATE(15,6,COLUMN(data!$D$4:$AH$4)-COLUMN(data!$C$4)/(INDEX(data!$D$6:$AH$38,MATCH(M$3,data!$B$6:$B$38,0),0)="غ"),ROW($A20))),"")</f>
        <v/>
      </c>
      <c r="Y23" t="s">
        <v>317</v>
      </c>
    </row>
    <row r="24" spans="1:25" ht="25.15" customHeight="1" x14ac:dyDescent="0.2">
      <c r="A24" s="20" t="str" cm="1">
        <f t="array" ref="A24">IFERROR(INDEX(data!$D$4:$AH$4,_xlfn.AGGREGATE(15,6,COLUMN(data!$D$4:$AH$4)-COLUMN(data!$C$4)/(INDEX(data!$D$6:$AH$38,MATCH(A$3,data!$B$6:$B$38,0),0)="غ"),ROW($A21))),"")</f>
        <v/>
      </c>
      <c r="B24" s="20" t="str" cm="1">
        <f t="array" ref="B24">IFERROR(INDEX(data!$D$4:$AH$4,_xlfn.AGGREGATE(15,6,COLUMN(data!$D$4:$AH$4)-COLUMN(data!$C$4)/(INDEX(data!$D$6:$AH$38,MATCH(B$3,data!$B$6:$B$38,0),0)="غ"),ROW($A21))),"")</f>
        <v/>
      </c>
      <c r="C24" s="20" t="str" cm="1">
        <f t="array" ref="C24">IFERROR(INDEX(data!$D$4:$AH$4,_xlfn.AGGREGATE(15,6,COLUMN(data!$D$4:$AH$4)-COLUMN(data!$C$4)/(INDEX(data!$D$6:$AH$38,MATCH(C$3,data!$B$6:$B$38,0),0)="غ"),ROW($A21))),"")</f>
        <v/>
      </c>
      <c r="D24" s="20" t="str" cm="1">
        <f t="array" ref="D24">IFERROR(INDEX(data!$D$4:$AH$4,_xlfn.AGGREGATE(15,6,COLUMN(data!$D$4:$AH$4)-COLUMN(data!$C$4)/(INDEX(data!$D$6:$AH$38,MATCH(D$3,data!$B$6:$B$38,0),0)="غ"),ROW($A21))),"")</f>
        <v/>
      </c>
      <c r="E24" s="20" t="str" cm="1">
        <f t="array" ref="E24">IFERROR(INDEX(data!$D$4:$AH$4,_xlfn.AGGREGATE(15,6,COLUMN(data!$D$4:$AH$4)-COLUMN(data!$C$4)/(INDEX(data!$D$6:$AH$38,MATCH(E$3,data!$B$6:$B$38,0),0)="غ"),ROW($A21))),"")</f>
        <v/>
      </c>
      <c r="F24" s="20" t="str" cm="1">
        <f t="array" ref="F24">IFERROR(INDEX(data!$D$4:$AH$4,_xlfn.AGGREGATE(15,6,COLUMN(data!$D$4:$AH$4)-COLUMN(data!$C$4)/(INDEX(data!$D$6:$AH$38,MATCH(F$3,data!$B$6:$B$38,0),0)="غ"),ROW($A21))),"")</f>
        <v/>
      </c>
      <c r="G24" s="20" t="str" cm="1">
        <f t="array" ref="G24">IFERROR(INDEX(data!$D$4:$AH$4,_xlfn.AGGREGATE(15,6,COLUMN(data!$D$4:$AH$4)-COLUMN(data!$C$4)/(INDEX(data!$D$6:$AH$38,MATCH(G$3,data!$B$6:$B$38,0),0)="غ"),ROW($A21))),"")</f>
        <v/>
      </c>
      <c r="H24" s="20" t="str" cm="1">
        <f t="array" ref="H24">IFERROR(INDEX(data!$D$4:$AH$4,_xlfn.AGGREGATE(15,6,COLUMN(data!$D$4:$AH$4)-COLUMN(data!$C$4)/(INDEX(data!$D$6:$AH$38,MATCH(H$3,data!$B$6:$B$38,0),0)="غ"),ROW($A21))),"")</f>
        <v/>
      </c>
      <c r="I24" s="20" t="str" cm="1">
        <f t="array" ref="I24">IFERROR(INDEX(data!$D$4:$AH$4,_xlfn.AGGREGATE(15,6,COLUMN(data!$D$4:$AH$4)-COLUMN(data!$C$4)/(INDEX(data!$D$6:$AH$38,MATCH(I$3,data!$B$6:$B$38,0),0)="غ"),ROW($A21))),"")</f>
        <v/>
      </c>
      <c r="J24" s="20" t="str" cm="1">
        <f t="array" ref="J24">IFERROR(INDEX(data!$D$4:$AH$4,_xlfn.AGGREGATE(15,6,COLUMN(data!$D$4:$AH$4)-COLUMN(data!$C$4)/(INDEX(data!$D$6:$AH$38,MATCH(J$3,data!$B$6:$B$38,0),0)="غ"),ROW($A21))),"")</f>
        <v/>
      </c>
      <c r="K24" s="20" t="str" cm="1">
        <f t="array" ref="K24">IFERROR(INDEX(data!$D$4:$AH$4,_xlfn.AGGREGATE(15,6,COLUMN(data!$D$4:$AH$4)-COLUMN(data!$C$4)/(INDEX(data!$D$6:$AH$38,MATCH(K$3,data!$B$6:$B$38,0),0)="غ"),ROW($A21))),"")</f>
        <v/>
      </c>
      <c r="L24" s="20" t="str" cm="1">
        <f t="array" ref="L24">IFERROR(INDEX(data!$D$4:$AH$4,_xlfn.AGGREGATE(15,6,COLUMN(data!$D$4:$AH$4)-COLUMN(data!$C$4)/(INDEX(data!$D$6:$AH$38,MATCH(L$3,data!$B$6:$B$38,0),0)="غ"),ROW($A21))),"")</f>
        <v/>
      </c>
      <c r="M24" s="20" t="str" cm="1">
        <f t="array" ref="M24">IFERROR(INDEX(data!$D$4:$AH$4,_xlfn.AGGREGATE(15,6,COLUMN(data!$D$4:$AH$4)-COLUMN(data!$C$4)/(INDEX(data!$D$6:$AH$38,MATCH(M$3,data!$B$6:$B$38,0),0)="غ"),ROW($A21))),"")</f>
        <v/>
      </c>
      <c r="Y24" t="s">
        <v>339</v>
      </c>
    </row>
    <row r="25" spans="1:25" ht="25.15" customHeight="1" x14ac:dyDescent="0.2">
      <c r="A25" s="20" t="str" cm="1">
        <f t="array" ref="A25">IFERROR(INDEX(data!$D$4:$AH$4,_xlfn.AGGREGATE(15,6,COLUMN(data!$D$4:$AH$4)-COLUMN(data!$C$4)/(INDEX(data!$D$6:$AH$38,MATCH(A$3,data!$B$6:$B$38,0),0)="غ"),ROW($A22))),"")</f>
        <v/>
      </c>
      <c r="B25" s="20" t="str" cm="1">
        <f t="array" ref="B25">IFERROR(INDEX(data!$D$4:$AH$4,_xlfn.AGGREGATE(15,6,COLUMN(data!$D$4:$AH$4)-COLUMN(data!$C$4)/(INDEX(data!$D$6:$AH$38,MATCH(B$3,data!$B$6:$B$38,0),0)="غ"),ROW($A22))),"")</f>
        <v/>
      </c>
      <c r="C25" s="20" t="str" cm="1">
        <f t="array" ref="C25">IFERROR(INDEX(data!$D$4:$AH$4,_xlfn.AGGREGATE(15,6,COLUMN(data!$D$4:$AH$4)-COLUMN(data!$C$4)/(INDEX(data!$D$6:$AH$38,MATCH(C$3,data!$B$6:$B$38,0),0)="غ"),ROW($A22))),"")</f>
        <v/>
      </c>
      <c r="D25" s="20" t="str" cm="1">
        <f t="array" ref="D25">IFERROR(INDEX(data!$D$4:$AH$4,_xlfn.AGGREGATE(15,6,COLUMN(data!$D$4:$AH$4)-COLUMN(data!$C$4)/(INDEX(data!$D$6:$AH$38,MATCH(D$3,data!$B$6:$B$38,0),0)="غ"),ROW($A22))),"")</f>
        <v/>
      </c>
      <c r="E25" s="20" t="str" cm="1">
        <f t="array" ref="E25">IFERROR(INDEX(data!$D$4:$AH$4,_xlfn.AGGREGATE(15,6,COLUMN(data!$D$4:$AH$4)-COLUMN(data!$C$4)/(INDEX(data!$D$6:$AH$38,MATCH(E$3,data!$B$6:$B$38,0),0)="غ"),ROW($A22))),"")</f>
        <v/>
      </c>
      <c r="F25" s="20" t="str" cm="1">
        <f t="array" ref="F25">IFERROR(INDEX(data!$D$4:$AH$4,_xlfn.AGGREGATE(15,6,COLUMN(data!$D$4:$AH$4)-COLUMN(data!$C$4)/(INDEX(data!$D$6:$AH$38,MATCH(F$3,data!$B$6:$B$38,0),0)="غ"),ROW($A22))),"")</f>
        <v/>
      </c>
      <c r="G25" s="20" t="str" cm="1">
        <f t="array" ref="G25">IFERROR(INDEX(data!$D$4:$AH$4,_xlfn.AGGREGATE(15,6,COLUMN(data!$D$4:$AH$4)-COLUMN(data!$C$4)/(INDEX(data!$D$6:$AH$38,MATCH(G$3,data!$B$6:$B$38,0),0)="غ"),ROW($A22))),"")</f>
        <v/>
      </c>
      <c r="H25" s="20" t="str" cm="1">
        <f t="array" ref="H25">IFERROR(INDEX(data!$D$4:$AH$4,_xlfn.AGGREGATE(15,6,COLUMN(data!$D$4:$AH$4)-COLUMN(data!$C$4)/(INDEX(data!$D$6:$AH$38,MATCH(H$3,data!$B$6:$B$38,0),0)="غ"),ROW($A22))),"")</f>
        <v/>
      </c>
      <c r="I25" s="20" t="str" cm="1">
        <f t="array" ref="I25">IFERROR(INDEX(data!$D$4:$AH$4,_xlfn.AGGREGATE(15,6,COLUMN(data!$D$4:$AH$4)-COLUMN(data!$C$4)/(INDEX(data!$D$6:$AH$38,MATCH(I$3,data!$B$6:$B$38,0),0)="غ"),ROW($A22))),"")</f>
        <v/>
      </c>
      <c r="J25" s="20" t="str" cm="1">
        <f t="array" ref="J25">IFERROR(INDEX(data!$D$4:$AH$4,_xlfn.AGGREGATE(15,6,COLUMN(data!$D$4:$AH$4)-COLUMN(data!$C$4)/(INDEX(data!$D$6:$AH$38,MATCH(J$3,data!$B$6:$B$38,0),0)="غ"),ROW($A22))),"")</f>
        <v/>
      </c>
      <c r="K25" s="20" t="str" cm="1">
        <f t="array" ref="K25">IFERROR(INDEX(data!$D$4:$AH$4,_xlfn.AGGREGATE(15,6,COLUMN(data!$D$4:$AH$4)-COLUMN(data!$C$4)/(INDEX(data!$D$6:$AH$38,MATCH(K$3,data!$B$6:$B$38,0),0)="غ"),ROW($A22))),"")</f>
        <v/>
      </c>
      <c r="L25" s="20" t="str" cm="1">
        <f t="array" ref="L25">IFERROR(INDEX(data!$D$4:$AH$4,_xlfn.AGGREGATE(15,6,COLUMN(data!$D$4:$AH$4)-COLUMN(data!$C$4)/(INDEX(data!$D$6:$AH$38,MATCH(L$3,data!$B$6:$B$38,0),0)="غ"),ROW($A22))),"")</f>
        <v/>
      </c>
      <c r="M25" s="20" t="str" cm="1">
        <f t="array" ref="M25">IFERROR(INDEX(data!$D$4:$AH$4,_xlfn.AGGREGATE(15,6,COLUMN(data!$D$4:$AH$4)-COLUMN(data!$C$4)/(INDEX(data!$D$6:$AH$38,MATCH(M$3,data!$B$6:$B$38,0),0)="غ"),ROW($A22))),"")</f>
        <v/>
      </c>
    </row>
    <row r="26" spans="1:25" ht="25.15" customHeight="1" x14ac:dyDescent="0.2">
      <c r="A26" s="20" t="str" cm="1">
        <f t="array" ref="A26">IFERROR(INDEX(data!$D$4:$AH$4,_xlfn.AGGREGATE(15,6,COLUMN(data!$D$4:$AH$4)-COLUMN(data!$C$4)/(INDEX(data!$D$6:$AH$38,MATCH(A$3,data!$B$6:$B$38,0),0)="غ"),ROW($A23))),"")</f>
        <v/>
      </c>
      <c r="B26" s="20" t="str" cm="1">
        <f t="array" ref="B26">IFERROR(INDEX(data!$D$4:$AH$4,_xlfn.AGGREGATE(15,6,COLUMN(data!$D$4:$AH$4)-COLUMN(data!$C$4)/(INDEX(data!$D$6:$AH$38,MATCH(B$3,data!$B$6:$B$38,0),0)="غ"),ROW($A23))),"")</f>
        <v/>
      </c>
      <c r="C26" s="20" t="str" cm="1">
        <f t="array" ref="C26">IFERROR(INDEX(data!$D$4:$AH$4,_xlfn.AGGREGATE(15,6,COLUMN(data!$D$4:$AH$4)-COLUMN(data!$C$4)/(INDEX(data!$D$6:$AH$38,MATCH(C$3,data!$B$6:$B$38,0),0)="غ"),ROW($A23))),"")</f>
        <v/>
      </c>
      <c r="D26" s="20" t="str" cm="1">
        <f t="array" ref="D26">IFERROR(INDEX(data!$D$4:$AH$4,_xlfn.AGGREGATE(15,6,COLUMN(data!$D$4:$AH$4)-COLUMN(data!$C$4)/(INDEX(data!$D$6:$AH$38,MATCH(D$3,data!$B$6:$B$38,0),0)="غ"),ROW($A23))),"")</f>
        <v/>
      </c>
      <c r="E26" s="20" t="str" cm="1">
        <f t="array" ref="E26">IFERROR(INDEX(data!$D$4:$AH$4,_xlfn.AGGREGATE(15,6,COLUMN(data!$D$4:$AH$4)-COLUMN(data!$C$4)/(INDEX(data!$D$6:$AH$38,MATCH(E$3,data!$B$6:$B$38,0),0)="غ"),ROW($A23))),"")</f>
        <v/>
      </c>
      <c r="F26" s="20" t="str" cm="1">
        <f t="array" ref="F26">IFERROR(INDEX(data!$D$4:$AH$4,_xlfn.AGGREGATE(15,6,COLUMN(data!$D$4:$AH$4)-COLUMN(data!$C$4)/(INDEX(data!$D$6:$AH$38,MATCH(F$3,data!$B$6:$B$38,0),0)="غ"),ROW($A23))),"")</f>
        <v/>
      </c>
      <c r="G26" s="20" t="str" cm="1">
        <f t="array" ref="G26">IFERROR(INDEX(data!$D$4:$AH$4,_xlfn.AGGREGATE(15,6,COLUMN(data!$D$4:$AH$4)-COLUMN(data!$C$4)/(INDEX(data!$D$6:$AH$38,MATCH(G$3,data!$B$6:$B$38,0),0)="غ"),ROW($A23))),"")</f>
        <v/>
      </c>
      <c r="H26" s="20" t="str" cm="1">
        <f t="array" ref="H26">IFERROR(INDEX(data!$D$4:$AH$4,_xlfn.AGGREGATE(15,6,COLUMN(data!$D$4:$AH$4)-COLUMN(data!$C$4)/(INDEX(data!$D$6:$AH$38,MATCH(H$3,data!$B$6:$B$38,0),0)="غ"),ROW($A23))),"")</f>
        <v/>
      </c>
      <c r="I26" s="20" t="str" cm="1">
        <f t="array" ref="I26">IFERROR(INDEX(data!$D$4:$AH$4,_xlfn.AGGREGATE(15,6,COLUMN(data!$D$4:$AH$4)-COLUMN(data!$C$4)/(INDEX(data!$D$6:$AH$38,MATCH(I$3,data!$B$6:$B$38,0),0)="غ"),ROW($A23))),"")</f>
        <v/>
      </c>
      <c r="J26" s="20" t="str" cm="1">
        <f t="array" ref="J26">IFERROR(INDEX(data!$D$4:$AH$4,_xlfn.AGGREGATE(15,6,COLUMN(data!$D$4:$AH$4)-COLUMN(data!$C$4)/(INDEX(data!$D$6:$AH$38,MATCH(J$3,data!$B$6:$B$38,0),0)="غ"),ROW($A23))),"")</f>
        <v/>
      </c>
      <c r="K26" s="20" t="str" cm="1">
        <f t="array" ref="K26">IFERROR(INDEX(data!$D$4:$AH$4,_xlfn.AGGREGATE(15,6,COLUMN(data!$D$4:$AH$4)-COLUMN(data!$C$4)/(INDEX(data!$D$6:$AH$38,MATCH(K$3,data!$B$6:$B$38,0),0)="غ"),ROW($A23))),"")</f>
        <v/>
      </c>
      <c r="L26" s="20" t="str" cm="1">
        <f t="array" ref="L26">IFERROR(INDEX(data!$D$4:$AH$4,_xlfn.AGGREGATE(15,6,COLUMN(data!$D$4:$AH$4)-COLUMN(data!$C$4)/(INDEX(data!$D$6:$AH$38,MATCH(L$3,data!$B$6:$B$38,0),0)="غ"),ROW($A23))),"")</f>
        <v/>
      </c>
      <c r="M26" s="20" t="str" cm="1">
        <f t="array" ref="M26">IFERROR(INDEX(data!$D$4:$AH$4,_xlfn.AGGREGATE(15,6,COLUMN(data!$D$4:$AH$4)-COLUMN(data!$C$4)/(INDEX(data!$D$6:$AH$38,MATCH(M$3,data!$B$6:$B$38,0),0)="غ"),ROW($A23))),"")</f>
        <v/>
      </c>
    </row>
    <row r="27" spans="1:25" ht="25.15" customHeight="1" x14ac:dyDescent="0.2">
      <c r="A27" s="20" t="str" cm="1">
        <f t="array" ref="A27">IFERROR(INDEX(data!$D$4:$AH$4,_xlfn.AGGREGATE(15,6,COLUMN(data!$D$4:$AH$4)-COLUMN(data!$C$4)/(INDEX(data!$D$6:$AH$38,MATCH(A$3,data!$B$6:$B$38,0),0)="غ"),ROW($A24))),"")</f>
        <v/>
      </c>
      <c r="B27" s="20" t="str" cm="1">
        <f t="array" ref="B27">IFERROR(INDEX(data!$D$4:$AH$4,_xlfn.AGGREGATE(15,6,COLUMN(data!$D$4:$AH$4)-COLUMN(data!$C$4)/(INDEX(data!$D$6:$AH$38,MATCH(B$3,data!$B$6:$B$38,0),0)="غ"),ROW($A24))),"")</f>
        <v/>
      </c>
      <c r="C27" s="20" t="str" cm="1">
        <f t="array" ref="C27">IFERROR(INDEX(data!$D$4:$AH$4,_xlfn.AGGREGATE(15,6,COLUMN(data!$D$4:$AH$4)-COLUMN(data!$C$4)/(INDEX(data!$D$6:$AH$38,MATCH(C$3,data!$B$6:$B$38,0),0)="غ"),ROW($A24))),"")</f>
        <v/>
      </c>
      <c r="D27" s="20" t="str" cm="1">
        <f t="array" ref="D27">IFERROR(INDEX(data!$D$4:$AH$4,_xlfn.AGGREGATE(15,6,COLUMN(data!$D$4:$AH$4)-COLUMN(data!$C$4)/(INDEX(data!$D$6:$AH$38,MATCH(D$3,data!$B$6:$B$38,0),0)="غ"),ROW($A24))),"")</f>
        <v/>
      </c>
      <c r="E27" s="20" t="str" cm="1">
        <f t="array" ref="E27">IFERROR(INDEX(data!$D$4:$AH$4,_xlfn.AGGREGATE(15,6,COLUMN(data!$D$4:$AH$4)-COLUMN(data!$C$4)/(INDEX(data!$D$6:$AH$38,MATCH(E$3,data!$B$6:$B$38,0),0)="غ"),ROW($A24))),"")</f>
        <v/>
      </c>
      <c r="F27" s="20" t="str" cm="1">
        <f t="array" ref="F27">IFERROR(INDEX(data!$D$4:$AH$4,_xlfn.AGGREGATE(15,6,COLUMN(data!$D$4:$AH$4)-COLUMN(data!$C$4)/(INDEX(data!$D$6:$AH$38,MATCH(F$3,data!$B$6:$B$38,0),0)="غ"),ROW($A24))),"")</f>
        <v/>
      </c>
      <c r="G27" s="20" t="str" cm="1">
        <f t="array" ref="G27">IFERROR(INDEX(data!$D$4:$AH$4,_xlfn.AGGREGATE(15,6,COLUMN(data!$D$4:$AH$4)-COLUMN(data!$C$4)/(INDEX(data!$D$6:$AH$38,MATCH(G$3,data!$B$6:$B$38,0),0)="غ"),ROW($A24))),"")</f>
        <v/>
      </c>
      <c r="H27" s="20" t="str" cm="1">
        <f t="array" ref="H27">IFERROR(INDEX(data!$D$4:$AH$4,_xlfn.AGGREGATE(15,6,COLUMN(data!$D$4:$AH$4)-COLUMN(data!$C$4)/(INDEX(data!$D$6:$AH$38,MATCH(H$3,data!$B$6:$B$38,0),0)="غ"),ROW($A24))),"")</f>
        <v/>
      </c>
      <c r="I27" s="20" t="str" cm="1">
        <f t="array" ref="I27">IFERROR(INDEX(data!$D$4:$AH$4,_xlfn.AGGREGATE(15,6,COLUMN(data!$D$4:$AH$4)-COLUMN(data!$C$4)/(INDEX(data!$D$6:$AH$38,MATCH(I$3,data!$B$6:$B$38,0),0)="غ"),ROW($A24))),"")</f>
        <v/>
      </c>
      <c r="J27" s="20" t="str" cm="1">
        <f t="array" ref="J27">IFERROR(INDEX(data!$D$4:$AH$4,_xlfn.AGGREGATE(15,6,COLUMN(data!$D$4:$AH$4)-COLUMN(data!$C$4)/(INDEX(data!$D$6:$AH$38,MATCH(J$3,data!$B$6:$B$38,0),0)="غ"),ROW($A24))),"")</f>
        <v/>
      </c>
      <c r="K27" s="20" t="str" cm="1">
        <f t="array" ref="K27">IFERROR(INDEX(data!$D$4:$AH$4,_xlfn.AGGREGATE(15,6,COLUMN(data!$D$4:$AH$4)-COLUMN(data!$C$4)/(INDEX(data!$D$6:$AH$38,MATCH(K$3,data!$B$6:$B$38,0),0)="غ"),ROW($A24))),"")</f>
        <v/>
      </c>
      <c r="L27" s="20" t="str" cm="1">
        <f t="array" ref="L27">IFERROR(INDEX(data!$D$4:$AH$4,_xlfn.AGGREGATE(15,6,COLUMN(data!$D$4:$AH$4)-COLUMN(data!$C$4)/(INDEX(data!$D$6:$AH$38,MATCH(L$3,data!$B$6:$B$38,0),0)="غ"),ROW($A24))),"")</f>
        <v/>
      </c>
      <c r="M27" s="20" t="str" cm="1">
        <f t="array" ref="M27">IFERROR(INDEX(data!$D$4:$AH$4,_xlfn.AGGREGATE(15,6,COLUMN(data!$D$4:$AH$4)-COLUMN(data!$C$4)/(INDEX(data!$D$6:$AH$38,MATCH(M$3,data!$B$6:$B$38,0),0)="غ"),ROW($A24))),"")</f>
        <v/>
      </c>
    </row>
    <row r="28" spans="1:25" ht="25.15" customHeight="1" x14ac:dyDescent="0.2">
      <c r="A28" s="20" t="str" cm="1">
        <f t="array" ref="A28">IFERROR(INDEX(data!$D$4:$AH$4,_xlfn.AGGREGATE(15,6,COLUMN(data!$D$4:$AH$4)-COLUMN(data!$C$4)/(INDEX(data!$D$6:$AH$38,MATCH(A$3,data!$B$6:$B$38,0),0)="غ"),ROW($A25))),"")</f>
        <v/>
      </c>
      <c r="B28" s="20" t="str" cm="1">
        <f t="array" ref="B28">IFERROR(INDEX(data!$D$4:$AH$4,_xlfn.AGGREGATE(15,6,COLUMN(data!$D$4:$AH$4)-COLUMN(data!$C$4)/(INDEX(data!$D$6:$AH$38,MATCH(B$3,data!$B$6:$B$38,0),0)="غ"),ROW($A25))),"")</f>
        <v/>
      </c>
      <c r="C28" s="20" t="str" cm="1">
        <f t="array" ref="C28">IFERROR(INDEX(data!$D$4:$AH$4,_xlfn.AGGREGATE(15,6,COLUMN(data!$D$4:$AH$4)-COLUMN(data!$C$4)/(INDEX(data!$D$6:$AH$38,MATCH(C$3,data!$B$6:$B$38,0),0)="غ"),ROW($A25))),"")</f>
        <v/>
      </c>
      <c r="D28" s="20" t="str" cm="1">
        <f t="array" ref="D28">IFERROR(INDEX(data!$D$4:$AH$4,_xlfn.AGGREGATE(15,6,COLUMN(data!$D$4:$AH$4)-COLUMN(data!$C$4)/(INDEX(data!$D$6:$AH$38,MATCH(D$3,data!$B$6:$B$38,0),0)="غ"),ROW($A25))),"")</f>
        <v/>
      </c>
      <c r="E28" s="20" t="str" cm="1">
        <f t="array" ref="E28">IFERROR(INDEX(data!$D$4:$AH$4,_xlfn.AGGREGATE(15,6,COLUMN(data!$D$4:$AH$4)-COLUMN(data!$C$4)/(INDEX(data!$D$6:$AH$38,MATCH(E$3,data!$B$6:$B$38,0),0)="غ"),ROW($A25))),"")</f>
        <v/>
      </c>
      <c r="F28" s="20" t="str" cm="1">
        <f t="array" ref="F28">IFERROR(INDEX(data!$D$4:$AH$4,_xlfn.AGGREGATE(15,6,COLUMN(data!$D$4:$AH$4)-COLUMN(data!$C$4)/(INDEX(data!$D$6:$AH$38,MATCH(F$3,data!$B$6:$B$38,0),0)="غ"),ROW($A25))),"")</f>
        <v/>
      </c>
      <c r="G28" s="20" t="str" cm="1">
        <f t="array" ref="G28">IFERROR(INDEX(data!$D$4:$AH$4,_xlfn.AGGREGATE(15,6,COLUMN(data!$D$4:$AH$4)-COLUMN(data!$C$4)/(INDEX(data!$D$6:$AH$38,MATCH(G$3,data!$B$6:$B$38,0),0)="غ"),ROW($A25))),"")</f>
        <v/>
      </c>
      <c r="H28" s="20" t="str" cm="1">
        <f t="array" ref="H28">IFERROR(INDEX(data!$D$4:$AH$4,_xlfn.AGGREGATE(15,6,COLUMN(data!$D$4:$AH$4)-COLUMN(data!$C$4)/(INDEX(data!$D$6:$AH$38,MATCH(H$3,data!$B$6:$B$38,0),0)="غ"),ROW($A25))),"")</f>
        <v/>
      </c>
      <c r="I28" s="20" t="str" cm="1">
        <f t="array" ref="I28">IFERROR(INDEX(data!$D$4:$AH$4,_xlfn.AGGREGATE(15,6,COLUMN(data!$D$4:$AH$4)-COLUMN(data!$C$4)/(INDEX(data!$D$6:$AH$38,MATCH(I$3,data!$B$6:$B$38,0),0)="غ"),ROW($A25))),"")</f>
        <v/>
      </c>
      <c r="J28" s="20" t="str" cm="1">
        <f t="array" ref="J28">IFERROR(INDEX(data!$D$4:$AH$4,_xlfn.AGGREGATE(15,6,COLUMN(data!$D$4:$AH$4)-COLUMN(data!$C$4)/(INDEX(data!$D$6:$AH$38,MATCH(J$3,data!$B$6:$B$38,0),0)="غ"),ROW($A25))),"")</f>
        <v/>
      </c>
      <c r="K28" s="20" t="str" cm="1">
        <f t="array" ref="K28">IFERROR(INDEX(data!$D$4:$AH$4,_xlfn.AGGREGATE(15,6,COLUMN(data!$D$4:$AH$4)-COLUMN(data!$C$4)/(INDEX(data!$D$6:$AH$38,MATCH(K$3,data!$B$6:$B$38,0),0)="غ"),ROW($A25))),"")</f>
        <v/>
      </c>
      <c r="L28" s="20" t="str" cm="1">
        <f t="array" ref="L28">IFERROR(INDEX(data!$D$4:$AH$4,_xlfn.AGGREGATE(15,6,COLUMN(data!$D$4:$AH$4)-COLUMN(data!$C$4)/(INDEX(data!$D$6:$AH$38,MATCH(L$3,data!$B$6:$B$38,0),0)="غ"),ROW($A25))),"")</f>
        <v/>
      </c>
      <c r="M28" s="20" t="str" cm="1">
        <f t="array" ref="M28">IFERROR(INDEX(data!$D$4:$AH$4,_xlfn.AGGREGATE(15,6,COLUMN(data!$D$4:$AH$4)-COLUMN(data!$C$4)/(INDEX(data!$D$6:$AH$38,MATCH(M$3,data!$B$6:$B$38,0),0)="غ"),ROW($A25))),"")</f>
        <v/>
      </c>
    </row>
  </sheetData>
  <mergeCells count="1">
    <mergeCell ref="C1:E1"/>
  </mergeCells>
  <conditionalFormatting sqref="A4:M29">
    <cfRule type="notContainsBlanks" dxfId="0" priority="1">
      <formula>LEN(TRIM(A4))&gt;0</formula>
    </cfRule>
  </conditionalFormatting>
  <dataValidations count="1">
    <dataValidation type="list" allowBlank="1" showInputMessage="1" showErrorMessage="1" sqref="B2" xr:uid="{B3D6EF77-EEC3-4336-911D-CA2EC007CF56}">
      <formula1>$Y$2:$Y$24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04BD8-4BDB-46E6-8479-57F9A9288E7F}">
  <sheetPr>
    <pageSetUpPr fitToPage="1"/>
  </sheetPr>
  <dimension ref="A1:BC28"/>
  <sheetViews>
    <sheetView rightToLeft="1" tabSelected="1" workbookViewId="0">
      <selection activeCell="AD1" sqref="AD1:AH1"/>
    </sheetView>
  </sheetViews>
  <sheetFormatPr defaultRowHeight="14.25" x14ac:dyDescent="0.2"/>
  <cols>
    <col min="1" max="1" width="4.125" customWidth="1"/>
    <col min="2" max="2" width="18.125" bestFit="1" customWidth="1"/>
    <col min="3" max="33" width="4.125" customWidth="1"/>
    <col min="34" max="34" width="4.875" customWidth="1"/>
    <col min="35" max="35" width="20.875" customWidth="1"/>
    <col min="55" max="55" width="0" hidden="1" customWidth="1"/>
  </cols>
  <sheetData>
    <row r="1" spans="1:55" ht="26.25" customHeight="1" x14ac:dyDescent="0.2">
      <c r="B1" s="33" t="s">
        <v>576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 t="s">
        <v>573</v>
      </c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41" t="s">
        <v>11</v>
      </c>
      <c r="AE1" s="41"/>
      <c r="AF1" s="41"/>
      <c r="AG1" s="41"/>
      <c r="AH1" s="41"/>
      <c r="BC1" t="s">
        <v>11</v>
      </c>
    </row>
    <row r="2" spans="1:55" ht="26.25" customHeight="1" x14ac:dyDescent="0.2">
      <c r="B2" s="33" t="s">
        <v>577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 t="s">
        <v>575</v>
      </c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BC2" t="s">
        <v>13</v>
      </c>
    </row>
    <row r="3" spans="1:55" x14ac:dyDescent="0.2">
      <c r="A3" s="34" t="s">
        <v>571</v>
      </c>
      <c r="B3" s="34" t="s">
        <v>570</v>
      </c>
      <c r="C3" s="38" t="s">
        <v>574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40"/>
      <c r="AH3" s="35" t="s">
        <v>572</v>
      </c>
      <c r="BC3" t="s">
        <v>14</v>
      </c>
    </row>
    <row r="4" spans="1:55" x14ac:dyDescent="0.2">
      <c r="A4" s="34">
        <f>IF(B4="","",ROW()-3)</f>
        <v>1</v>
      </c>
      <c r="B4" s="32" t="str" cm="1">
        <f t="array" ref="B4">IFERROR(INDEX(data!$B$7:$B$1000,SMALL(IF(data!$C$7:$C$1000=$AD$1,ROW(data!$B$7:$B$100)-6),ROW()-3)),"")</f>
        <v>ابراهيم بيومي احمد محمد</v>
      </c>
      <c r="C4" s="34" cm="1">
        <f t="array" ref="C4">IFERROR(_xlfn.AGGREGATE(15,6,COLUMN(data!$D$4:$AH$4)-COLUMN(data!$C$4)/(INDEX(data!$D$6:$AH$38,MATCH($B4,data!$B$6:$B$38,0),0)="غ"),COLUMN(A$3)),"")</f>
        <v>1</v>
      </c>
      <c r="D4" s="34" cm="1">
        <f t="array" ref="D4">IFERROR(_xlfn.AGGREGATE(15,6,COLUMN(data!$D$4:$AH$4)-COLUMN(data!$C$4)/(INDEX(data!$D$6:$AH$38,MATCH($B4,data!$B$6:$B$38,0),0)="غ"),COLUMN(B$3)),"")</f>
        <v>5</v>
      </c>
      <c r="E4" s="34" cm="1">
        <f t="array" ref="E4">IFERROR(_xlfn.AGGREGATE(15,6,COLUMN(data!$D$4:$AH$4)-COLUMN(data!$C$4)/(INDEX(data!$D$6:$AH$38,MATCH($B4,data!$B$6:$B$38,0),0)="غ"),COLUMN(C$3)),"")</f>
        <v>27</v>
      </c>
      <c r="F4" s="34" cm="1">
        <f t="array" ref="F4">IFERROR(_xlfn.AGGREGATE(15,6,COLUMN(data!$D$4:$AH$4)-COLUMN(data!$C$4)/(INDEX(data!$D$6:$AH$38,MATCH($B4,data!$B$6:$B$38,0),0)="غ"),COLUMN(D$3)),"")</f>
        <v>28</v>
      </c>
      <c r="G4" s="34" cm="1">
        <f t="array" ref="G4">IFERROR(_xlfn.AGGREGATE(15,6,COLUMN(data!$D$4:$AH$4)-COLUMN(data!$C$4)/(INDEX(data!$D$6:$AH$38,MATCH($B4,data!$B$6:$B$38,0),0)="غ"),COLUMN(E$3)),"")</f>
        <v>29</v>
      </c>
      <c r="H4" s="34" t="str" cm="1">
        <f t="array" ref="H4">IFERROR(_xlfn.AGGREGATE(15,6,COLUMN(data!$D$4:$AH$4)-COLUMN(data!$C$4)/(INDEX(data!$D$6:$AH$38,MATCH($B4,data!$B$6:$B$38,0),0)="غ"),COLUMN(F$3)),"")</f>
        <v/>
      </c>
      <c r="I4" s="34" t="str" cm="1">
        <f t="array" ref="I4">IFERROR(_xlfn.AGGREGATE(15,6,COLUMN(data!$D$4:$AH$4)-COLUMN(data!$C$4)/(INDEX(data!$D$6:$AH$38,MATCH($B4,data!$B$6:$B$38,0),0)="غ"),COLUMN(G$3)),"")</f>
        <v/>
      </c>
      <c r="J4" s="34" t="str" cm="1">
        <f t="array" ref="J4">IFERROR(_xlfn.AGGREGATE(15,6,COLUMN(data!$D$4:$AH$4)-COLUMN(data!$C$4)/(INDEX(data!$D$6:$AH$38,MATCH($B4,data!$B$6:$B$38,0),0)="غ"),COLUMN(H$3)),"")</f>
        <v/>
      </c>
      <c r="K4" s="34" t="str" cm="1">
        <f t="array" ref="K4">IFERROR(_xlfn.AGGREGATE(15,6,COLUMN(data!$D$4:$AH$4)-COLUMN(data!$C$4)/(INDEX(data!$D$6:$AH$38,MATCH($B4,data!$B$6:$B$38,0),0)="غ"),COLUMN(I$3)),"")</f>
        <v/>
      </c>
      <c r="L4" s="34" t="str" cm="1">
        <f t="array" ref="L4">IFERROR(_xlfn.AGGREGATE(15,6,COLUMN(data!$D$4:$AH$4)-COLUMN(data!$C$4)/(INDEX(data!$D$6:$AH$38,MATCH($B4,data!$B$6:$B$38,0),0)="غ"),COLUMN(J$3)),"")</f>
        <v/>
      </c>
      <c r="M4" s="34" t="str" cm="1">
        <f t="array" ref="M4">IFERROR(_xlfn.AGGREGATE(15,6,COLUMN(data!$D$4:$AH$4)-COLUMN(data!$C$4)/(INDEX(data!$D$6:$AH$38,MATCH($B4,data!$B$6:$B$38,0),0)="غ"),COLUMN(K$3)),"")</f>
        <v/>
      </c>
      <c r="N4" s="34" t="str" cm="1">
        <f t="array" ref="N4">IFERROR(_xlfn.AGGREGATE(15,6,COLUMN(data!$D$4:$AH$4)-COLUMN(data!$C$4)/(INDEX(data!$D$6:$AH$38,MATCH($B4,data!$B$6:$B$38,0),0)="غ"),COLUMN(L$3)),"")</f>
        <v/>
      </c>
      <c r="O4" s="34" t="str" cm="1">
        <f t="array" ref="O4">IFERROR(_xlfn.AGGREGATE(15,6,COLUMN(data!$D$4:$AH$4)-COLUMN(data!$C$4)/(INDEX(data!$D$6:$AH$38,MATCH($B4,data!$B$6:$B$38,0),0)="غ"),COLUMN(M$3)),"")</f>
        <v/>
      </c>
      <c r="P4" s="34" t="str" cm="1">
        <f t="array" ref="P4">IFERROR(_xlfn.AGGREGATE(15,6,COLUMN(data!$D$4:$AH$4)-COLUMN(data!$C$4)/(INDEX(data!$D$6:$AH$38,MATCH($B4,data!$B$6:$B$38,0),0)="غ"),COLUMN(N$3)),"")</f>
        <v/>
      </c>
      <c r="Q4" s="34" t="str" cm="1">
        <f t="array" ref="Q4">IFERROR(_xlfn.AGGREGATE(15,6,COLUMN(data!$D$4:$AH$4)-COLUMN(data!$C$4)/(INDEX(data!$D$6:$AH$38,MATCH($B4,data!$B$6:$B$38,0),0)="غ"),COLUMN(O$3)),"")</f>
        <v/>
      </c>
      <c r="R4" s="34" t="str" cm="1">
        <f t="array" ref="R4">IFERROR(_xlfn.AGGREGATE(15,6,COLUMN(data!$D$4:$AH$4)-COLUMN(data!$C$4)/(INDEX(data!$D$6:$AH$38,MATCH($B4,data!$B$6:$B$38,0),0)="غ"),COLUMN(P$3)),"")</f>
        <v/>
      </c>
      <c r="S4" s="34" t="str" cm="1">
        <f t="array" ref="S4">IFERROR(_xlfn.AGGREGATE(15,6,COLUMN(data!$D$4:$AH$4)-COLUMN(data!$C$4)/(INDEX(data!$D$6:$AH$38,MATCH($B4,data!$B$6:$B$38,0),0)="غ"),COLUMN(Q$3)),"")</f>
        <v/>
      </c>
      <c r="T4" s="34" t="str" cm="1">
        <f t="array" ref="T4">IFERROR(_xlfn.AGGREGATE(15,6,COLUMN(data!$D$4:$AH$4)-COLUMN(data!$C$4)/(INDEX(data!$D$6:$AH$38,MATCH($B4,data!$B$6:$B$38,0),0)="غ"),COLUMN(R$3)),"")</f>
        <v/>
      </c>
      <c r="U4" s="34" t="str" cm="1">
        <f t="array" ref="U4">IFERROR(_xlfn.AGGREGATE(15,6,COLUMN(data!$D$4:$AH$4)-COLUMN(data!$C$4)/(INDEX(data!$D$6:$AH$38,MATCH($B4,data!$B$6:$B$38,0),0)="غ"),COLUMN(S$3)),"")</f>
        <v/>
      </c>
      <c r="V4" s="34" t="str" cm="1">
        <f t="array" ref="V4">IFERROR(_xlfn.AGGREGATE(15,6,COLUMN(data!$D$4:$AH$4)-COLUMN(data!$C$4)/(INDEX(data!$D$6:$AH$38,MATCH($B4,data!$B$6:$B$38,0),0)="غ"),COLUMN(T$3)),"")</f>
        <v/>
      </c>
      <c r="W4" s="34" t="str" cm="1">
        <f t="array" ref="W4">IFERROR(_xlfn.AGGREGATE(15,6,COLUMN(data!$D$4:$AH$4)-COLUMN(data!$C$4)/(INDEX(data!$D$6:$AH$38,MATCH($B4,data!$B$6:$B$38,0),0)="غ"),COLUMN(U$3)),"")</f>
        <v/>
      </c>
      <c r="X4" s="34" t="str" cm="1">
        <f t="array" ref="X4">IFERROR(_xlfn.AGGREGATE(15,6,COLUMN(data!$D$4:$AH$4)-COLUMN(data!$C$4)/(INDEX(data!$D$6:$AH$38,MATCH($B4,data!$B$6:$B$38,0),0)="غ"),COLUMN(V$3)),"")</f>
        <v/>
      </c>
      <c r="Y4" s="34" t="str" cm="1">
        <f t="array" ref="Y4">IFERROR(_xlfn.AGGREGATE(15,6,COLUMN(data!$D$4:$AH$4)-COLUMN(data!$C$4)/(INDEX(data!$D$6:$AH$38,MATCH($B4,data!$B$6:$B$38,0),0)="غ"),COLUMN(W$3)),"")</f>
        <v/>
      </c>
      <c r="Z4" s="34" t="str" cm="1">
        <f t="array" ref="Z4">IFERROR(_xlfn.AGGREGATE(15,6,COLUMN(data!$D$4:$AH$4)-COLUMN(data!$C$4)/(INDEX(data!$D$6:$AH$38,MATCH($B4,data!$B$6:$B$38,0),0)="غ"),COLUMN(X$3)),"")</f>
        <v/>
      </c>
      <c r="AA4" s="34" t="str" cm="1">
        <f t="array" ref="AA4">IFERROR(_xlfn.AGGREGATE(15,6,COLUMN(data!$D$4:$AH$4)-COLUMN(data!$C$4)/(INDEX(data!$D$6:$AH$38,MATCH($B4,data!$B$6:$B$38,0),0)="غ"),COLUMN(Y$3)),"")</f>
        <v/>
      </c>
      <c r="AB4" s="34" t="str" cm="1">
        <f t="array" ref="AB4">IFERROR(_xlfn.AGGREGATE(15,6,COLUMN(data!$D$4:$AH$4)-COLUMN(data!$C$4)/(INDEX(data!$D$6:$AH$38,MATCH($B4,data!$B$6:$B$38,0),0)="غ"),COLUMN(Z$3)),"")</f>
        <v/>
      </c>
      <c r="AC4" s="34" t="str" cm="1">
        <f t="array" ref="AC4">IFERROR(_xlfn.AGGREGATE(15,6,COLUMN(data!$D$4:$AH$4)-COLUMN(data!$C$4)/(INDEX(data!$D$6:$AH$38,MATCH($B4,data!$B$6:$B$38,0),0)="غ"),COLUMN(AA$3)),"")</f>
        <v/>
      </c>
      <c r="AD4" s="34" t="str" cm="1">
        <f t="array" ref="AD4">IFERROR(_xlfn.AGGREGATE(15,6,COLUMN(data!$D$4:$AH$4)-COLUMN(data!$C$4)/(INDEX(data!$D$6:$AH$38,MATCH($B4,data!$B$6:$B$38,0),0)="غ"),COLUMN(AB$3)),"")</f>
        <v/>
      </c>
      <c r="AE4" s="34" t="str" cm="1">
        <f t="array" ref="AE4">IFERROR(_xlfn.AGGREGATE(15,6,COLUMN(data!$D$4:$AH$4)-COLUMN(data!$C$4)/(INDEX(data!$D$6:$AH$38,MATCH($B4,data!$B$6:$B$38,0),0)="غ"),COLUMN(AC$3)),"")</f>
        <v/>
      </c>
      <c r="AF4" s="34" t="str" cm="1">
        <f t="array" ref="AF4">IFERROR(_xlfn.AGGREGATE(15,6,COLUMN(data!$D$4:$AH$4)-COLUMN(data!$C$4)/(INDEX(data!$D$6:$AH$38,MATCH($B4,data!$B$6:$B$38,0),0)="غ"),COLUMN(AD$3)),"")</f>
        <v/>
      </c>
      <c r="AG4" s="34" t="str" cm="1">
        <f t="array" ref="AG4">IFERROR(_xlfn.AGGREGATE(15,6,COLUMN(data!$D$4:$AH$4)-COLUMN(data!$C$4)/(INDEX(data!$D$6:$AH$38,MATCH($B4,data!$B$6:$B$38,0),0)="غ"),COLUMN(AE$3)),"")</f>
        <v/>
      </c>
      <c r="AH4" s="34">
        <f>COUNT(C4:AG4)</f>
        <v>5</v>
      </c>
      <c r="BC4" t="s">
        <v>15</v>
      </c>
    </row>
    <row r="5" spans="1:55" x14ac:dyDescent="0.2">
      <c r="A5" s="34">
        <f t="shared" ref="A5:A28" si="0">IF(B5="","",ROW()-3)</f>
        <v>2</v>
      </c>
      <c r="B5" s="32" t="str" cm="1">
        <f t="array" ref="B5">IFERROR(INDEX(data!$B$7:$B$1000,SMALL(IF(data!$C$7:$C$1000=$AD$1,ROW(data!$B$7:$B$100)-6),ROW()-3)),"")</f>
        <v>ابراهيم صبرة عبدالغنى ابراهيم</v>
      </c>
      <c r="C5" s="34" t="str" cm="1">
        <f t="array" ref="C5">IFERROR(_xlfn.AGGREGATE(15,6,COLUMN(data!$D$4:$AH$4)-COLUMN(data!$C$4)/(INDEX(data!$D$6:$AH$38,MATCH($B5,data!$B$6:$B$38,0),0)="غ"),COLUMN(A$3)),"")</f>
        <v/>
      </c>
      <c r="D5" s="34" t="str" cm="1">
        <f t="array" ref="D5">IFERROR(_xlfn.AGGREGATE(15,6,COLUMN(data!$D$4:$AH$4)-COLUMN(data!$C$4)/(INDEX(data!$D$6:$AH$38,MATCH($B5,data!$B$6:$B$38,0),0)="غ"),COLUMN(B$3)),"")</f>
        <v/>
      </c>
      <c r="E5" s="34" t="str" cm="1">
        <f t="array" ref="E5">IFERROR(_xlfn.AGGREGATE(15,6,COLUMN(data!$D$4:$AH$4)-COLUMN(data!$C$4)/(INDEX(data!$D$6:$AH$38,MATCH($B5,data!$B$6:$B$38,0),0)="غ"),COLUMN(C$3)),"")</f>
        <v/>
      </c>
      <c r="F5" s="34" t="str" cm="1">
        <f t="array" ref="F5">IFERROR(_xlfn.AGGREGATE(15,6,COLUMN(data!$D$4:$AH$4)-COLUMN(data!$C$4)/(INDEX(data!$D$6:$AH$38,MATCH($B5,data!$B$6:$B$38,0),0)="غ"),COLUMN(D$3)),"")</f>
        <v/>
      </c>
      <c r="G5" s="34" t="str" cm="1">
        <f t="array" ref="G5">IFERROR(_xlfn.AGGREGATE(15,6,COLUMN(data!$D$4:$AH$4)-COLUMN(data!$C$4)/(INDEX(data!$D$6:$AH$38,MATCH($B5,data!$B$6:$B$38,0),0)="غ"),COLUMN(E$3)),"")</f>
        <v/>
      </c>
      <c r="H5" s="34" t="str" cm="1">
        <f t="array" ref="H5">IFERROR(_xlfn.AGGREGATE(15,6,COLUMN(data!$D$4:$AH$4)-COLUMN(data!$C$4)/(INDEX(data!$D$6:$AH$38,MATCH($B5,data!$B$6:$B$38,0),0)="غ"),COLUMN(F$3)),"")</f>
        <v/>
      </c>
      <c r="I5" s="34" t="str" cm="1">
        <f t="array" ref="I5">IFERROR(_xlfn.AGGREGATE(15,6,COLUMN(data!$D$4:$AH$4)-COLUMN(data!$C$4)/(INDEX(data!$D$6:$AH$38,MATCH($B5,data!$B$6:$B$38,0),0)="غ"),COLUMN(G$3)),"")</f>
        <v/>
      </c>
      <c r="J5" s="34" t="str" cm="1">
        <f t="array" ref="J5">IFERROR(_xlfn.AGGREGATE(15,6,COLUMN(data!$D$4:$AH$4)-COLUMN(data!$C$4)/(INDEX(data!$D$6:$AH$38,MATCH($B5,data!$B$6:$B$38,0),0)="غ"),COLUMN(H$3)),"")</f>
        <v/>
      </c>
      <c r="K5" s="34" t="str" cm="1">
        <f t="array" ref="K5">IFERROR(_xlfn.AGGREGATE(15,6,COLUMN(data!$D$4:$AH$4)-COLUMN(data!$C$4)/(INDEX(data!$D$6:$AH$38,MATCH($B5,data!$B$6:$B$38,0),0)="غ"),COLUMN(I$3)),"")</f>
        <v/>
      </c>
      <c r="L5" s="34" t="str" cm="1">
        <f t="array" ref="L5">IFERROR(_xlfn.AGGREGATE(15,6,COLUMN(data!$D$4:$AH$4)-COLUMN(data!$C$4)/(INDEX(data!$D$6:$AH$38,MATCH($B5,data!$B$6:$B$38,0),0)="غ"),COLUMN(J$3)),"")</f>
        <v/>
      </c>
      <c r="M5" s="34" t="str" cm="1">
        <f t="array" ref="M5">IFERROR(_xlfn.AGGREGATE(15,6,COLUMN(data!$D$4:$AH$4)-COLUMN(data!$C$4)/(INDEX(data!$D$6:$AH$38,MATCH($B5,data!$B$6:$B$38,0),0)="غ"),COLUMN(K$3)),"")</f>
        <v/>
      </c>
      <c r="N5" s="34" t="str" cm="1">
        <f t="array" ref="N5">IFERROR(_xlfn.AGGREGATE(15,6,COLUMN(data!$D$4:$AH$4)-COLUMN(data!$C$4)/(INDEX(data!$D$6:$AH$38,MATCH($B5,data!$B$6:$B$38,0),0)="غ"),COLUMN(L$3)),"")</f>
        <v/>
      </c>
      <c r="O5" s="34" t="str" cm="1">
        <f t="array" ref="O5">IFERROR(_xlfn.AGGREGATE(15,6,COLUMN(data!$D$4:$AH$4)-COLUMN(data!$C$4)/(INDEX(data!$D$6:$AH$38,MATCH($B5,data!$B$6:$B$38,0),0)="غ"),COLUMN(M$3)),"")</f>
        <v/>
      </c>
      <c r="P5" s="34" t="str" cm="1">
        <f t="array" ref="P5">IFERROR(_xlfn.AGGREGATE(15,6,COLUMN(data!$D$4:$AH$4)-COLUMN(data!$C$4)/(INDEX(data!$D$6:$AH$38,MATCH($B5,data!$B$6:$B$38,0),0)="غ"),COLUMN(N$3)),"")</f>
        <v/>
      </c>
      <c r="Q5" s="34" t="str" cm="1">
        <f t="array" ref="Q5">IFERROR(_xlfn.AGGREGATE(15,6,COLUMN(data!$D$4:$AH$4)-COLUMN(data!$C$4)/(INDEX(data!$D$6:$AH$38,MATCH($B5,data!$B$6:$B$38,0),0)="غ"),COLUMN(O$3)),"")</f>
        <v/>
      </c>
      <c r="R5" s="34" t="str" cm="1">
        <f t="array" ref="R5">IFERROR(_xlfn.AGGREGATE(15,6,COLUMN(data!$D$4:$AH$4)-COLUMN(data!$C$4)/(INDEX(data!$D$6:$AH$38,MATCH($B5,data!$B$6:$B$38,0),0)="غ"),COLUMN(P$3)),"")</f>
        <v/>
      </c>
      <c r="S5" s="34" t="str" cm="1">
        <f t="array" ref="S5">IFERROR(_xlfn.AGGREGATE(15,6,COLUMN(data!$D$4:$AH$4)-COLUMN(data!$C$4)/(INDEX(data!$D$6:$AH$38,MATCH($B5,data!$B$6:$B$38,0),0)="غ"),COLUMN(Q$3)),"")</f>
        <v/>
      </c>
      <c r="T5" s="34" t="str" cm="1">
        <f t="array" ref="T5">IFERROR(_xlfn.AGGREGATE(15,6,COLUMN(data!$D$4:$AH$4)-COLUMN(data!$C$4)/(INDEX(data!$D$6:$AH$38,MATCH($B5,data!$B$6:$B$38,0),0)="غ"),COLUMN(R$3)),"")</f>
        <v/>
      </c>
      <c r="U5" s="34" t="str" cm="1">
        <f t="array" ref="U5">IFERROR(_xlfn.AGGREGATE(15,6,COLUMN(data!$D$4:$AH$4)-COLUMN(data!$C$4)/(INDEX(data!$D$6:$AH$38,MATCH($B5,data!$B$6:$B$38,0),0)="غ"),COLUMN(S$3)),"")</f>
        <v/>
      </c>
      <c r="V5" s="34" t="str" cm="1">
        <f t="array" ref="V5">IFERROR(_xlfn.AGGREGATE(15,6,COLUMN(data!$D$4:$AH$4)-COLUMN(data!$C$4)/(INDEX(data!$D$6:$AH$38,MATCH($B5,data!$B$6:$B$38,0),0)="غ"),COLUMN(T$3)),"")</f>
        <v/>
      </c>
      <c r="W5" s="34" t="str" cm="1">
        <f t="array" ref="W5">IFERROR(_xlfn.AGGREGATE(15,6,COLUMN(data!$D$4:$AH$4)-COLUMN(data!$C$4)/(INDEX(data!$D$6:$AH$38,MATCH($B5,data!$B$6:$B$38,0),0)="غ"),COLUMN(U$3)),"")</f>
        <v/>
      </c>
      <c r="X5" s="34" t="str" cm="1">
        <f t="array" ref="X5">IFERROR(_xlfn.AGGREGATE(15,6,COLUMN(data!$D$4:$AH$4)-COLUMN(data!$C$4)/(INDEX(data!$D$6:$AH$38,MATCH($B5,data!$B$6:$B$38,0),0)="غ"),COLUMN(V$3)),"")</f>
        <v/>
      </c>
      <c r="Y5" s="34" t="str" cm="1">
        <f t="array" ref="Y5">IFERROR(_xlfn.AGGREGATE(15,6,COLUMN(data!$D$4:$AH$4)-COLUMN(data!$C$4)/(INDEX(data!$D$6:$AH$38,MATCH($B5,data!$B$6:$B$38,0),0)="غ"),COLUMN(W$3)),"")</f>
        <v/>
      </c>
      <c r="Z5" s="34" t="str" cm="1">
        <f t="array" ref="Z5">IFERROR(_xlfn.AGGREGATE(15,6,COLUMN(data!$D$4:$AH$4)-COLUMN(data!$C$4)/(INDEX(data!$D$6:$AH$38,MATCH($B5,data!$B$6:$B$38,0),0)="غ"),COLUMN(X$3)),"")</f>
        <v/>
      </c>
      <c r="AA5" s="34" t="str" cm="1">
        <f t="array" ref="AA5">IFERROR(_xlfn.AGGREGATE(15,6,COLUMN(data!$D$4:$AH$4)-COLUMN(data!$C$4)/(INDEX(data!$D$6:$AH$38,MATCH($B5,data!$B$6:$B$38,0),0)="غ"),COLUMN(Y$3)),"")</f>
        <v/>
      </c>
      <c r="AB5" s="34" t="str" cm="1">
        <f t="array" ref="AB5">IFERROR(_xlfn.AGGREGATE(15,6,COLUMN(data!$D$4:$AH$4)-COLUMN(data!$C$4)/(INDEX(data!$D$6:$AH$38,MATCH($B5,data!$B$6:$B$38,0),0)="غ"),COLUMN(Z$3)),"")</f>
        <v/>
      </c>
      <c r="AC5" s="34" t="str" cm="1">
        <f t="array" ref="AC5">IFERROR(_xlfn.AGGREGATE(15,6,COLUMN(data!$D$4:$AH$4)-COLUMN(data!$C$4)/(INDEX(data!$D$6:$AH$38,MATCH($B5,data!$B$6:$B$38,0),0)="غ"),COLUMN(AA$3)),"")</f>
        <v/>
      </c>
      <c r="AD5" s="34" t="str" cm="1">
        <f t="array" ref="AD5">IFERROR(_xlfn.AGGREGATE(15,6,COLUMN(data!$D$4:$AH$4)-COLUMN(data!$C$4)/(INDEX(data!$D$6:$AH$38,MATCH($B5,data!$B$6:$B$38,0),0)="غ"),COLUMN(AB$3)),"")</f>
        <v/>
      </c>
      <c r="AE5" s="34" t="str" cm="1">
        <f t="array" ref="AE5">IFERROR(_xlfn.AGGREGATE(15,6,COLUMN(data!$D$4:$AH$4)-COLUMN(data!$C$4)/(INDEX(data!$D$6:$AH$38,MATCH($B5,data!$B$6:$B$38,0),0)="غ"),COLUMN(AC$3)),"")</f>
        <v/>
      </c>
      <c r="AF5" s="34" t="str" cm="1">
        <f t="array" ref="AF5">IFERROR(_xlfn.AGGREGATE(15,6,COLUMN(data!$D$4:$AH$4)-COLUMN(data!$C$4)/(INDEX(data!$D$6:$AH$38,MATCH($B5,data!$B$6:$B$38,0),0)="غ"),COLUMN(AD$3)),"")</f>
        <v/>
      </c>
      <c r="AG5" s="34" t="str" cm="1">
        <f t="array" ref="AG5">IFERROR(_xlfn.AGGREGATE(15,6,COLUMN(data!$D$4:$AH$4)-COLUMN(data!$C$4)/(INDEX(data!$D$6:$AH$38,MATCH($B5,data!$B$6:$B$38,0),0)="غ"),COLUMN(AE$3)),"")</f>
        <v/>
      </c>
      <c r="AH5" s="34">
        <f t="shared" ref="AH5:AH28" si="1">COUNT(C5:AG5)</f>
        <v>0</v>
      </c>
      <c r="BC5" t="s">
        <v>16</v>
      </c>
    </row>
    <row r="6" spans="1:55" x14ac:dyDescent="0.2">
      <c r="A6" s="34">
        <f t="shared" si="0"/>
        <v>3</v>
      </c>
      <c r="B6" s="32" t="str" cm="1">
        <f t="array" ref="B6">IFERROR(INDEX(data!$B$7:$B$1000,SMALL(IF(data!$C$7:$C$1000=$AD$1,ROW(data!$B$7:$B$100)-6),ROW()-3)),"")</f>
        <v>ابراهيم عبد الحميد محمد عبد العزيز</v>
      </c>
      <c r="C6" s="34" t="str" cm="1">
        <f t="array" ref="C6">IFERROR(_xlfn.AGGREGATE(15,6,COLUMN(data!$D$4:$AH$4)-COLUMN(data!$C$4)/(INDEX(data!$D$6:$AH$38,MATCH($B6,data!$B$6:$B$38,0),0)="غ"),COLUMN(A$3)),"")</f>
        <v/>
      </c>
      <c r="D6" s="34" t="str" cm="1">
        <f t="array" ref="D6">IFERROR(_xlfn.AGGREGATE(15,6,COLUMN(data!$D$4:$AH$4)-COLUMN(data!$C$4)/(INDEX(data!$D$6:$AH$38,MATCH($B6,data!$B$6:$B$38,0),0)="غ"),COLUMN(B$3)),"")</f>
        <v/>
      </c>
      <c r="E6" s="34" t="str" cm="1">
        <f t="array" ref="E6">IFERROR(_xlfn.AGGREGATE(15,6,COLUMN(data!$D$4:$AH$4)-COLUMN(data!$C$4)/(INDEX(data!$D$6:$AH$38,MATCH($B6,data!$B$6:$B$38,0),0)="غ"),COLUMN(C$3)),"")</f>
        <v/>
      </c>
      <c r="F6" s="34" t="str" cm="1">
        <f t="array" ref="F6">IFERROR(_xlfn.AGGREGATE(15,6,COLUMN(data!$D$4:$AH$4)-COLUMN(data!$C$4)/(INDEX(data!$D$6:$AH$38,MATCH($B6,data!$B$6:$B$38,0),0)="غ"),COLUMN(D$3)),"")</f>
        <v/>
      </c>
      <c r="G6" s="34" t="str" cm="1">
        <f t="array" ref="G6">IFERROR(_xlfn.AGGREGATE(15,6,COLUMN(data!$D$4:$AH$4)-COLUMN(data!$C$4)/(INDEX(data!$D$6:$AH$38,MATCH($B6,data!$B$6:$B$38,0),0)="غ"),COLUMN(E$3)),"")</f>
        <v/>
      </c>
      <c r="H6" s="34" t="str" cm="1">
        <f t="array" ref="H6">IFERROR(_xlfn.AGGREGATE(15,6,COLUMN(data!$D$4:$AH$4)-COLUMN(data!$C$4)/(INDEX(data!$D$6:$AH$38,MATCH($B6,data!$B$6:$B$38,0),0)="غ"),COLUMN(F$3)),"")</f>
        <v/>
      </c>
      <c r="I6" s="34" t="str" cm="1">
        <f t="array" ref="I6">IFERROR(_xlfn.AGGREGATE(15,6,COLUMN(data!$D$4:$AH$4)-COLUMN(data!$C$4)/(INDEX(data!$D$6:$AH$38,MATCH($B6,data!$B$6:$B$38,0),0)="غ"),COLUMN(G$3)),"")</f>
        <v/>
      </c>
      <c r="J6" s="34" t="str" cm="1">
        <f t="array" ref="J6">IFERROR(_xlfn.AGGREGATE(15,6,COLUMN(data!$D$4:$AH$4)-COLUMN(data!$C$4)/(INDEX(data!$D$6:$AH$38,MATCH($B6,data!$B$6:$B$38,0),0)="غ"),COLUMN(H$3)),"")</f>
        <v/>
      </c>
      <c r="K6" s="34" t="str" cm="1">
        <f t="array" ref="K6">IFERROR(_xlfn.AGGREGATE(15,6,COLUMN(data!$D$4:$AH$4)-COLUMN(data!$C$4)/(INDEX(data!$D$6:$AH$38,MATCH($B6,data!$B$6:$B$38,0),0)="غ"),COLUMN(I$3)),"")</f>
        <v/>
      </c>
      <c r="L6" s="34" t="str" cm="1">
        <f t="array" ref="L6">IFERROR(_xlfn.AGGREGATE(15,6,COLUMN(data!$D$4:$AH$4)-COLUMN(data!$C$4)/(INDEX(data!$D$6:$AH$38,MATCH($B6,data!$B$6:$B$38,0),0)="غ"),COLUMN(J$3)),"")</f>
        <v/>
      </c>
      <c r="M6" s="34" t="str" cm="1">
        <f t="array" ref="M6">IFERROR(_xlfn.AGGREGATE(15,6,COLUMN(data!$D$4:$AH$4)-COLUMN(data!$C$4)/(INDEX(data!$D$6:$AH$38,MATCH($B6,data!$B$6:$B$38,0),0)="غ"),COLUMN(K$3)),"")</f>
        <v/>
      </c>
      <c r="N6" s="34" t="str" cm="1">
        <f t="array" ref="N6">IFERROR(_xlfn.AGGREGATE(15,6,COLUMN(data!$D$4:$AH$4)-COLUMN(data!$C$4)/(INDEX(data!$D$6:$AH$38,MATCH($B6,data!$B$6:$B$38,0),0)="غ"),COLUMN(L$3)),"")</f>
        <v/>
      </c>
      <c r="O6" s="34" t="str" cm="1">
        <f t="array" ref="O6">IFERROR(_xlfn.AGGREGATE(15,6,COLUMN(data!$D$4:$AH$4)-COLUMN(data!$C$4)/(INDEX(data!$D$6:$AH$38,MATCH($B6,data!$B$6:$B$38,0),0)="غ"),COLUMN(M$3)),"")</f>
        <v/>
      </c>
      <c r="P6" s="34" t="str" cm="1">
        <f t="array" ref="P6">IFERROR(_xlfn.AGGREGATE(15,6,COLUMN(data!$D$4:$AH$4)-COLUMN(data!$C$4)/(INDEX(data!$D$6:$AH$38,MATCH($B6,data!$B$6:$B$38,0),0)="غ"),COLUMN(N$3)),"")</f>
        <v/>
      </c>
      <c r="Q6" s="34" t="str" cm="1">
        <f t="array" ref="Q6">IFERROR(_xlfn.AGGREGATE(15,6,COLUMN(data!$D$4:$AH$4)-COLUMN(data!$C$4)/(INDEX(data!$D$6:$AH$38,MATCH($B6,data!$B$6:$B$38,0),0)="غ"),COLUMN(O$3)),"")</f>
        <v/>
      </c>
      <c r="R6" s="34" t="str" cm="1">
        <f t="array" ref="R6">IFERROR(_xlfn.AGGREGATE(15,6,COLUMN(data!$D$4:$AH$4)-COLUMN(data!$C$4)/(INDEX(data!$D$6:$AH$38,MATCH($B6,data!$B$6:$B$38,0),0)="غ"),COLUMN(P$3)),"")</f>
        <v/>
      </c>
      <c r="S6" s="34" t="str" cm="1">
        <f t="array" ref="S6">IFERROR(_xlfn.AGGREGATE(15,6,COLUMN(data!$D$4:$AH$4)-COLUMN(data!$C$4)/(INDEX(data!$D$6:$AH$38,MATCH($B6,data!$B$6:$B$38,0),0)="غ"),COLUMN(Q$3)),"")</f>
        <v/>
      </c>
      <c r="T6" s="34" t="str" cm="1">
        <f t="array" ref="T6">IFERROR(_xlfn.AGGREGATE(15,6,COLUMN(data!$D$4:$AH$4)-COLUMN(data!$C$4)/(INDEX(data!$D$6:$AH$38,MATCH($B6,data!$B$6:$B$38,0),0)="غ"),COLUMN(R$3)),"")</f>
        <v/>
      </c>
      <c r="U6" s="34" t="str" cm="1">
        <f t="array" ref="U6">IFERROR(_xlfn.AGGREGATE(15,6,COLUMN(data!$D$4:$AH$4)-COLUMN(data!$C$4)/(INDEX(data!$D$6:$AH$38,MATCH($B6,data!$B$6:$B$38,0),0)="غ"),COLUMN(S$3)),"")</f>
        <v/>
      </c>
      <c r="V6" s="34" t="str" cm="1">
        <f t="array" ref="V6">IFERROR(_xlfn.AGGREGATE(15,6,COLUMN(data!$D$4:$AH$4)-COLUMN(data!$C$4)/(INDEX(data!$D$6:$AH$38,MATCH($B6,data!$B$6:$B$38,0),0)="غ"),COLUMN(T$3)),"")</f>
        <v/>
      </c>
      <c r="W6" s="34" t="str" cm="1">
        <f t="array" ref="W6">IFERROR(_xlfn.AGGREGATE(15,6,COLUMN(data!$D$4:$AH$4)-COLUMN(data!$C$4)/(INDEX(data!$D$6:$AH$38,MATCH($B6,data!$B$6:$B$38,0),0)="غ"),COLUMN(U$3)),"")</f>
        <v/>
      </c>
      <c r="X6" s="34" t="str" cm="1">
        <f t="array" ref="X6">IFERROR(_xlfn.AGGREGATE(15,6,COLUMN(data!$D$4:$AH$4)-COLUMN(data!$C$4)/(INDEX(data!$D$6:$AH$38,MATCH($B6,data!$B$6:$B$38,0),0)="غ"),COLUMN(V$3)),"")</f>
        <v/>
      </c>
      <c r="Y6" s="34" t="str" cm="1">
        <f t="array" ref="Y6">IFERROR(_xlfn.AGGREGATE(15,6,COLUMN(data!$D$4:$AH$4)-COLUMN(data!$C$4)/(INDEX(data!$D$6:$AH$38,MATCH($B6,data!$B$6:$B$38,0),0)="غ"),COLUMN(W$3)),"")</f>
        <v/>
      </c>
      <c r="Z6" s="34" t="str" cm="1">
        <f t="array" ref="Z6">IFERROR(_xlfn.AGGREGATE(15,6,COLUMN(data!$D$4:$AH$4)-COLUMN(data!$C$4)/(INDEX(data!$D$6:$AH$38,MATCH($B6,data!$B$6:$B$38,0),0)="غ"),COLUMN(X$3)),"")</f>
        <v/>
      </c>
      <c r="AA6" s="34" t="str" cm="1">
        <f t="array" ref="AA6">IFERROR(_xlfn.AGGREGATE(15,6,COLUMN(data!$D$4:$AH$4)-COLUMN(data!$C$4)/(INDEX(data!$D$6:$AH$38,MATCH($B6,data!$B$6:$B$38,0),0)="غ"),COLUMN(Y$3)),"")</f>
        <v/>
      </c>
      <c r="AB6" s="34" t="str" cm="1">
        <f t="array" ref="AB6">IFERROR(_xlfn.AGGREGATE(15,6,COLUMN(data!$D$4:$AH$4)-COLUMN(data!$C$4)/(INDEX(data!$D$6:$AH$38,MATCH($B6,data!$B$6:$B$38,0),0)="غ"),COLUMN(Z$3)),"")</f>
        <v/>
      </c>
      <c r="AC6" s="34" t="str" cm="1">
        <f t="array" ref="AC6">IFERROR(_xlfn.AGGREGATE(15,6,COLUMN(data!$D$4:$AH$4)-COLUMN(data!$C$4)/(INDEX(data!$D$6:$AH$38,MATCH($B6,data!$B$6:$B$38,0),0)="غ"),COLUMN(AA$3)),"")</f>
        <v/>
      </c>
      <c r="AD6" s="34" t="str" cm="1">
        <f t="array" ref="AD6">IFERROR(_xlfn.AGGREGATE(15,6,COLUMN(data!$D$4:$AH$4)-COLUMN(data!$C$4)/(INDEX(data!$D$6:$AH$38,MATCH($B6,data!$B$6:$B$38,0),0)="غ"),COLUMN(AB$3)),"")</f>
        <v/>
      </c>
      <c r="AE6" s="34" t="str" cm="1">
        <f t="array" ref="AE6">IFERROR(_xlfn.AGGREGATE(15,6,COLUMN(data!$D$4:$AH$4)-COLUMN(data!$C$4)/(INDEX(data!$D$6:$AH$38,MATCH($B6,data!$B$6:$B$38,0),0)="غ"),COLUMN(AC$3)),"")</f>
        <v/>
      </c>
      <c r="AF6" s="34" t="str" cm="1">
        <f t="array" ref="AF6">IFERROR(_xlfn.AGGREGATE(15,6,COLUMN(data!$D$4:$AH$4)-COLUMN(data!$C$4)/(INDEX(data!$D$6:$AH$38,MATCH($B6,data!$B$6:$B$38,0),0)="غ"),COLUMN(AD$3)),"")</f>
        <v/>
      </c>
      <c r="AG6" s="34" t="str" cm="1">
        <f t="array" ref="AG6">IFERROR(_xlfn.AGGREGATE(15,6,COLUMN(data!$D$4:$AH$4)-COLUMN(data!$C$4)/(INDEX(data!$D$6:$AH$38,MATCH($B6,data!$B$6:$B$38,0),0)="غ"),COLUMN(AE$3)),"")</f>
        <v/>
      </c>
      <c r="AH6" s="34">
        <f t="shared" si="1"/>
        <v>0</v>
      </c>
      <c r="BC6" t="s">
        <v>17</v>
      </c>
    </row>
    <row r="7" spans="1:55" x14ac:dyDescent="0.2">
      <c r="A7" s="34">
        <f t="shared" si="0"/>
        <v>4</v>
      </c>
      <c r="B7" s="32" t="str" cm="1">
        <f t="array" ref="B7">IFERROR(INDEX(data!$B$7:$B$1000,SMALL(IF(data!$C$7:$C$1000=$AD$1,ROW(data!$B$7:$B$100)-6),ROW()-3)),"")</f>
        <v>ابراهيم كامل محمد عبد المنعم</v>
      </c>
      <c r="C7" s="34" t="str" cm="1">
        <f t="array" ref="C7">IFERROR(_xlfn.AGGREGATE(15,6,COLUMN(data!$D$4:$AH$4)-COLUMN(data!$C$4)/(INDEX(data!$D$6:$AH$38,MATCH($B7,data!$B$6:$B$38,0),0)="غ"),COLUMN(A$3)),"")</f>
        <v/>
      </c>
      <c r="D7" s="34" t="str" cm="1">
        <f t="array" ref="D7">IFERROR(_xlfn.AGGREGATE(15,6,COLUMN(data!$D$4:$AH$4)-COLUMN(data!$C$4)/(INDEX(data!$D$6:$AH$38,MATCH($B7,data!$B$6:$B$38,0),0)="غ"),COLUMN(B$3)),"")</f>
        <v/>
      </c>
      <c r="E7" s="34" t="str" cm="1">
        <f t="array" ref="E7">IFERROR(_xlfn.AGGREGATE(15,6,COLUMN(data!$D$4:$AH$4)-COLUMN(data!$C$4)/(INDEX(data!$D$6:$AH$38,MATCH($B7,data!$B$6:$B$38,0),0)="غ"),COLUMN(C$3)),"")</f>
        <v/>
      </c>
      <c r="F7" s="34" t="str" cm="1">
        <f t="array" ref="F7">IFERROR(_xlfn.AGGREGATE(15,6,COLUMN(data!$D$4:$AH$4)-COLUMN(data!$C$4)/(INDEX(data!$D$6:$AH$38,MATCH($B7,data!$B$6:$B$38,0),0)="غ"),COLUMN(D$3)),"")</f>
        <v/>
      </c>
      <c r="G7" s="34" t="str" cm="1">
        <f t="array" ref="G7">IFERROR(_xlfn.AGGREGATE(15,6,COLUMN(data!$D$4:$AH$4)-COLUMN(data!$C$4)/(INDEX(data!$D$6:$AH$38,MATCH($B7,data!$B$6:$B$38,0),0)="غ"),COLUMN(E$3)),"")</f>
        <v/>
      </c>
      <c r="H7" s="34" t="str" cm="1">
        <f t="array" ref="H7">IFERROR(_xlfn.AGGREGATE(15,6,COLUMN(data!$D$4:$AH$4)-COLUMN(data!$C$4)/(INDEX(data!$D$6:$AH$38,MATCH($B7,data!$B$6:$B$38,0),0)="غ"),COLUMN(F$3)),"")</f>
        <v/>
      </c>
      <c r="I7" s="34" t="str" cm="1">
        <f t="array" ref="I7">IFERROR(_xlfn.AGGREGATE(15,6,COLUMN(data!$D$4:$AH$4)-COLUMN(data!$C$4)/(INDEX(data!$D$6:$AH$38,MATCH($B7,data!$B$6:$B$38,0),0)="غ"),COLUMN(G$3)),"")</f>
        <v/>
      </c>
      <c r="J7" s="34" t="str" cm="1">
        <f t="array" ref="J7">IFERROR(_xlfn.AGGREGATE(15,6,COLUMN(data!$D$4:$AH$4)-COLUMN(data!$C$4)/(INDEX(data!$D$6:$AH$38,MATCH($B7,data!$B$6:$B$38,0),0)="غ"),COLUMN(H$3)),"")</f>
        <v/>
      </c>
      <c r="K7" s="34" t="str" cm="1">
        <f t="array" ref="K7">IFERROR(_xlfn.AGGREGATE(15,6,COLUMN(data!$D$4:$AH$4)-COLUMN(data!$C$4)/(INDEX(data!$D$6:$AH$38,MATCH($B7,data!$B$6:$B$38,0),0)="غ"),COLUMN(I$3)),"")</f>
        <v/>
      </c>
      <c r="L7" s="34" t="str" cm="1">
        <f t="array" ref="L7">IFERROR(_xlfn.AGGREGATE(15,6,COLUMN(data!$D$4:$AH$4)-COLUMN(data!$C$4)/(INDEX(data!$D$6:$AH$38,MATCH($B7,data!$B$6:$B$38,0),0)="غ"),COLUMN(J$3)),"")</f>
        <v/>
      </c>
      <c r="M7" s="34" t="str" cm="1">
        <f t="array" ref="M7">IFERROR(_xlfn.AGGREGATE(15,6,COLUMN(data!$D$4:$AH$4)-COLUMN(data!$C$4)/(INDEX(data!$D$6:$AH$38,MATCH($B7,data!$B$6:$B$38,0),0)="غ"),COLUMN(K$3)),"")</f>
        <v/>
      </c>
      <c r="N7" s="34" t="str" cm="1">
        <f t="array" ref="N7">IFERROR(_xlfn.AGGREGATE(15,6,COLUMN(data!$D$4:$AH$4)-COLUMN(data!$C$4)/(INDEX(data!$D$6:$AH$38,MATCH($B7,data!$B$6:$B$38,0),0)="غ"),COLUMN(L$3)),"")</f>
        <v/>
      </c>
      <c r="O7" s="34" t="str" cm="1">
        <f t="array" ref="O7">IFERROR(_xlfn.AGGREGATE(15,6,COLUMN(data!$D$4:$AH$4)-COLUMN(data!$C$4)/(INDEX(data!$D$6:$AH$38,MATCH($B7,data!$B$6:$B$38,0),0)="غ"),COLUMN(M$3)),"")</f>
        <v/>
      </c>
      <c r="P7" s="34" t="str" cm="1">
        <f t="array" ref="P7">IFERROR(_xlfn.AGGREGATE(15,6,COLUMN(data!$D$4:$AH$4)-COLUMN(data!$C$4)/(INDEX(data!$D$6:$AH$38,MATCH($B7,data!$B$6:$B$38,0),0)="غ"),COLUMN(N$3)),"")</f>
        <v/>
      </c>
      <c r="Q7" s="34" t="str" cm="1">
        <f t="array" ref="Q7">IFERROR(_xlfn.AGGREGATE(15,6,COLUMN(data!$D$4:$AH$4)-COLUMN(data!$C$4)/(INDEX(data!$D$6:$AH$38,MATCH($B7,data!$B$6:$B$38,0),0)="غ"),COLUMN(O$3)),"")</f>
        <v/>
      </c>
      <c r="R7" s="34" t="str" cm="1">
        <f t="array" ref="R7">IFERROR(_xlfn.AGGREGATE(15,6,COLUMN(data!$D$4:$AH$4)-COLUMN(data!$C$4)/(INDEX(data!$D$6:$AH$38,MATCH($B7,data!$B$6:$B$38,0),0)="غ"),COLUMN(P$3)),"")</f>
        <v/>
      </c>
      <c r="S7" s="34" t="str" cm="1">
        <f t="array" ref="S7">IFERROR(_xlfn.AGGREGATE(15,6,COLUMN(data!$D$4:$AH$4)-COLUMN(data!$C$4)/(INDEX(data!$D$6:$AH$38,MATCH($B7,data!$B$6:$B$38,0),0)="غ"),COLUMN(Q$3)),"")</f>
        <v/>
      </c>
      <c r="T7" s="34" t="str" cm="1">
        <f t="array" ref="T7">IFERROR(_xlfn.AGGREGATE(15,6,COLUMN(data!$D$4:$AH$4)-COLUMN(data!$C$4)/(INDEX(data!$D$6:$AH$38,MATCH($B7,data!$B$6:$B$38,0),0)="غ"),COLUMN(R$3)),"")</f>
        <v/>
      </c>
      <c r="U7" s="34" t="str" cm="1">
        <f t="array" ref="U7">IFERROR(_xlfn.AGGREGATE(15,6,COLUMN(data!$D$4:$AH$4)-COLUMN(data!$C$4)/(INDEX(data!$D$6:$AH$38,MATCH($B7,data!$B$6:$B$38,0),0)="غ"),COLUMN(S$3)),"")</f>
        <v/>
      </c>
      <c r="V7" s="34" t="str" cm="1">
        <f t="array" ref="V7">IFERROR(_xlfn.AGGREGATE(15,6,COLUMN(data!$D$4:$AH$4)-COLUMN(data!$C$4)/(INDEX(data!$D$6:$AH$38,MATCH($B7,data!$B$6:$B$38,0),0)="غ"),COLUMN(T$3)),"")</f>
        <v/>
      </c>
      <c r="W7" s="34" t="str" cm="1">
        <f t="array" ref="W7">IFERROR(_xlfn.AGGREGATE(15,6,COLUMN(data!$D$4:$AH$4)-COLUMN(data!$C$4)/(INDEX(data!$D$6:$AH$38,MATCH($B7,data!$B$6:$B$38,0),0)="غ"),COLUMN(U$3)),"")</f>
        <v/>
      </c>
      <c r="X7" s="34" t="str" cm="1">
        <f t="array" ref="X7">IFERROR(_xlfn.AGGREGATE(15,6,COLUMN(data!$D$4:$AH$4)-COLUMN(data!$C$4)/(INDEX(data!$D$6:$AH$38,MATCH($B7,data!$B$6:$B$38,0),0)="غ"),COLUMN(V$3)),"")</f>
        <v/>
      </c>
      <c r="Y7" s="34" t="str" cm="1">
        <f t="array" ref="Y7">IFERROR(_xlfn.AGGREGATE(15,6,COLUMN(data!$D$4:$AH$4)-COLUMN(data!$C$4)/(INDEX(data!$D$6:$AH$38,MATCH($B7,data!$B$6:$B$38,0),0)="غ"),COLUMN(W$3)),"")</f>
        <v/>
      </c>
      <c r="Z7" s="34" t="str" cm="1">
        <f t="array" ref="Z7">IFERROR(_xlfn.AGGREGATE(15,6,COLUMN(data!$D$4:$AH$4)-COLUMN(data!$C$4)/(INDEX(data!$D$6:$AH$38,MATCH($B7,data!$B$6:$B$38,0),0)="غ"),COLUMN(X$3)),"")</f>
        <v/>
      </c>
      <c r="AA7" s="34" t="str" cm="1">
        <f t="array" ref="AA7">IFERROR(_xlfn.AGGREGATE(15,6,COLUMN(data!$D$4:$AH$4)-COLUMN(data!$C$4)/(INDEX(data!$D$6:$AH$38,MATCH($B7,data!$B$6:$B$38,0),0)="غ"),COLUMN(Y$3)),"")</f>
        <v/>
      </c>
      <c r="AB7" s="34" t="str" cm="1">
        <f t="array" ref="AB7">IFERROR(_xlfn.AGGREGATE(15,6,COLUMN(data!$D$4:$AH$4)-COLUMN(data!$C$4)/(INDEX(data!$D$6:$AH$38,MATCH($B7,data!$B$6:$B$38,0),0)="غ"),COLUMN(Z$3)),"")</f>
        <v/>
      </c>
      <c r="AC7" s="34" t="str" cm="1">
        <f t="array" ref="AC7">IFERROR(_xlfn.AGGREGATE(15,6,COLUMN(data!$D$4:$AH$4)-COLUMN(data!$C$4)/(INDEX(data!$D$6:$AH$38,MATCH($B7,data!$B$6:$B$38,0),0)="غ"),COLUMN(AA$3)),"")</f>
        <v/>
      </c>
      <c r="AD7" s="34" t="str" cm="1">
        <f t="array" ref="AD7">IFERROR(_xlfn.AGGREGATE(15,6,COLUMN(data!$D$4:$AH$4)-COLUMN(data!$C$4)/(INDEX(data!$D$6:$AH$38,MATCH($B7,data!$B$6:$B$38,0),0)="غ"),COLUMN(AB$3)),"")</f>
        <v/>
      </c>
      <c r="AE7" s="34" t="str" cm="1">
        <f t="array" ref="AE7">IFERROR(_xlfn.AGGREGATE(15,6,COLUMN(data!$D$4:$AH$4)-COLUMN(data!$C$4)/(INDEX(data!$D$6:$AH$38,MATCH($B7,data!$B$6:$B$38,0),0)="غ"),COLUMN(AC$3)),"")</f>
        <v/>
      </c>
      <c r="AF7" s="34" t="str" cm="1">
        <f t="array" ref="AF7">IFERROR(_xlfn.AGGREGATE(15,6,COLUMN(data!$D$4:$AH$4)-COLUMN(data!$C$4)/(INDEX(data!$D$6:$AH$38,MATCH($B7,data!$B$6:$B$38,0),0)="غ"),COLUMN(AD$3)),"")</f>
        <v/>
      </c>
      <c r="AG7" s="34" t="str" cm="1">
        <f t="array" ref="AG7">IFERROR(_xlfn.AGGREGATE(15,6,COLUMN(data!$D$4:$AH$4)-COLUMN(data!$C$4)/(INDEX(data!$D$6:$AH$38,MATCH($B7,data!$B$6:$B$38,0),0)="غ"),COLUMN(AE$3)),"")</f>
        <v/>
      </c>
      <c r="AH7" s="34">
        <f t="shared" si="1"/>
        <v>0</v>
      </c>
      <c r="BC7" t="s">
        <v>18</v>
      </c>
    </row>
    <row r="8" spans="1:55" x14ac:dyDescent="0.2">
      <c r="A8" s="34">
        <f t="shared" si="0"/>
        <v>5</v>
      </c>
      <c r="B8" s="32" t="str" cm="1">
        <f t="array" ref="B8">IFERROR(INDEX(data!$B$7:$B$1000,SMALL(IF(data!$C$7:$C$1000=$AD$1,ROW(data!$B$7:$B$100)-6),ROW()-3)),"")</f>
        <v>ابو المجد علي عبد الحفيظ أحمد</v>
      </c>
      <c r="C8" s="34" cm="1">
        <f t="array" ref="C8">IFERROR(_xlfn.AGGREGATE(15,6,COLUMN(data!$D$4:$AH$4)-COLUMN(data!$C$4)/(INDEX(data!$D$6:$AH$38,MATCH($B8,data!$B$6:$B$38,0),0)="غ"),COLUMN(A$3)),"")</f>
        <v>21</v>
      </c>
      <c r="D8" s="34" t="str" cm="1">
        <f t="array" ref="D8">IFERROR(_xlfn.AGGREGATE(15,6,COLUMN(data!$D$4:$AH$4)-COLUMN(data!$C$4)/(INDEX(data!$D$6:$AH$38,MATCH($B8,data!$B$6:$B$38,0),0)="غ"),COLUMN(B$3)),"")</f>
        <v/>
      </c>
      <c r="E8" s="34" t="str" cm="1">
        <f t="array" ref="E8">IFERROR(_xlfn.AGGREGATE(15,6,COLUMN(data!$D$4:$AH$4)-COLUMN(data!$C$4)/(INDEX(data!$D$6:$AH$38,MATCH($B8,data!$B$6:$B$38,0),0)="غ"),COLUMN(C$3)),"")</f>
        <v/>
      </c>
      <c r="F8" s="34" t="str" cm="1">
        <f t="array" ref="F8">IFERROR(_xlfn.AGGREGATE(15,6,COLUMN(data!$D$4:$AH$4)-COLUMN(data!$C$4)/(INDEX(data!$D$6:$AH$38,MATCH($B8,data!$B$6:$B$38,0),0)="غ"),COLUMN(D$3)),"")</f>
        <v/>
      </c>
      <c r="G8" s="34" t="str" cm="1">
        <f t="array" ref="G8">IFERROR(_xlfn.AGGREGATE(15,6,COLUMN(data!$D$4:$AH$4)-COLUMN(data!$C$4)/(INDEX(data!$D$6:$AH$38,MATCH($B8,data!$B$6:$B$38,0),0)="غ"),COLUMN(E$3)),"")</f>
        <v/>
      </c>
      <c r="H8" s="34" t="str" cm="1">
        <f t="array" ref="H8">IFERROR(_xlfn.AGGREGATE(15,6,COLUMN(data!$D$4:$AH$4)-COLUMN(data!$C$4)/(INDEX(data!$D$6:$AH$38,MATCH($B8,data!$B$6:$B$38,0),0)="غ"),COLUMN(F$3)),"")</f>
        <v/>
      </c>
      <c r="I8" s="34" t="str" cm="1">
        <f t="array" ref="I8">IFERROR(_xlfn.AGGREGATE(15,6,COLUMN(data!$D$4:$AH$4)-COLUMN(data!$C$4)/(INDEX(data!$D$6:$AH$38,MATCH($B8,data!$B$6:$B$38,0),0)="غ"),COLUMN(G$3)),"")</f>
        <v/>
      </c>
      <c r="J8" s="34" t="str" cm="1">
        <f t="array" ref="J8">IFERROR(_xlfn.AGGREGATE(15,6,COLUMN(data!$D$4:$AH$4)-COLUMN(data!$C$4)/(INDEX(data!$D$6:$AH$38,MATCH($B8,data!$B$6:$B$38,0),0)="غ"),COLUMN(H$3)),"")</f>
        <v/>
      </c>
      <c r="K8" s="34" t="str" cm="1">
        <f t="array" ref="K8">IFERROR(_xlfn.AGGREGATE(15,6,COLUMN(data!$D$4:$AH$4)-COLUMN(data!$C$4)/(INDEX(data!$D$6:$AH$38,MATCH($B8,data!$B$6:$B$38,0),0)="غ"),COLUMN(I$3)),"")</f>
        <v/>
      </c>
      <c r="L8" s="34" t="str" cm="1">
        <f t="array" ref="L8">IFERROR(_xlfn.AGGREGATE(15,6,COLUMN(data!$D$4:$AH$4)-COLUMN(data!$C$4)/(INDEX(data!$D$6:$AH$38,MATCH($B8,data!$B$6:$B$38,0),0)="غ"),COLUMN(J$3)),"")</f>
        <v/>
      </c>
      <c r="M8" s="34" t="str" cm="1">
        <f t="array" ref="M8">IFERROR(_xlfn.AGGREGATE(15,6,COLUMN(data!$D$4:$AH$4)-COLUMN(data!$C$4)/(INDEX(data!$D$6:$AH$38,MATCH($B8,data!$B$6:$B$38,0),0)="غ"),COLUMN(K$3)),"")</f>
        <v/>
      </c>
      <c r="N8" s="34" t="str" cm="1">
        <f t="array" ref="N8">IFERROR(_xlfn.AGGREGATE(15,6,COLUMN(data!$D$4:$AH$4)-COLUMN(data!$C$4)/(INDEX(data!$D$6:$AH$38,MATCH($B8,data!$B$6:$B$38,0),0)="غ"),COLUMN(L$3)),"")</f>
        <v/>
      </c>
      <c r="O8" s="34" t="str" cm="1">
        <f t="array" ref="O8">IFERROR(_xlfn.AGGREGATE(15,6,COLUMN(data!$D$4:$AH$4)-COLUMN(data!$C$4)/(INDEX(data!$D$6:$AH$38,MATCH($B8,data!$B$6:$B$38,0),0)="غ"),COLUMN(M$3)),"")</f>
        <v/>
      </c>
      <c r="P8" s="34" t="str" cm="1">
        <f t="array" ref="P8">IFERROR(_xlfn.AGGREGATE(15,6,COLUMN(data!$D$4:$AH$4)-COLUMN(data!$C$4)/(INDEX(data!$D$6:$AH$38,MATCH($B8,data!$B$6:$B$38,0),0)="غ"),COLUMN(N$3)),"")</f>
        <v/>
      </c>
      <c r="Q8" s="34" t="str" cm="1">
        <f t="array" ref="Q8">IFERROR(_xlfn.AGGREGATE(15,6,COLUMN(data!$D$4:$AH$4)-COLUMN(data!$C$4)/(INDEX(data!$D$6:$AH$38,MATCH($B8,data!$B$6:$B$38,0),0)="غ"),COLUMN(O$3)),"")</f>
        <v/>
      </c>
      <c r="R8" s="34" t="str" cm="1">
        <f t="array" ref="R8">IFERROR(_xlfn.AGGREGATE(15,6,COLUMN(data!$D$4:$AH$4)-COLUMN(data!$C$4)/(INDEX(data!$D$6:$AH$38,MATCH($B8,data!$B$6:$B$38,0),0)="غ"),COLUMN(P$3)),"")</f>
        <v/>
      </c>
      <c r="S8" s="34" t="str" cm="1">
        <f t="array" ref="S8">IFERROR(_xlfn.AGGREGATE(15,6,COLUMN(data!$D$4:$AH$4)-COLUMN(data!$C$4)/(INDEX(data!$D$6:$AH$38,MATCH($B8,data!$B$6:$B$38,0),0)="غ"),COLUMN(Q$3)),"")</f>
        <v/>
      </c>
      <c r="T8" s="34" t="str" cm="1">
        <f t="array" ref="T8">IFERROR(_xlfn.AGGREGATE(15,6,COLUMN(data!$D$4:$AH$4)-COLUMN(data!$C$4)/(INDEX(data!$D$6:$AH$38,MATCH($B8,data!$B$6:$B$38,0),0)="غ"),COLUMN(R$3)),"")</f>
        <v/>
      </c>
      <c r="U8" s="34" t="str" cm="1">
        <f t="array" ref="U8">IFERROR(_xlfn.AGGREGATE(15,6,COLUMN(data!$D$4:$AH$4)-COLUMN(data!$C$4)/(INDEX(data!$D$6:$AH$38,MATCH($B8,data!$B$6:$B$38,0),0)="غ"),COLUMN(S$3)),"")</f>
        <v/>
      </c>
      <c r="V8" s="34" t="str" cm="1">
        <f t="array" ref="V8">IFERROR(_xlfn.AGGREGATE(15,6,COLUMN(data!$D$4:$AH$4)-COLUMN(data!$C$4)/(INDEX(data!$D$6:$AH$38,MATCH($B8,data!$B$6:$B$38,0),0)="غ"),COLUMN(T$3)),"")</f>
        <v/>
      </c>
      <c r="W8" s="34" t="str" cm="1">
        <f t="array" ref="W8">IFERROR(_xlfn.AGGREGATE(15,6,COLUMN(data!$D$4:$AH$4)-COLUMN(data!$C$4)/(INDEX(data!$D$6:$AH$38,MATCH($B8,data!$B$6:$B$38,0),0)="غ"),COLUMN(U$3)),"")</f>
        <v/>
      </c>
      <c r="X8" s="34" t="str" cm="1">
        <f t="array" ref="X8">IFERROR(_xlfn.AGGREGATE(15,6,COLUMN(data!$D$4:$AH$4)-COLUMN(data!$C$4)/(INDEX(data!$D$6:$AH$38,MATCH($B8,data!$B$6:$B$38,0),0)="غ"),COLUMN(V$3)),"")</f>
        <v/>
      </c>
      <c r="Y8" s="34" t="str" cm="1">
        <f t="array" ref="Y8">IFERROR(_xlfn.AGGREGATE(15,6,COLUMN(data!$D$4:$AH$4)-COLUMN(data!$C$4)/(INDEX(data!$D$6:$AH$38,MATCH($B8,data!$B$6:$B$38,0),0)="غ"),COLUMN(W$3)),"")</f>
        <v/>
      </c>
      <c r="Z8" s="34" t="str" cm="1">
        <f t="array" ref="Z8">IFERROR(_xlfn.AGGREGATE(15,6,COLUMN(data!$D$4:$AH$4)-COLUMN(data!$C$4)/(INDEX(data!$D$6:$AH$38,MATCH($B8,data!$B$6:$B$38,0),0)="غ"),COLUMN(X$3)),"")</f>
        <v/>
      </c>
      <c r="AA8" s="34" t="str" cm="1">
        <f t="array" ref="AA8">IFERROR(_xlfn.AGGREGATE(15,6,COLUMN(data!$D$4:$AH$4)-COLUMN(data!$C$4)/(INDEX(data!$D$6:$AH$38,MATCH($B8,data!$B$6:$B$38,0),0)="غ"),COLUMN(Y$3)),"")</f>
        <v/>
      </c>
      <c r="AB8" s="34" t="str" cm="1">
        <f t="array" ref="AB8">IFERROR(_xlfn.AGGREGATE(15,6,COLUMN(data!$D$4:$AH$4)-COLUMN(data!$C$4)/(INDEX(data!$D$6:$AH$38,MATCH($B8,data!$B$6:$B$38,0),0)="غ"),COLUMN(Z$3)),"")</f>
        <v/>
      </c>
      <c r="AC8" s="34" t="str" cm="1">
        <f t="array" ref="AC8">IFERROR(_xlfn.AGGREGATE(15,6,COLUMN(data!$D$4:$AH$4)-COLUMN(data!$C$4)/(INDEX(data!$D$6:$AH$38,MATCH($B8,data!$B$6:$B$38,0),0)="غ"),COLUMN(AA$3)),"")</f>
        <v/>
      </c>
      <c r="AD8" s="34" t="str" cm="1">
        <f t="array" ref="AD8">IFERROR(_xlfn.AGGREGATE(15,6,COLUMN(data!$D$4:$AH$4)-COLUMN(data!$C$4)/(INDEX(data!$D$6:$AH$38,MATCH($B8,data!$B$6:$B$38,0),0)="غ"),COLUMN(AB$3)),"")</f>
        <v/>
      </c>
      <c r="AE8" s="34" t="str" cm="1">
        <f t="array" ref="AE8">IFERROR(_xlfn.AGGREGATE(15,6,COLUMN(data!$D$4:$AH$4)-COLUMN(data!$C$4)/(INDEX(data!$D$6:$AH$38,MATCH($B8,data!$B$6:$B$38,0),0)="غ"),COLUMN(AC$3)),"")</f>
        <v/>
      </c>
      <c r="AF8" s="34" t="str" cm="1">
        <f t="array" ref="AF8">IFERROR(_xlfn.AGGREGATE(15,6,COLUMN(data!$D$4:$AH$4)-COLUMN(data!$C$4)/(INDEX(data!$D$6:$AH$38,MATCH($B8,data!$B$6:$B$38,0),0)="غ"),COLUMN(AD$3)),"")</f>
        <v/>
      </c>
      <c r="AG8" s="34" t="str" cm="1">
        <f t="array" ref="AG8">IFERROR(_xlfn.AGGREGATE(15,6,COLUMN(data!$D$4:$AH$4)-COLUMN(data!$C$4)/(INDEX(data!$D$6:$AH$38,MATCH($B8,data!$B$6:$B$38,0),0)="غ"),COLUMN(AE$3)),"")</f>
        <v/>
      </c>
      <c r="AH8" s="34">
        <f t="shared" si="1"/>
        <v>1</v>
      </c>
      <c r="BC8" t="s">
        <v>19</v>
      </c>
    </row>
    <row r="9" spans="1:55" x14ac:dyDescent="0.2">
      <c r="A9" s="34">
        <f t="shared" si="0"/>
        <v>6</v>
      </c>
      <c r="B9" s="32" t="str" cm="1">
        <f t="array" ref="B9">IFERROR(INDEX(data!$B$7:$B$1000,SMALL(IF(data!$C$7:$C$1000=$AD$1,ROW(data!$B$7:$B$100)-6),ROW()-3)),"")</f>
        <v>ابو بكر جلال علي عبد الحافظ</v>
      </c>
      <c r="C9" s="34" t="str" cm="1">
        <f t="array" ref="C9">IFERROR(_xlfn.AGGREGATE(15,6,COLUMN(data!$D$4:$AH$4)-COLUMN(data!$C$4)/(INDEX(data!$D$6:$AH$38,MATCH($B9,data!$B$6:$B$38,0),0)="غ"),COLUMN(A$3)),"")</f>
        <v/>
      </c>
      <c r="D9" s="34" t="str" cm="1">
        <f t="array" ref="D9">IFERROR(_xlfn.AGGREGATE(15,6,COLUMN(data!$D$4:$AH$4)-COLUMN(data!$C$4)/(INDEX(data!$D$6:$AH$38,MATCH($B9,data!$B$6:$B$38,0),0)="غ"),COLUMN(B$3)),"")</f>
        <v/>
      </c>
      <c r="E9" s="34" t="str" cm="1">
        <f t="array" ref="E9">IFERROR(_xlfn.AGGREGATE(15,6,COLUMN(data!$D$4:$AH$4)-COLUMN(data!$C$4)/(INDEX(data!$D$6:$AH$38,MATCH($B9,data!$B$6:$B$38,0),0)="غ"),COLUMN(C$3)),"")</f>
        <v/>
      </c>
      <c r="F9" s="34" t="str" cm="1">
        <f t="array" ref="F9">IFERROR(_xlfn.AGGREGATE(15,6,COLUMN(data!$D$4:$AH$4)-COLUMN(data!$C$4)/(INDEX(data!$D$6:$AH$38,MATCH($B9,data!$B$6:$B$38,0),0)="غ"),COLUMN(D$3)),"")</f>
        <v/>
      </c>
      <c r="G9" s="34" t="str" cm="1">
        <f t="array" ref="G9">IFERROR(_xlfn.AGGREGATE(15,6,COLUMN(data!$D$4:$AH$4)-COLUMN(data!$C$4)/(INDEX(data!$D$6:$AH$38,MATCH($B9,data!$B$6:$B$38,0),0)="غ"),COLUMN(E$3)),"")</f>
        <v/>
      </c>
      <c r="H9" s="34" t="str" cm="1">
        <f t="array" ref="H9">IFERROR(_xlfn.AGGREGATE(15,6,COLUMN(data!$D$4:$AH$4)-COLUMN(data!$C$4)/(INDEX(data!$D$6:$AH$38,MATCH($B9,data!$B$6:$B$38,0),0)="غ"),COLUMN(F$3)),"")</f>
        <v/>
      </c>
      <c r="I9" s="34" t="str" cm="1">
        <f t="array" ref="I9">IFERROR(_xlfn.AGGREGATE(15,6,COLUMN(data!$D$4:$AH$4)-COLUMN(data!$C$4)/(INDEX(data!$D$6:$AH$38,MATCH($B9,data!$B$6:$B$38,0),0)="غ"),COLUMN(G$3)),"")</f>
        <v/>
      </c>
      <c r="J9" s="34" t="str" cm="1">
        <f t="array" ref="J9">IFERROR(_xlfn.AGGREGATE(15,6,COLUMN(data!$D$4:$AH$4)-COLUMN(data!$C$4)/(INDEX(data!$D$6:$AH$38,MATCH($B9,data!$B$6:$B$38,0),0)="غ"),COLUMN(H$3)),"")</f>
        <v/>
      </c>
      <c r="K9" s="34" t="str" cm="1">
        <f t="array" ref="K9">IFERROR(_xlfn.AGGREGATE(15,6,COLUMN(data!$D$4:$AH$4)-COLUMN(data!$C$4)/(INDEX(data!$D$6:$AH$38,MATCH($B9,data!$B$6:$B$38,0),0)="غ"),COLUMN(I$3)),"")</f>
        <v/>
      </c>
      <c r="L9" s="34" t="str" cm="1">
        <f t="array" ref="L9">IFERROR(_xlfn.AGGREGATE(15,6,COLUMN(data!$D$4:$AH$4)-COLUMN(data!$C$4)/(INDEX(data!$D$6:$AH$38,MATCH($B9,data!$B$6:$B$38,0),0)="غ"),COLUMN(J$3)),"")</f>
        <v/>
      </c>
      <c r="M9" s="34" t="str" cm="1">
        <f t="array" ref="M9">IFERROR(_xlfn.AGGREGATE(15,6,COLUMN(data!$D$4:$AH$4)-COLUMN(data!$C$4)/(INDEX(data!$D$6:$AH$38,MATCH($B9,data!$B$6:$B$38,0),0)="غ"),COLUMN(K$3)),"")</f>
        <v/>
      </c>
      <c r="N9" s="34" t="str" cm="1">
        <f t="array" ref="N9">IFERROR(_xlfn.AGGREGATE(15,6,COLUMN(data!$D$4:$AH$4)-COLUMN(data!$C$4)/(INDEX(data!$D$6:$AH$38,MATCH($B9,data!$B$6:$B$38,0),0)="غ"),COLUMN(L$3)),"")</f>
        <v/>
      </c>
      <c r="O9" s="34" t="str" cm="1">
        <f t="array" ref="O9">IFERROR(_xlfn.AGGREGATE(15,6,COLUMN(data!$D$4:$AH$4)-COLUMN(data!$C$4)/(INDEX(data!$D$6:$AH$38,MATCH($B9,data!$B$6:$B$38,0),0)="غ"),COLUMN(M$3)),"")</f>
        <v/>
      </c>
      <c r="P9" s="34" t="str" cm="1">
        <f t="array" ref="P9">IFERROR(_xlfn.AGGREGATE(15,6,COLUMN(data!$D$4:$AH$4)-COLUMN(data!$C$4)/(INDEX(data!$D$6:$AH$38,MATCH($B9,data!$B$6:$B$38,0),0)="غ"),COLUMN(N$3)),"")</f>
        <v/>
      </c>
      <c r="Q9" s="34" t="str" cm="1">
        <f t="array" ref="Q9">IFERROR(_xlfn.AGGREGATE(15,6,COLUMN(data!$D$4:$AH$4)-COLUMN(data!$C$4)/(INDEX(data!$D$6:$AH$38,MATCH($B9,data!$B$6:$B$38,0),0)="غ"),COLUMN(O$3)),"")</f>
        <v/>
      </c>
      <c r="R9" s="34" t="str" cm="1">
        <f t="array" ref="R9">IFERROR(_xlfn.AGGREGATE(15,6,COLUMN(data!$D$4:$AH$4)-COLUMN(data!$C$4)/(INDEX(data!$D$6:$AH$38,MATCH($B9,data!$B$6:$B$38,0),0)="غ"),COLUMN(P$3)),"")</f>
        <v/>
      </c>
      <c r="S9" s="34" t="str" cm="1">
        <f t="array" ref="S9">IFERROR(_xlfn.AGGREGATE(15,6,COLUMN(data!$D$4:$AH$4)-COLUMN(data!$C$4)/(INDEX(data!$D$6:$AH$38,MATCH($B9,data!$B$6:$B$38,0),0)="غ"),COLUMN(Q$3)),"")</f>
        <v/>
      </c>
      <c r="T9" s="34" t="str" cm="1">
        <f t="array" ref="T9">IFERROR(_xlfn.AGGREGATE(15,6,COLUMN(data!$D$4:$AH$4)-COLUMN(data!$C$4)/(INDEX(data!$D$6:$AH$38,MATCH($B9,data!$B$6:$B$38,0),0)="غ"),COLUMN(R$3)),"")</f>
        <v/>
      </c>
      <c r="U9" s="34" t="str" cm="1">
        <f t="array" ref="U9">IFERROR(_xlfn.AGGREGATE(15,6,COLUMN(data!$D$4:$AH$4)-COLUMN(data!$C$4)/(INDEX(data!$D$6:$AH$38,MATCH($B9,data!$B$6:$B$38,0),0)="غ"),COLUMN(S$3)),"")</f>
        <v/>
      </c>
      <c r="V9" s="34" t="str" cm="1">
        <f t="array" ref="V9">IFERROR(_xlfn.AGGREGATE(15,6,COLUMN(data!$D$4:$AH$4)-COLUMN(data!$C$4)/(INDEX(data!$D$6:$AH$38,MATCH($B9,data!$B$6:$B$38,0),0)="غ"),COLUMN(T$3)),"")</f>
        <v/>
      </c>
      <c r="W9" s="34" t="str" cm="1">
        <f t="array" ref="W9">IFERROR(_xlfn.AGGREGATE(15,6,COLUMN(data!$D$4:$AH$4)-COLUMN(data!$C$4)/(INDEX(data!$D$6:$AH$38,MATCH($B9,data!$B$6:$B$38,0),0)="غ"),COLUMN(U$3)),"")</f>
        <v/>
      </c>
      <c r="X9" s="34" t="str" cm="1">
        <f t="array" ref="X9">IFERROR(_xlfn.AGGREGATE(15,6,COLUMN(data!$D$4:$AH$4)-COLUMN(data!$C$4)/(INDEX(data!$D$6:$AH$38,MATCH($B9,data!$B$6:$B$38,0),0)="غ"),COLUMN(V$3)),"")</f>
        <v/>
      </c>
      <c r="Y9" s="34" t="str" cm="1">
        <f t="array" ref="Y9">IFERROR(_xlfn.AGGREGATE(15,6,COLUMN(data!$D$4:$AH$4)-COLUMN(data!$C$4)/(INDEX(data!$D$6:$AH$38,MATCH($B9,data!$B$6:$B$38,0),0)="غ"),COLUMN(W$3)),"")</f>
        <v/>
      </c>
      <c r="Z9" s="34" t="str" cm="1">
        <f t="array" ref="Z9">IFERROR(_xlfn.AGGREGATE(15,6,COLUMN(data!$D$4:$AH$4)-COLUMN(data!$C$4)/(INDEX(data!$D$6:$AH$38,MATCH($B9,data!$B$6:$B$38,0),0)="غ"),COLUMN(X$3)),"")</f>
        <v/>
      </c>
      <c r="AA9" s="34" t="str" cm="1">
        <f t="array" ref="AA9">IFERROR(_xlfn.AGGREGATE(15,6,COLUMN(data!$D$4:$AH$4)-COLUMN(data!$C$4)/(INDEX(data!$D$6:$AH$38,MATCH($B9,data!$B$6:$B$38,0),0)="غ"),COLUMN(Y$3)),"")</f>
        <v/>
      </c>
      <c r="AB9" s="34" t="str" cm="1">
        <f t="array" ref="AB9">IFERROR(_xlfn.AGGREGATE(15,6,COLUMN(data!$D$4:$AH$4)-COLUMN(data!$C$4)/(INDEX(data!$D$6:$AH$38,MATCH($B9,data!$B$6:$B$38,0),0)="غ"),COLUMN(Z$3)),"")</f>
        <v/>
      </c>
      <c r="AC9" s="34" t="str" cm="1">
        <f t="array" ref="AC9">IFERROR(_xlfn.AGGREGATE(15,6,COLUMN(data!$D$4:$AH$4)-COLUMN(data!$C$4)/(INDEX(data!$D$6:$AH$38,MATCH($B9,data!$B$6:$B$38,0),0)="غ"),COLUMN(AA$3)),"")</f>
        <v/>
      </c>
      <c r="AD9" s="34" t="str" cm="1">
        <f t="array" ref="AD9">IFERROR(_xlfn.AGGREGATE(15,6,COLUMN(data!$D$4:$AH$4)-COLUMN(data!$C$4)/(INDEX(data!$D$6:$AH$38,MATCH($B9,data!$B$6:$B$38,0),0)="غ"),COLUMN(AB$3)),"")</f>
        <v/>
      </c>
      <c r="AE9" s="34" t="str" cm="1">
        <f t="array" ref="AE9">IFERROR(_xlfn.AGGREGATE(15,6,COLUMN(data!$D$4:$AH$4)-COLUMN(data!$C$4)/(INDEX(data!$D$6:$AH$38,MATCH($B9,data!$B$6:$B$38,0),0)="غ"),COLUMN(AC$3)),"")</f>
        <v/>
      </c>
      <c r="AF9" s="34" t="str" cm="1">
        <f t="array" ref="AF9">IFERROR(_xlfn.AGGREGATE(15,6,COLUMN(data!$D$4:$AH$4)-COLUMN(data!$C$4)/(INDEX(data!$D$6:$AH$38,MATCH($B9,data!$B$6:$B$38,0),0)="غ"),COLUMN(AD$3)),"")</f>
        <v/>
      </c>
      <c r="AG9" s="34" t="str" cm="1">
        <f t="array" ref="AG9">IFERROR(_xlfn.AGGREGATE(15,6,COLUMN(data!$D$4:$AH$4)-COLUMN(data!$C$4)/(INDEX(data!$D$6:$AH$38,MATCH($B9,data!$B$6:$B$38,0),0)="غ"),COLUMN(AE$3)),"")</f>
        <v/>
      </c>
      <c r="AH9" s="34">
        <f t="shared" si="1"/>
        <v>0</v>
      </c>
      <c r="BC9" t="s">
        <v>20</v>
      </c>
    </row>
    <row r="10" spans="1:55" x14ac:dyDescent="0.2">
      <c r="A10" s="34">
        <f t="shared" si="0"/>
        <v>7</v>
      </c>
      <c r="B10" s="32" t="str" cm="1">
        <f t="array" ref="B10">IFERROR(INDEX(data!$B$7:$B$1000,SMALL(IF(data!$C$7:$C$1000=$AD$1,ROW(data!$B$7:$B$100)-6),ROW()-3)),"")</f>
        <v>احلام محمد عبد العزيز عبد العواض</v>
      </c>
      <c r="C10" s="34" t="str" cm="1">
        <f t="array" ref="C10">IFERROR(_xlfn.AGGREGATE(15,6,COLUMN(data!$D$4:$AH$4)-COLUMN(data!$C$4)/(INDEX(data!$D$6:$AH$38,MATCH($B10,data!$B$6:$B$38,0),0)="غ"),COLUMN(A$3)),"")</f>
        <v/>
      </c>
      <c r="D10" s="34" t="str" cm="1">
        <f t="array" ref="D10">IFERROR(_xlfn.AGGREGATE(15,6,COLUMN(data!$D$4:$AH$4)-COLUMN(data!$C$4)/(INDEX(data!$D$6:$AH$38,MATCH($B10,data!$B$6:$B$38,0),0)="غ"),COLUMN(B$3)),"")</f>
        <v/>
      </c>
      <c r="E10" s="34" t="str" cm="1">
        <f t="array" ref="E10">IFERROR(_xlfn.AGGREGATE(15,6,COLUMN(data!$D$4:$AH$4)-COLUMN(data!$C$4)/(INDEX(data!$D$6:$AH$38,MATCH($B10,data!$B$6:$B$38,0),0)="غ"),COLUMN(C$3)),"")</f>
        <v/>
      </c>
      <c r="F10" s="34" t="str" cm="1">
        <f t="array" ref="F10">IFERROR(_xlfn.AGGREGATE(15,6,COLUMN(data!$D$4:$AH$4)-COLUMN(data!$C$4)/(INDEX(data!$D$6:$AH$38,MATCH($B10,data!$B$6:$B$38,0),0)="غ"),COLUMN(D$3)),"")</f>
        <v/>
      </c>
      <c r="G10" s="34" t="str" cm="1">
        <f t="array" ref="G10">IFERROR(_xlfn.AGGREGATE(15,6,COLUMN(data!$D$4:$AH$4)-COLUMN(data!$C$4)/(INDEX(data!$D$6:$AH$38,MATCH($B10,data!$B$6:$B$38,0),0)="غ"),COLUMN(E$3)),"")</f>
        <v/>
      </c>
      <c r="H10" s="34" t="str" cm="1">
        <f t="array" ref="H10">IFERROR(_xlfn.AGGREGATE(15,6,COLUMN(data!$D$4:$AH$4)-COLUMN(data!$C$4)/(INDEX(data!$D$6:$AH$38,MATCH($B10,data!$B$6:$B$38,0),0)="غ"),COLUMN(F$3)),"")</f>
        <v/>
      </c>
      <c r="I10" s="34" t="str" cm="1">
        <f t="array" ref="I10">IFERROR(_xlfn.AGGREGATE(15,6,COLUMN(data!$D$4:$AH$4)-COLUMN(data!$C$4)/(INDEX(data!$D$6:$AH$38,MATCH($B10,data!$B$6:$B$38,0),0)="غ"),COLUMN(G$3)),"")</f>
        <v/>
      </c>
      <c r="J10" s="34" t="str" cm="1">
        <f t="array" ref="J10">IFERROR(_xlfn.AGGREGATE(15,6,COLUMN(data!$D$4:$AH$4)-COLUMN(data!$C$4)/(INDEX(data!$D$6:$AH$38,MATCH($B10,data!$B$6:$B$38,0),0)="غ"),COLUMN(H$3)),"")</f>
        <v/>
      </c>
      <c r="K10" s="34" t="str" cm="1">
        <f t="array" ref="K10">IFERROR(_xlfn.AGGREGATE(15,6,COLUMN(data!$D$4:$AH$4)-COLUMN(data!$C$4)/(INDEX(data!$D$6:$AH$38,MATCH($B10,data!$B$6:$B$38,0),0)="غ"),COLUMN(I$3)),"")</f>
        <v/>
      </c>
      <c r="L10" s="34" t="str" cm="1">
        <f t="array" ref="L10">IFERROR(_xlfn.AGGREGATE(15,6,COLUMN(data!$D$4:$AH$4)-COLUMN(data!$C$4)/(INDEX(data!$D$6:$AH$38,MATCH($B10,data!$B$6:$B$38,0),0)="غ"),COLUMN(J$3)),"")</f>
        <v/>
      </c>
      <c r="M10" s="34" t="str" cm="1">
        <f t="array" ref="M10">IFERROR(_xlfn.AGGREGATE(15,6,COLUMN(data!$D$4:$AH$4)-COLUMN(data!$C$4)/(INDEX(data!$D$6:$AH$38,MATCH($B10,data!$B$6:$B$38,0),0)="غ"),COLUMN(K$3)),"")</f>
        <v/>
      </c>
      <c r="N10" s="34" t="str" cm="1">
        <f t="array" ref="N10">IFERROR(_xlfn.AGGREGATE(15,6,COLUMN(data!$D$4:$AH$4)-COLUMN(data!$C$4)/(INDEX(data!$D$6:$AH$38,MATCH($B10,data!$B$6:$B$38,0),0)="غ"),COLUMN(L$3)),"")</f>
        <v/>
      </c>
      <c r="O10" s="34" t="str" cm="1">
        <f t="array" ref="O10">IFERROR(_xlfn.AGGREGATE(15,6,COLUMN(data!$D$4:$AH$4)-COLUMN(data!$C$4)/(INDEX(data!$D$6:$AH$38,MATCH($B10,data!$B$6:$B$38,0),0)="غ"),COLUMN(M$3)),"")</f>
        <v/>
      </c>
      <c r="P10" s="34" t="str" cm="1">
        <f t="array" ref="P10">IFERROR(_xlfn.AGGREGATE(15,6,COLUMN(data!$D$4:$AH$4)-COLUMN(data!$C$4)/(INDEX(data!$D$6:$AH$38,MATCH($B10,data!$B$6:$B$38,0),0)="غ"),COLUMN(N$3)),"")</f>
        <v/>
      </c>
      <c r="Q10" s="34" t="str" cm="1">
        <f t="array" ref="Q10">IFERROR(_xlfn.AGGREGATE(15,6,COLUMN(data!$D$4:$AH$4)-COLUMN(data!$C$4)/(INDEX(data!$D$6:$AH$38,MATCH($B10,data!$B$6:$B$38,0),0)="غ"),COLUMN(O$3)),"")</f>
        <v/>
      </c>
      <c r="R10" s="34" t="str" cm="1">
        <f t="array" ref="R10">IFERROR(_xlfn.AGGREGATE(15,6,COLUMN(data!$D$4:$AH$4)-COLUMN(data!$C$4)/(INDEX(data!$D$6:$AH$38,MATCH($B10,data!$B$6:$B$38,0),0)="غ"),COLUMN(P$3)),"")</f>
        <v/>
      </c>
      <c r="S10" s="34" t="str" cm="1">
        <f t="array" ref="S10">IFERROR(_xlfn.AGGREGATE(15,6,COLUMN(data!$D$4:$AH$4)-COLUMN(data!$C$4)/(INDEX(data!$D$6:$AH$38,MATCH($B10,data!$B$6:$B$38,0),0)="غ"),COLUMN(Q$3)),"")</f>
        <v/>
      </c>
      <c r="T10" s="34" t="str" cm="1">
        <f t="array" ref="T10">IFERROR(_xlfn.AGGREGATE(15,6,COLUMN(data!$D$4:$AH$4)-COLUMN(data!$C$4)/(INDEX(data!$D$6:$AH$38,MATCH($B10,data!$B$6:$B$38,0),0)="غ"),COLUMN(R$3)),"")</f>
        <v/>
      </c>
      <c r="U10" s="34" t="str" cm="1">
        <f t="array" ref="U10">IFERROR(_xlfn.AGGREGATE(15,6,COLUMN(data!$D$4:$AH$4)-COLUMN(data!$C$4)/(INDEX(data!$D$6:$AH$38,MATCH($B10,data!$B$6:$B$38,0),0)="غ"),COLUMN(S$3)),"")</f>
        <v/>
      </c>
      <c r="V10" s="34" t="str" cm="1">
        <f t="array" ref="V10">IFERROR(_xlfn.AGGREGATE(15,6,COLUMN(data!$D$4:$AH$4)-COLUMN(data!$C$4)/(INDEX(data!$D$6:$AH$38,MATCH($B10,data!$B$6:$B$38,0),0)="غ"),COLUMN(T$3)),"")</f>
        <v/>
      </c>
      <c r="W10" s="34" t="str" cm="1">
        <f t="array" ref="W10">IFERROR(_xlfn.AGGREGATE(15,6,COLUMN(data!$D$4:$AH$4)-COLUMN(data!$C$4)/(INDEX(data!$D$6:$AH$38,MATCH($B10,data!$B$6:$B$38,0),0)="غ"),COLUMN(U$3)),"")</f>
        <v/>
      </c>
      <c r="X10" s="34" t="str" cm="1">
        <f t="array" ref="X10">IFERROR(_xlfn.AGGREGATE(15,6,COLUMN(data!$D$4:$AH$4)-COLUMN(data!$C$4)/(INDEX(data!$D$6:$AH$38,MATCH($B10,data!$B$6:$B$38,0),0)="غ"),COLUMN(V$3)),"")</f>
        <v/>
      </c>
      <c r="Y10" s="34" t="str" cm="1">
        <f t="array" ref="Y10">IFERROR(_xlfn.AGGREGATE(15,6,COLUMN(data!$D$4:$AH$4)-COLUMN(data!$C$4)/(INDEX(data!$D$6:$AH$38,MATCH($B10,data!$B$6:$B$38,0),0)="غ"),COLUMN(W$3)),"")</f>
        <v/>
      </c>
      <c r="Z10" s="34" t="str" cm="1">
        <f t="array" ref="Z10">IFERROR(_xlfn.AGGREGATE(15,6,COLUMN(data!$D$4:$AH$4)-COLUMN(data!$C$4)/(INDEX(data!$D$6:$AH$38,MATCH($B10,data!$B$6:$B$38,0),0)="غ"),COLUMN(X$3)),"")</f>
        <v/>
      </c>
      <c r="AA10" s="34" t="str" cm="1">
        <f t="array" ref="AA10">IFERROR(_xlfn.AGGREGATE(15,6,COLUMN(data!$D$4:$AH$4)-COLUMN(data!$C$4)/(INDEX(data!$D$6:$AH$38,MATCH($B10,data!$B$6:$B$38,0),0)="غ"),COLUMN(Y$3)),"")</f>
        <v/>
      </c>
      <c r="AB10" s="34" t="str" cm="1">
        <f t="array" ref="AB10">IFERROR(_xlfn.AGGREGATE(15,6,COLUMN(data!$D$4:$AH$4)-COLUMN(data!$C$4)/(INDEX(data!$D$6:$AH$38,MATCH($B10,data!$B$6:$B$38,0),0)="غ"),COLUMN(Z$3)),"")</f>
        <v/>
      </c>
      <c r="AC10" s="34" t="str" cm="1">
        <f t="array" ref="AC10">IFERROR(_xlfn.AGGREGATE(15,6,COLUMN(data!$D$4:$AH$4)-COLUMN(data!$C$4)/(INDEX(data!$D$6:$AH$38,MATCH($B10,data!$B$6:$B$38,0),0)="غ"),COLUMN(AA$3)),"")</f>
        <v/>
      </c>
      <c r="AD10" s="34" t="str" cm="1">
        <f t="array" ref="AD10">IFERROR(_xlfn.AGGREGATE(15,6,COLUMN(data!$D$4:$AH$4)-COLUMN(data!$C$4)/(INDEX(data!$D$6:$AH$38,MATCH($B10,data!$B$6:$B$38,0),0)="غ"),COLUMN(AB$3)),"")</f>
        <v/>
      </c>
      <c r="AE10" s="34" t="str" cm="1">
        <f t="array" ref="AE10">IFERROR(_xlfn.AGGREGATE(15,6,COLUMN(data!$D$4:$AH$4)-COLUMN(data!$C$4)/(INDEX(data!$D$6:$AH$38,MATCH($B10,data!$B$6:$B$38,0),0)="غ"),COLUMN(AC$3)),"")</f>
        <v/>
      </c>
      <c r="AF10" s="34" t="str" cm="1">
        <f t="array" ref="AF10">IFERROR(_xlfn.AGGREGATE(15,6,COLUMN(data!$D$4:$AH$4)-COLUMN(data!$C$4)/(INDEX(data!$D$6:$AH$38,MATCH($B10,data!$B$6:$B$38,0),0)="غ"),COLUMN(AD$3)),"")</f>
        <v/>
      </c>
      <c r="AG10" s="34" t="str" cm="1">
        <f t="array" ref="AG10">IFERROR(_xlfn.AGGREGATE(15,6,COLUMN(data!$D$4:$AH$4)-COLUMN(data!$C$4)/(INDEX(data!$D$6:$AH$38,MATCH($B10,data!$B$6:$B$38,0),0)="غ"),COLUMN(AE$3)),"")</f>
        <v/>
      </c>
      <c r="AH10" s="34">
        <f t="shared" si="1"/>
        <v>0</v>
      </c>
      <c r="BC10" t="s">
        <v>105</v>
      </c>
    </row>
    <row r="11" spans="1:55" x14ac:dyDescent="0.2">
      <c r="A11" s="34" t="str">
        <f t="shared" si="0"/>
        <v/>
      </c>
      <c r="B11" s="32" t="str" cm="1">
        <f t="array" ref="B11">IFERROR(INDEX(data!$B$7:$B$1000,SMALL(IF(data!$C$7:$C$1000=$AD$1,ROW(data!$B$7:$B$100)-6),ROW()-3)),"")</f>
        <v/>
      </c>
      <c r="C11" s="34" t="str" cm="1">
        <f t="array" ref="C11">IFERROR(_xlfn.AGGREGATE(15,6,COLUMN(data!$D$4:$AH$4)-COLUMN(data!$C$4)/(INDEX(data!$D$6:$AH$38,MATCH($B11,data!$B$6:$B$38,0),0)="غ"),COLUMN(A$3)),"")</f>
        <v/>
      </c>
      <c r="D11" s="34" t="str" cm="1">
        <f t="array" ref="D11">IFERROR(_xlfn.AGGREGATE(15,6,COLUMN(data!$D$4:$AH$4)-COLUMN(data!$C$4)/(INDEX(data!$D$6:$AH$38,MATCH($B11,data!$B$6:$B$38,0),0)="غ"),COLUMN(B$3)),"")</f>
        <v/>
      </c>
      <c r="E11" s="34" t="str" cm="1">
        <f t="array" ref="E11">IFERROR(_xlfn.AGGREGATE(15,6,COLUMN(data!$D$4:$AH$4)-COLUMN(data!$C$4)/(INDEX(data!$D$6:$AH$38,MATCH($B11,data!$B$6:$B$38,0),0)="غ"),COLUMN(C$3)),"")</f>
        <v/>
      </c>
      <c r="F11" s="34" t="str" cm="1">
        <f t="array" ref="F11">IFERROR(_xlfn.AGGREGATE(15,6,COLUMN(data!$D$4:$AH$4)-COLUMN(data!$C$4)/(INDEX(data!$D$6:$AH$38,MATCH($B11,data!$B$6:$B$38,0),0)="غ"),COLUMN(D$3)),"")</f>
        <v/>
      </c>
      <c r="G11" s="34" t="str" cm="1">
        <f t="array" ref="G11">IFERROR(_xlfn.AGGREGATE(15,6,COLUMN(data!$D$4:$AH$4)-COLUMN(data!$C$4)/(INDEX(data!$D$6:$AH$38,MATCH($B11,data!$B$6:$B$38,0),0)="غ"),COLUMN(E$3)),"")</f>
        <v/>
      </c>
      <c r="H11" s="34" t="str" cm="1">
        <f t="array" ref="H11">IFERROR(_xlfn.AGGREGATE(15,6,COLUMN(data!$D$4:$AH$4)-COLUMN(data!$C$4)/(INDEX(data!$D$6:$AH$38,MATCH($B11,data!$B$6:$B$38,0),0)="غ"),COLUMN(F$3)),"")</f>
        <v/>
      </c>
      <c r="I11" s="34" t="str" cm="1">
        <f t="array" ref="I11">IFERROR(_xlfn.AGGREGATE(15,6,COLUMN(data!$D$4:$AH$4)-COLUMN(data!$C$4)/(INDEX(data!$D$6:$AH$38,MATCH($B11,data!$B$6:$B$38,0),0)="غ"),COLUMN(G$3)),"")</f>
        <v/>
      </c>
      <c r="J11" s="34" t="str" cm="1">
        <f t="array" ref="J11">IFERROR(_xlfn.AGGREGATE(15,6,COLUMN(data!$D$4:$AH$4)-COLUMN(data!$C$4)/(INDEX(data!$D$6:$AH$38,MATCH($B11,data!$B$6:$B$38,0),0)="غ"),COLUMN(H$3)),"")</f>
        <v/>
      </c>
      <c r="K11" s="34" t="str" cm="1">
        <f t="array" ref="K11">IFERROR(_xlfn.AGGREGATE(15,6,COLUMN(data!$D$4:$AH$4)-COLUMN(data!$C$4)/(INDEX(data!$D$6:$AH$38,MATCH($B11,data!$B$6:$B$38,0),0)="غ"),COLUMN(I$3)),"")</f>
        <v/>
      </c>
      <c r="L11" s="34" t="str" cm="1">
        <f t="array" ref="L11">IFERROR(_xlfn.AGGREGATE(15,6,COLUMN(data!$D$4:$AH$4)-COLUMN(data!$C$4)/(INDEX(data!$D$6:$AH$38,MATCH($B11,data!$B$6:$B$38,0),0)="غ"),COLUMN(J$3)),"")</f>
        <v/>
      </c>
      <c r="M11" s="34" t="str" cm="1">
        <f t="array" ref="M11">IFERROR(_xlfn.AGGREGATE(15,6,COLUMN(data!$D$4:$AH$4)-COLUMN(data!$C$4)/(INDEX(data!$D$6:$AH$38,MATCH($B11,data!$B$6:$B$38,0),0)="غ"),COLUMN(K$3)),"")</f>
        <v/>
      </c>
      <c r="N11" s="34" t="str" cm="1">
        <f t="array" ref="N11">IFERROR(_xlfn.AGGREGATE(15,6,COLUMN(data!$D$4:$AH$4)-COLUMN(data!$C$4)/(INDEX(data!$D$6:$AH$38,MATCH($B11,data!$B$6:$B$38,0),0)="غ"),COLUMN(L$3)),"")</f>
        <v/>
      </c>
      <c r="O11" s="34" t="str" cm="1">
        <f t="array" ref="O11">IFERROR(_xlfn.AGGREGATE(15,6,COLUMN(data!$D$4:$AH$4)-COLUMN(data!$C$4)/(INDEX(data!$D$6:$AH$38,MATCH($B11,data!$B$6:$B$38,0),0)="غ"),COLUMN(M$3)),"")</f>
        <v/>
      </c>
      <c r="P11" s="34" t="str" cm="1">
        <f t="array" ref="P11">IFERROR(_xlfn.AGGREGATE(15,6,COLUMN(data!$D$4:$AH$4)-COLUMN(data!$C$4)/(INDEX(data!$D$6:$AH$38,MATCH($B11,data!$B$6:$B$38,0),0)="غ"),COLUMN(N$3)),"")</f>
        <v/>
      </c>
      <c r="Q11" s="34" t="str" cm="1">
        <f t="array" ref="Q11">IFERROR(_xlfn.AGGREGATE(15,6,COLUMN(data!$D$4:$AH$4)-COLUMN(data!$C$4)/(INDEX(data!$D$6:$AH$38,MATCH($B11,data!$B$6:$B$38,0),0)="غ"),COLUMN(O$3)),"")</f>
        <v/>
      </c>
      <c r="R11" s="34" t="str" cm="1">
        <f t="array" ref="R11">IFERROR(_xlfn.AGGREGATE(15,6,COLUMN(data!$D$4:$AH$4)-COLUMN(data!$C$4)/(INDEX(data!$D$6:$AH$38,MATCH($B11,data!$B$6:$B$38,0),0)="غ"),COLUMN(P$3)),"")</f>
        <v/>
      </c>
      <c r="S11" s="34" t="str" cm="1">
        <f t="array" ref="S11">IFERROR(_xlfn.AGGREGATE(15,6,COLUMN(data!$D$4:$AH$4)-COLUMN(data!$C$4)/(INDEX(data!$D$6:$AH$38,MATCH($B11,data!$B$6:$B$38,0),0)="غ"),COLUMN(Q$3)),"")</f>
        <v/>
      </c>
      <c r="T11" s="34" t="str" cm="1">
        <f t="array" ref="T11">IFERROR(_xlfn.AGGREGATE(15,6,COLUMN(data!$D$4:$AH$4)-COLUMN(data!$C$4)/(INDEX(data!$D$6:$AH$38,MATCH($B11,data!$B$6:$B$38,0),0)="غ"),COLUMN(R$3)),"")</f>
        <v/>
      </c>
      <c r="U11" s="34" t="str" cm="1">
        <f t="array" ref="U11">IFERROR(_xlfn.AGGREGATE(15,6,COLUMN(data!$D$4:$AH$4)-COLUMN(data!$C$4)/(INDEX(data!$D$6:$AH$38,MATCH($B11,data!$B$6:$B$38,0),0)="غ"),COLUMN(S$3)),"")</f>
        <v/>
      </c>
      <c r="V11" s="34" t="str" cm="1">
        <f t="array" ref="V11">IFERROR(_xlfn.AGGREGATE(15,6,COLUMN(data!$D$4:$AH$4)-COLUMN(data!$C$4)/(INDEX(data!$D$6:$AH$38,MATCH($B11,data!$B$6:$B$38,0),0)="غ"),COLUMN(T$3)),"")</f>
        <v/>
      </c>
      <c r="W11" s="34" t="str" cm="1">
        <f t="array" ref="W11">IFERROR(_xlfn.AGGREGATE(15,6,COLUMN(data!$D$4:$AH$4)-COLUMN(data!$C$4)/(INDEX(data!$D$6:$AH$38,MATCH($B11,data!$B$6:$B$38,0),0)="غ"),COLUMN(U$3)),"")</f>
        <v/>
      </c>
      <c r="X11" s="34" t="str" cm="1">
        <f t="array" ref="X11">IFERROR(_xlfn.AGGREGATE(15,6,COLUMN(data!$D$4:$AH$4)-COLUMN(data!$C$4)/(INDEX(data!$D$6:$AH$38,MATCH($B11,data!$B$6:$B$38,0),0)="غ"),COLUMN(V$3)),"")</f>
        <v/>
      </c>
      <c r="Y11" s="34" t="str" cm="1">
        <f t="array" ref="Y11">IFERROR(_xlfn.AGGREGATE(15,6,COLUMN(data!$D$4:$AH$4)-COLUMN(data!$C$4)/(INDEX(data!$D$6:$AH$38,MATCH($B11,data!$B$6:$B$38,0),0)="غ"),COLUMN(W$3)),"")</f>
        <v/>
      </c>
      <c r="Z11" s="34" t="str" cm="1">
        <f t="array" ref="Z11">IFERROR(_xlfn.AGGREGATE(15,6,COLUMN(data!$D$4:$AH$4)-COLUMN(data!$C$4)/(INDEX(data!$D$6:$AH$38,MATCH($B11,data!$B$6:$B$38,0),0)="غ"),COLUMN(X$3)),"")</f>
        <v/>
      </c>
      <c r="AA11" s="34" t="str" cm="1">
        <f t="array" ref="AA11">IFERROR(_xlfn.AGGREGATE(15,6,COLUMN(data!$D$4:$AH$4)-COLUMN(data!$C$4)/(INDEX(data!$D$6:$AH$38,MATCH($B11,data!$B$6:$B$38,0),0)="غ"),COLUMN(Y$3)),"")</f>
        <v/>
      </c>
      <c r="AB11" s="34" t="str" cm="1">
        <f t="array" ref="AB11">IFERROR(_xlfn.AGGREGATE(15,6,COLUMN(data!$D$4:$AH$4)-COLUMN(data!$C$4)/(INDEX(data!$D$6:$AH$38,MATCH($B11,data!$B$6:$B$38,0),0)="غ"),COLUMN(Z$3)),"")</f>
        <v/>
      </c>
      <c r="AC11" s="34" t="str" cm="1">
        <f t="array" ref="AC11">IFERROR(_xlfn.AGGREGATE(15,6,COLUMN(data!$D$4:$AH$4)-COLUMN(data!$C$4)/(INDEX(data!$D$6:$AH$38,MATCH($B11,data!$B$6:$B$38,0),0)="غ"),COLUMN(AA$3)),"")</f>
        <v/>
      </c>
      <c r="AD11" s="34" t="str" cm="1">
        <f t="array" ref="AD11">IFERROR(_xlfn.AGGREGATE(15,6,COLUMN(data!$D$4:$AH$4)-COLUMN(data!$C$4)/(INDEX(data!$D$6:$AH$38,MATCH($B11,data!$B$6:$B$38,0),0)="غ"),COLUMN(AB$3)),"")</f>
        <v/>
      </c>
      <c r="AE11" s="34" t="str" cm="1">
        <f t="array" ref="AE11">IFERROR(_xlfn.AGGREGATE(15,6,COLUMN(data!$D$4:$AH$4)-COLUMN(data!$C$4)/(INDEX(data!$D$6:$AH$38,MATCH($B11,data!$B$6:$B$38,0),0)="غ"),COLUMN(AC$3)),"")</f>
        <v/>
      </c>
      <c r="AF11" s="34" t="str" cm="1">
        <f t="array" ref="AF11">IFERROR(_xlfn.AGGREGATE(15,6,COLUMN(data!$D$4:$AH$4)-COLUMN(data!$C$4)/(INDEX(data!$D$6:$AH$38,MATCH($B11,data!$B$6:$B$38,0),0)="غ"),COLUMN(AD$3)),"")</f>
        <v/>
      </c>
      <c r="AG11" s="34" t="str" cm="1">
        <f t="array" ref="AG11">IFERROR(_xlfn.AGGREGATE(15,6,COLUMN(data!$D$4:$AH$4)-COLUMN(data!$C$4)/(INDEX(data!$D$6:$AH$38,MATCH($B11,data!$B$6:$B$38,0),0)="غ"),COLUMN(AE$3)),"")</f>
        <v/>
      </c>
      <c r="AH11" s="34">
        <f t="shared" si="1"/>
        <v>0</v>
      </c>
      <c r="BC11" t="s">
        <v>115</v>
      </c>
    </row>
    <row r="12" spans="1:55" x14ac:dyDescent="0.2">
      <c r="A12" s="34" t="str">
        <f t="shared" si="0"/>
        <v/>
      </c>
      <c r="B12" s="32" t="str" cm="1">
        <f t="array" ref="B12">IFERROR(INDEX(data!$B$7:$B$1000,SMALL(IF(data!$C$7:$C$1000=$AD$1,ROW(data!$B$7:$B$100)-6),ROW()-3)),"")</f>
        <v/>
      </c>
      <c r="C12" s="34" t="str" cm="1">
        <f t="array" ref="C12">IFERROR(_xlfn.AGGREGATE(15,6,COLUMN(data!$D$4:$AH$4)-COLUMN(data!$C$4)/(INDEX(data!$D$6:$AH$38,MATCH($B12,data!$B$6:$B$38,0),0)="غ"),COLUMN(A$3)),"")</f>
        <v/>
      </c>
      <c r="D12" s="34" t="str" cm="1">
        <f t="array" ref="D12">IFERROR(_xlfn.AGGREGATE(15,6,COLUMN(data!$D$4:$AH$4)-COLUMN(data!$C$4)/(INDEX(data!$D$6:$AH$38,MATCH($B12,data!$B$6:$B$38,0),0)="غ"),COLUMN(B$3)),"")</f>
        <v/>
      </c>
      <c r="E12" s="34" t="str" cm="1">
        <f t="array" ref="E12">IFERROR(_xlfn.AGGREGATE(15,6,COLUMN(data!$D$4:$AH$4)-COLUMN(data!$C$4)/(INDEX(data!$D$6:$AH$38,MATCH($B12,data!$B$6:$B$38,0),0)="غ"),COLUMN(C$3)),"")</f>
        <v/>
      </c>
      <c r="F12" s="34" t="str" cm="1">
        <f t="array" ref="F12">IFERROR(_xlfn.AGGREGATE(15,6,COLUMN(data!$D$4:$AH$4)-COLUMN(data!$C$4)/(INDEX(data!$D$6:$AH$38,MATCH($B12,data!$B$6:$B$38,0),0)="غ"),COLUMN(D$3)),"")</f>
        <v/>
      </c>
      <c r="G12" s="34" t="str" cm="1">
        <f t="array" ref="G12">IFERROR(_xlfn.AGGREGATE(15,6,COLUMN(data!$D$4:$AH$4)-COLUMN(data!$C$4)/(INDEX(data!$D$6:$AH$38,MATCH($B12,data!$B$6:$B$38,0),0)="غ"),COLUMN(E$3)),"")</f>
        <v/>
      </c>
      <c r="H12" s="34" t="str" cm="1">
        <f t="array" ref="H12">IFERROR(_xlfn.AGGREGATE(15,6,COLUMN(data!$D$4:$AH$4)-COLUMN(data!$C$4)/(INDEX(data!$D$6:$AH$38,MATCH($B12,data!$B$6:$B$38,0),0)="غ"),COLUMN(F$3)),"")</f>
        <v/>
      </c>
      <c r="I12" s="34" t="str" cm="1">
        <f t="array" ref="I12">IFERROR(_xlfn.AGGREGATE(15,6,COLUMN(data!$D$4:$AH$4)-COLUMN(data!$C$4)/(INDEX(data!$D$6:$AH$38,MATCH($B12,data!$B$6:$B$38,0),0)="غ"),COLUMN(G$3)),"")</f>
        <v/>
      </c>
      <c r="J12" s="34" t="str" cm="1">
        <f t="array" ref="J12">IFERROR(_xlfn.AGGREGATE(15,6,COLUMN(data!$D$4:$AH$4)-COLUMN(data!$C$4)/(INDEX(data!$D$6:$AH$38,MATCH($B12,data!$B$6:$B$38,0),0)="غ"),COLUMN(H$3)),"")</f>
        <v/>
      </c>
      <c r="K12" s="34" t="str" cm="1">
        <f t="array" ref="K12">IFERROR(_xlfn.AGGREGATE(15,6,COLUMN(data!$D$4:$AH$4)-COLUMN(data!$C$4)/(INDEX(data!$D$6:$AH$38,MATCH($B12,data!$B$6:$B$38,0),0)="غ"),COLUMN(I$3)),"")</f>
        <v/>
      </c>
      <c r="L12" s="34" t="str" cm="1">
        <f t="array" ref="L12">IFERROR(_xlfn.AGGREGATE(15,6,COLUMN(data!$D$4:$AH$4)-COLUMN(data!$C$4)/(INDEX(data!$D$6:$AH$38,MATCH($B12,data!$B$6:$B$38,0),0)="غ"),COLUMN(J$3)),"")</f>
        <v/>
      </c>
      <c r="M12" s="34" t="str" cm="1">
        <f t="array" ref="M12">IFERROR(_xlfn.AGGREGATE(15,6,COLUMN(data!$D$4:$AH$4)-COLUMN(data!$C$4)/(INDEX(data!$D$6:$AH$38,MATCH($B12,data!$B$6:$B$38,0),0)="غ"),COLUMN(K$3)),"")</f>
        <v/>
      </c>
      <c r="N12" s="34" t="str" cm="1">
        <f t="array" ref="N12">IFERROR(_xlfn.AGGREGATE(15,6,COLUMN(data!$D$4:$AH$4)-COLUMN(data!$C$4)/(INDEX(data!$D$6:$AH$38,MATCH($B12,data!$B$6:$B$38,0),0)="غ"),COLUMN(L$3)),"")</f>
        <v/>
      </c>
      <c r="O12" s="34" t="str" cm="1">
        <f t="array" ref="O12">IFERROR(_xlfn.AGGREGATE(15,6,COLUMN(data!$D$4:$AH$4)-COLUMN(data!$C$4)/(INDEX(data!$D$6:$AH$38,MATCH($B12,data!$B$6:$B$38,0),0)="غ"),COLUMN(M$3)),"")</f>
        <v/>
      </c>
      <c r="P12" s="34" t="str" cm="1">
        <f t="array" ref="P12">IFERROR(_xlfn.AGGREGATE(15,6,COLUMN(data!$D$4:$AH$4)-COLUMN(data!$C$4)/(INDEX(data!$D$6:$AH$38,MATCH($B12,data!$B$6:$B$38,0),0)="غ"),COLUMN(N$3)),"")</f>
        <v/>
      </c>
      <c r="Q12" s="34" t="str" cm="1">
        <f t="array" ref="Q12">IFERROR(_xlfn.AGGREGATE(15,6,COLUMN(data!$D$4:$AH$4)-COLUMN(data!$C$4)/(INDEX(data!$D$6:$AH$38,MATCH($B12,data!$B$6:$B$38,0),0)="غ"),COLUMN(O$3)),"")</f>
        <v/>
      </c>
      <c r="R12" s="34" t="str" cm="1">
        <f t="array" ref="R12">IFERROR(_xlfn.AGGREGATE(15,6,COLUMN(data!$D$4:$AH$4)-COLUMN(data!$C$4)/(INDEX(data!$D$6:$AH$38,MATCH($B12,data!$B$6:$B$38,0),0)="غ"),COLUMN(P$3)),"")</f>
        <v/>
      </c>
      <c r="S12" s="34" t="str" cm="1">
        <f t="array" ref="S12">IFERROR(_xlfn.AGGREGATE(15,6,COLUMN(data!$D$4:$AH$4)-COLUMN(data!$C$4)/(INDEX(data!$D$6:$AH$38,MATCH($B12,data!$B$6:$B$38,0),0)="غ"),COLUMN(Q$3)),"")</f>
        <v/>
      </c>
      <c r="T12" s="34" t="str" cm="1">
        <f t="array" ref="T12">IFERROR(_xlfn.AGGREGATE(15,6,COLUMN(data!$D$4:$AH$4)-COLUMN(data!$C$4)/(INDEX(data!$D$6:$AH$38,MATCH($B12,data!$B$6:$B$38,0),0)="غ"),COLUMN(R$3)),"")</f>
        <v/>
      </c>
      <c r="U12" s="34" t="str" cm="1">
        <f t="array" ref="U12">IFERROR(_xlfn.AGGREGATE(15,6,COLUMN(data!$D$4:$AH$4)-COLUMN(data!$C$4)/(INDEX(data!$D$6:$AH$38,MATCH($B12,data!$B$6:$B$38,0),0)="غ"),COLUMN(S$3)),"")</f>
        <v/>
      </c>
      <c r="V12" s="34" t="str" cm="1">
        <f t="array" ref="V12">IFERROR(_xlfn.AGGREGATE(15,6,COLUMN(data!$D$4:$AH$4)-COLUMN(data!$C$4)/(INDEX(data!$D$6:$AH$38,MATCH($B12,data!$B$6:$B$38,0),0)="غ"),COLUMN(T$3)),"")</f>
        <v/>
      </c>
      <c r="W12" s="34" t="str" cm="1">
        <f t="array" ref="W12">IFERROR(_xlfn.AGGREGATE(15,6,COLUMN(data!$D$4:$AH$4)-COLUMN(data!$C$4)/(INDEX(data!$D$6:$AH$38,MATCH($B12,data!$B$6:$B$38,0),0)="غ"),COLUMN(U$3)),"")</f>
        <v/>
      </c>
      <c r="X12" s="34" t="str" cm="1">
        <f t="array" ref="X12">IFERROR(_xlfn.AGGREGATE(15,6,COLUMN(data!$D$4:$AH$4)-COLUMN(data!$C$4)/(INDEX(data!$D$6:$AH$38,MATCH($B12,data!$B$6:$B$38,0),0)="غ"),COLUMN(V$3)),"")</f>
        <v/>
      </c>
      <c r="Y12" s="34" t="str" cm="1">
        <f t="array" ref="Y12">IFERROR(_xlfn.AGGREGATE(15,6,COLUMN(data!$D$4:$AH$4)-COLUMN(data!$C$4)/(INDEX(data!$D$6:$AH$38,MATCH($B12,data!$B$6:$B$38,0),0)="غ"),COLUMN(W$3)),"")</f>
        <v/>
      </c>
      <c r="Z12" s="34" t="str" cm="1">
        <f t="array" ref="Z12">IFERROR(_xlfn.AGGREGATE(15,6,COLUMN(data!$D$4:$AH$4)-COLUMN(data!$C$4)/(INDEX(data!$D$6:$AH$38,MATCH($B12,data!$B$6:$B$38,0),0)="غ"),COLUMN(X$3)),"")</f>
        <v/>
      </c>
      <c r="AA12" s="34" t="str" cm="1">
        <f t="array" ref="AA12">IFERROR(_xlfn.AGGREGATE(15,6,COLUMN(data!$D$4:$AH$4)-COLUMN(data!$C$4)/(INDEX(data!$D$6:$AH$38,MATCH($B12,data!$B$6:$B$38,0),0)="غ"),COLUMN(Y$3)),"")</f>
        <v/>
      </c>
      <c r="AB12" s="34" t="str" cm="1">
        <f t="array" ref="AB12">IFERROR(_xlfn.AGGREGATE(15,6,COLUMN(data!$D$4:$AH$4)-COLUMN(data!$C$4)/(INDEX(data!$D$6:$AH$38,MATCH($B12,data!$B$6:$B$38,0),0)="غ"),COLUMN(Z$3)),"")</f>
        <v/>
      </c>
      <c r="AC12" s="34" t="str" cm="1">
        <f t="array" ref="AC12">IFERROR(_xlfn.AGGREGATE(15,6,COLUMN(data!$D$4:$AH$4)-COLUMN(data!$C$4)/(INDEX(data!$D$6:$AH$38,MATCH($B12,data!$B$6:$B$38,0),0)="غ"),COLUMN(AA$3)),"")</f>
        <v/>
      </c>
      <c r="AD12" s="34" t="str" cm="1">
        <f t="array" ref="AD12">IFERROR(_xlfn.AGGREGATE(15,6,COLUMN(data!$D$4:$AH$4)-COLUMN(data!$C$4)/(INDEX(data!$D$6:$AH$38,MATCH($B12,data!$B$6:$B$38,0),0)="غ"),COLUMN(AB$3)),"")</f>
        <v/>
      </c>
      <c r="AE12" s="34" t="str" cm="1">
        <f t="array" ref="AE12">IFERROR(_xlfn.AGGREGATE(15,6,COLUMN(data!$D$4:$AH$4)-COLUMN(data!$C$4)/(INDEX(data!$D$6:$AH$38,MATCH($B12,data!$B$6:$B$38,0),0)="غ"),COLUMN(AC$3)),"")</f>
        <v/>
      </c>
      <c r="AF12" s="34" t="str" cm="1">
        <f t="array" ref="AF12">IFERROR(_xlfn.AGGREGATE(15,6,COLUMN(data!$D$4:$AH$4)-COLUMN(data!$C$4)/(INDEX(data!$D$6:$AH$38,MATCH($B12,data!$B$6:$B$38,0),0)="غ"),COLUMN(AD$3)),"")</f>
        <v/>
      </c>
      <c r="AG12" s="34" t="str" cm="1">
        <f t="array" ref="AG12">IFERROR(_xlfn.AGGREGATE(15,6,COLUMN(data!$D$4:$AH$4)-COLUMN(data!$C$4)/(INDEX(data!$D$6:$AH$38,MATCH($B12,data!$B$6:$B$38,0),0)="غ"),COLUMN(AE$3)),"")</f>
        <v/>
      </c>
      <c r="AH12" s="34">
        <f t="shared" si="1"/>
        <v>0</v>
      </c>
      <c r="BC12" t="s">
        <v>137</v>
      </c>
    </row>
    <row r="13" spans="1:55" x14ac:dyDescent="0.2">
      <c r="A13" s="34" t="str">
        <f t="shared" si="0"/>
        <v/>
      </c>
      <c r="B13" s="32" t="str" cm="1">
        <f t="array" ref="B13">IFERROR(INDEX(data!$B$7:$B$1000,SMALL(IF(data!$C$7:$C$1000=$AD$1,ROW(data!$B$7:$B$100)-6),ROW()-3)),"")</f>
        <v/>
      </c>
      <c r="C13" s="34" t="str" cm="1">
        <f t="array" ref="C13">IFERROR(_xlfn.AGGREGATE(15,6,COLUMN(data!$D$4:$AH$4)-COLUMN(data!$C$4)/(INDEX(data!$D$6:$AH$38,MATCH($B13,data!$B$6:$B$38,0),0)="غ"),COLUMN(A$3)),"")</f>
        <v/>
      </c>
      <c r="D13" s="34" t="str" cm="1">
        <f t="array" ref="D13">IFERROR(_xlfn.AGGREGATE(15,6,COLUMN(data!$D$4:$AH$4)-COLUMN(data!$C$4)/(INDEX(data!$D$6:$AH$38,MATCH($B13,data!$B$6:$B$38,0),0)="غ"),COLUMN(B$3)),"")</f>
        <v/>
      </c>
      <c r="E13" s="34" t="str" cm="1">
        <f t="array" ref="E13">IFERROR(_xlfn.AGGREGATE(15,6,COLUMN(data!$D$4:$AH$4)-COLUMN(data!$C$4)/(INDEX(data!$D$6:$AH$38,MATCH($B13,data!$B$6:$B$38,0),0)="غ"),COLUMN(C$3)),"")</f>
        <v/>
      </c>
      <c r="F13" s="34" t="str" cm="1">
        <f t="array" ref="F13">IFERROR(_xlfn.AGGREGATE(15,6,COLUMN(data!$D$4:$AH$4)-COLUMN(data!$C$4)/(INDEX(data!$D$6:$AH$38,MATCH($B13,data!$B$6:$B$38,0),0)="غ"),COLUMN(D$3)),"")</f>
        <v/>
      </c>
      <c r="G13" s="34" t="str" cm="1">
        <f t="array" ref="G13">IFERROR(_xlfn.AGGREGATE(15,6,COLUMN(data!$D$4:$AH$4)-COLUMN(data!$C$4)/(INDEX(data!$D$6:$AH$38,MATCH($B13,data!$B$6:$B$38,0),0)="غ"),COLUMN(E$3)),"")</f>
        <v/>
      </c>
      <c r="H13" s="34" t="str" cm="1">
        <f t="array" ref="H13">IFERROR(_xlfn.AGGREGATE(15,6,COLUMN(data!$D$4:$AH$4)-COLUMN(data!$C$4)/(INDEX(data!$D$6:$AH$38,MATCH($B13,data!$B$6:$B$38,0),0)="غ"),COLUMN(F$3)),"")</f>
        <v/>
      </c>
      <c r="I13" s="34" t="str" cm="1">
        <f t="array" ref="I13">IFERROR(_xlfn.AGGREGATE(15,6,COLUMN(data!$D$4:$AH$4)-COLUMN(data!$C$4)/(INDEX(data!$D$6:$AH$38,MATCH($B13,data!$B$6:$B$38,0),0)="غ"),COLUMN(G$3)),"")</f>
        <v/>
      </c>
      <c r="J13" s="34" t="str" cm="1">
        <f t="array" ref="J13">IFERROR(_xlfn.AGGREGATE(15,6,COLUMN(data!$D$4:$AH$4)-COLUMN(data!$C$4)/(INDEX(data!$D$6:$AH$38,MATCH($B13,data!$B$6:$B$38,0),0)="غ"),COLUMN(H$3)),"")</f>
        <v/>
      </c>
      <c r="K13" s="34" t="str" cm="1">
        <f t="array" ref="K13">IFERROR(_xlfn.AGGREGATE(15,6,COLUMN(data!$D$4:$AH$4)-COLUMN(data!$C$4)/(INDEX(data!$D$6:$AH$38,MATCH($B13,data!$B$6:$B$38,0),0)="غ"),COLUMN(I$3)),"")</f>
        <v/>
      </c>
      <c r="L13" s="34" t="str" cm="1">
        <f t="array" ref="L13">IFERROR(_xlfn.AGGREGATE(15,6,COLUMN(data!$D$4:$AH$4)-COLUMN(data!$C$4)/(INDEX(data!$D$6:$AH$38,MATCH($B13,data!$B$6:$B$38,0),0)="غ"),COLUMN(J$3)),"")</f>
        <v/>
      </c>
      <c r="M13" s="34" t="str" cm="1">
        <f t="array" ref="M13">IFERROR(_xlfn.AGGREGATE(15,6,COLUMN(data!$D$4:$AH$4)-COLUMN(data!$C$4)/(INDEX(data!$D$6:$AH$38,MATCH($B13,data!$B$6:$B$38,0),0)="غ"),COLUMN(K$3)),"")</f>
        <v/>
      </c>
      <c r="N13" s="34" t="str" cm="1">
        <f t="array" ref="N13">IFERROR(_xlfn.AGGREGATE(15,6,COLUMN(data!$D$4:$AH$4)-COLUMN(data!$C$4)/(INDEX(data!$D$6:$AH$38,MATCH($B13,data!$B$6:$B$38,0),0)="غ"),COLUMN(L$3)),"")</f>
        <v/>
      </c>
      <c r="O13" s="34" t="str" cm="1">
        <f t="array" ref="O13">IFERROR(_xlfn.AGGREGATE(15,6,COLUMN(data!$D$4:$AH$4)-COLUMN(data!$C$4)/(INDEX(data!$D$6:$AH$38,MATCH($B13,data!$B$6:$B$38,0),0)="غ"),COLUMN(M$3)),"")</f>
        <v/>
      </c>
      <c r="P13" s="34" t="str" cm="1">
        <f t="array" ref="P13">IFERROR(_xlfn.AGGREGATE(15,6,COLUMN(data!$D$4:$AH$4)-COLUMN(data!$C$4)/(INDEX(data!$D$6:$AH$38,MATCH($B13,data!$B$6:$B$38,0),0)="غ"),COLUMN(N$3)),"")</f>
        <v/>
      </c>
      <c r="Q13" s="34" t="str" cm="1">
        <f t="array" ref="Q13">IFERROR(_xlfn.AGGREGATE(15,6,COLUMN(data!$D$4:$AH$4)-COLUMN(data!$C$4)/(INDEX(data!$D$6:$AH$38,MATCH($B13,data!$B$6:$B$38,0),0)="غ"),COLUMN(O$3)),"")</f>
        <v/>
      </c>
      <c r="R13" s="34" t="str" cm="1">
        <f t="array" ref="R13">IFERROR(_xlfn.AGGREGATE(15,6,COLUMN(data!$D$4:$AH$4)-COLUMN(data!$C$4)/(INDEX(data!$D$6:$AH$38,MATCH($B13,data!$B$6:$B$38,0),0)="غ"),COLUMN(P$3)),"")</f>
        <v/>
      </c>
      <c r="S13" s="34" t="str" cm="1">
        <f t="array" ref="S13">IFERROR(_xlfn.AGGREGATE(15,6,COLUMN(data!$D$4:$AH$4)-COLUMN(data!$C$4)/(INDEX(data!$D$6:$AH$38,MATCH($B13,data!$B$6:$B$38,0),0)="غ"),COLUMN(Q$3)),"")</f>
        <v/>
      </c>
      <c r="T13" s="34" t="str" cm="1">
        <f t="array" ref="T13">IFERROR(_xlfn.AGGREGATE(15,6,COLUMN(data!$D$4:$AH$4)-COLUMN(data!$C$4)/(INDEX(data!$D$6:$AH$38,MATCH($B13,data!$B$6:$B$38,0),0)="غ"),COLUMN(R$3)),"")</f>
        <v/>
      </c>
      <c r="U13" s="34" t="str" cm="1">
        <f t="array" ref="U13">IFERROR(_xlfn.AGGREGATE(15,6,COLUMN(data!$D$4:$AH$4)-COLUMN(data!$C$4)/(INDEX(data!$D$6:$AH$38,MATCH($B13,data!$B$6:$B$38,0),0)="غ"),COLUMN(S$3)),"")</f>
        <v/>
      </c>
      <c r="V13" s="34" t="str" cm="1">
        <f t="array" ref="V13">IFERROR(_xlfn.AGGREGATE(15,6,COLUMN(data!$D$4:$AH$4)-COLUMN(data!$C$4)/(INDEX(data!$D$6:$AH$38,MATCH($B13,data!$B$6:$B$38,0),0)="غ"),COLUMN(T$3)),"")</f>
        <v/>
      </c>
      <c r="W13" s="34" t="str" cm="1">
        <f t="array" ref="W13">IFERROR(_xlfn.AGGREGATE(15,6,COLUMN(data!$D$4:$AH$4)-COLUMN(data!$C$4)/(INDEX(data!$D$6:$AH$38,MATCH($B13,data!$B$6:$B$38,0),0)="غ"),COLUMN(U$3)),"")</f>
        <v/>
      </c>
      <c r="X13" s="34" t="str" cm="1">
        <f t="array" ref="X13">IFERROR(_xlfn.AGGREGATE(15,6,COLUMN(data!$D$4:$AH$4)-COLUMN(data!$C$4)/(INDEX(data!$D$6:$AH$38,MATCH($B13,data!$B$6:$B$38,0),0)="غ"),COLUMN(V$3)),"")</f>
        <v/>
      </c>
      <c r="Y13" s="34" t="str" cm="1">
        <f t="array" ref="Y13">IFERROR(_xlfn.AGGREGATE(15,6,COLUMN(data!$D$4:$AH$4)-COLUMN(data!$C$4)/(INDEX(data!$D$6:$AH$38,MATCH($B13,data!$B$6:$B$38,0),0)="غ"),COLUMN(W$3)),"")</f>
        <v/>
      </c>
      <c r="Z13" s="34" t="str" cm="1">
        <f t="array" ref="Z13">IFERROR(_xlfn.AGGREGATE(15,6,COLUMN(data!$D$4:$AH$4)-COLUMN(data!$C$4)/(INDEX(data!$D$6:$AH$38,MATCH($B13,data!$B$6:$B$38,0),0)="غ"),COLUMN(X$3)),"")</f>
        <v/>
      </c>
      <c r="AA13" s="34" t="str" cm="1">
        <f t="array" ref="AA13">IFERROR(_xlfn.AGGREGATE(15,6,COLUMN(data!$D$4:$AH$4)-COLUMN(data!$C$4)/(INDEX(data!$D$6:$AH$38,MATCH($B13,data!$B$6:$B$38,0),0)="غ"),COLUMN(Y$3)),"")</f>
        <v/>
      </c>
      <c r="AB13" s="34" t="str" cm="1">
        <f t="array" ref="AB13">IFERROR(_xlfn.AGGREGATE(15,6,COLUMN(data!$D$4:$AH$4)-COLUMN(data!$C$4)/(INDEX(data!$D$6:$AH$38,MATCH($B13,data!$B$6:$B$38,0),0)="غ"),COLUMN(Z$3)),"")</f>
        <v/>
      </c>
      <c r="AC13" s="34" t="str" cm="1">
        <f t="array" ref="AC13">IFERROR(_xlfn.AGGREGATE(15,6,COLUMN(data!$D$4:$AH$4)-COLUMN(data!$C$4)/(INDEX(data!$D$6:$AH$38,MATCH($B13,data!$B$6:$B$38,0),0)="غ"),COLUMN(AA$3)),"")</f>
        <v/>
      </c>
      <c r="AD13" s="34" t="str" cm="1">
        <f t="array" ref="AD13">IFERROR(_xlfn.AGGREGATE(15,6,COLUMN(data!$D$4:$AH$4)-COLUMN(data!$C$4)/(INDEX(data!$D$6:$AH$38,MATCH($B13,data!$B$6:$B$38,0),0)="غ"),COLUMN(AB$3)),"")</f>
        <v/>
      </c>
      <c r="AE13" s="34" t="str" cm="1">
        <f t="array" ref="AE13">IFERROR(_xlfn.AGGREGATE(15,6,COLUMN(data!$D$4:$AH$4)-COLUMN(data!$C$4)/(INDEX(data!$D$6:$AH$38,MATCH($B13,data!$B$6:$B$38,0),0)="غ"),COLUMN(AC$3)),"")</f>
        <v/>
      </c>
      <c r="AF13" s="34" t="str" cm="1">
        <f t="array" ref="AF13">IFERROR(_xlfn.AGGREGATE(15,6,COLUMN(data!$D$4:$AH$4)-COLUMN(data!$C$4)/(INDEX(data!$D$6:$AH$38,MATCH($B13,data!$B$6:$B$38,0),0)="غ"),COLUMN(AD$3)),"")</f>
        <v/>
      </c>
      <c r="AG13" s="34" t="str" cm="1">
        <f t="array" ref="AG13">IFERROR(_xlfn.AGGREGATE(15,6,COLUMN(data!$D$4:$AH$4)-COLUMN(data!$C$4)/(INDEX(data!$D$6:$AH$38,MATCH($B13,data!$B$6:$B$38,0),0)="غ"),COLUMN(AE$3)),"")</f>
        <v/>
      </c>
      <c r="AH13" s="34">
        <f t="shared" si="1"/>
        <v>0</v>
      </c>
      <c r="BC13" t="s">
        <v>149</v>
      </c>
    </row>
    <row r="14" spans="1:55" x14ac:dyDescent="0.2">
      <c r="A14" s="34" t="str">
        <f t="shared" si="0"/>
        <v/>
      </c>
      <c r="B14" s="32" t="str" cm="1">
        <f t="array" ref="B14">IFERROR(INDEX(data!$B$7:$B$1000,SMALL(IF(data!$C$7:$C$1000=$AD$1,ROW(data!$B$7:$B$100)-6),ROW()-3)),"")</f>
        <v/>
      </c>
      <c r="C14" s="34" t="str" cm="1">
        <f t="array" ref="C14">IFERROR(_xlfn.AGGREGATE(15,6,COLUMN(data!$D$4:$AH$4)-COLUMN(data!$C$4)/(INDEX(data!$D$6:$AH$38,MATCH($B14,data!$B$6:$B$38,0),0)="غ"),COLUMN(A$3)),"")</f>
        <v/>
      </c>
      <c r="D14" s="34" t="str" cm="1">
        <f t="array" ref="D14">IFERROR(_xlfn.AGGREGATE(15,6,COLUMN(data!$D$4:$AH$4)-COLUMN(data!$C$4)/(INDEX(data!$D$6:$AH$38,MATCH($B14,data!$B$6:$B$38,0),0)="غ"),COLUMN(B$3)),"")</f>
        <v/>
      </c>
      <c r="E14" s="34" t="str" cm="1">
        <f t="array" ref="E14">IFERROR(_xlfn.AGGREGATE(15,6,COLUMN(data!$D$4:$AH$4)-COLUMN(data!$C$4)/(INDEX(data!$D$6:$AH$38,MATCH($B14,data!$B$6:$B$38,0),0)="غ"),COLUMN(C$3)),"")</f>
        <v/>
      </c>
      <c r="F14" s="34" t="str" cm="1">
        <f t="array" ref="F14">IFERROR(_xlfn.AGGREGATE(15,6,COLUMN(data!$D$4:$AH$4)-COLUMN(data!$C$4)/(INDEX(data!$D$6:$AH$38,MATCH($B14,data!$B$6:$B$38,0),0)="غ"),COLUMN(D$3)),"")</f>
        <v/>
      </c>
      <c r="G14" s="34" t="str" cm="1">
        <f t="array" ref="G14">IFERROR(_xlfn.AGGREGATE(15,6,COLUMN(data!$D$4:$AH$4)-COLUMN(data!$C$4)/(INDEX(data!$D$6:$AH$38,MATCH($B14,data!$B$6:$B$38,0),0)="غ"),COLUMN(E$3)),"")</f>
        <v/>
      </c>
      <c r="H14" s="34" t="str" cm="1">
        <f t="array" ref="H14">IFERROR(_xlfn.AGGREGATE(15,6,COLUMN(data!$D$4:$AH$4)-COLUMN(data!$C$4)/(INDEX(data!$D$6:$AH$38,MATCH($B14,data!$B$6:$B$38,0),0)="غ"),COLUMN(F$3)),"")</f>
        <v/>
      </c>
      <c r="I14" s="34" t="str" cm="1">
        <f t="array" ref="I14">IFERROR(_xlfn.AGGREGATE(15,6,COLUMN(data!$D$4:$AH$4)-COLUMN(data!$C$4)/(INDEX(data!$D$6:$AH$38,MATCH($B14,data!$B$6:$B$38,0),0)="غ"),COLUMN(G$3)),"")</f>
        <v/>
      </c>
      <c r="J14" s="34" t="str" cm="1">
        <f t="array" ref="J14">IFERROR(_xlfn.AGGREGATE(15,6,COLUMN(data!$D$4:$AH$4)-COLUMN(data!$C$4)/(INDEX(data!$D$6:$AH$38,MATCH($B14,data!$B$6:$B$38,0),0)="غ"),COLUMN(H$3)),"")</f>
        <v/>
      </c>
      <c r="K14" s="34" t="str" cm="1">
        <f t="array" ref="K14">IFERROR(_xlfn.AGGREGATE(15,6,COLUMN(data!$D$4:$AH$4)-COLUMN(data!$C$4)/(INDEX(data!$D$6:$AH$38,MATCH($B14,data!$B$6:$B$38,0),0)="غ"),COLUMN(I$3)),"")</f>
        <v/>
      </c>
      <c r="L14" s="34" t="str" cm="1">
        <f t="array" ref="L14">IFERROR(_xlfn.AGGREGATE(15,6,COLUMN(data!$D$4:$AH$4)-COLUMN(data!$C$4)/(INDEX(data!$D$6:$AH$38,MATCH($B14,data!$B$6:$B$38,0),0)="غ"),COLUMN(J$3)),"")</f>
        <v/>
      </c>
      <c r="M14" s="34" t="str" cm="1">
        <f t="array" ref="M14">IFERROR(_xlfn.AGGREGATE(15,6,COLUMN(data!$D$4:$AH$4)-COLUMN(data!$C$4)/(INDEX(data!$D$6:$AH$38,MATCH($B14,data!$B$6:$B$38,0),0)="غ"),COLUMN(K$3)),"")</f>
        <v/>
      </c>
      <c r="N14" s="34" t="str" cm="1">
        <f t="array" ref="N14">IFERROR(_xlfn.AGGREGATE(15,6,COLUMN(data!$D$4:$AH$4)-COLUMN(data!$C$4)/(INDEX(data!$D$6:$AH$38,MATCH($B14,data!$B$6:$B$38,0),0)="غ"),COLUMN(L$3)),"")</f>
        <v/>
      </c>
      <c r="O14" s="34" t="str" cm="1">
        <f t="array" ref="O14">IFERROR(_xlfn.AGGREGATE(15,6,COLUMN(data!$D$4:$AH$4)-COLUMN(data!$C$4)/(INDEX(data!$D$6:$AH$38,MATCH($B14,data!$B$6:$B$38,0),0)="غ"),COLUMN(M$3)),"")</f>
        <v/>
      </c>
      <c r="P14" s="34" t="str" cm="1">
        <f t="array" ref="P14">IFERROR(_xlfn.AGGREGATE(15,6,COLUMN(data!$D$4:$AH$4)-COLUMN(data!$C$4)/(INDEX(data!$D$6:$AH$38,MATCH($B14,data!$B$6:$B$38,0),0)="غ"),COLUMN(N$3)),"")</f>
        <v/>
      </c>
      <c r="Q14" s="34" t="str" cm="1">
        <f t="array" ref="Q14">IFERROR(_xlfn.AGGREGATE(15,6,COLUMN(data!$D$4:$AH$4)-COLUMN(data!$C$4)/(INDEX(data!$D$6:$AH$38,MATCH($B14,data!$B$6:$B$38,0),0)="غ"),COLUMN(O$3)),"")</f>
        <v/>
      </c>
      <c r="R14" s="34" t="str" cm="1">
        <f t="array" ref="R14">IFERROR(_xlfn.AGGREGATE(15,6,COLUMN(data!$D$4:$AH$4)-COLUMN(data!$C$4)/(INDEX(data!$D$6:$AH$38,MATCH($B14,data!$B$6:$B$38,0),0)="غ"),COLUMN(P$3)),"")</f>
        <v/>
      </c>
      <c r="S14" s="34" t="str" cm="1">
        <f t="array" ref="S14">IFERROR(_xlfn.AGGREGATE(15,6,COLUMN(data!$D$4:$AH$4)-COLUMN(data!$C$4)/(INDEX(data!$D$6:$AH$38,MATCH($B14,data!$B$6:$B$38,0),0)="غ"),COLUMN(Q$3)),"")</f>
        <v/>
      </c>
      <c r="T14" s="34" t="str" cm="1">
        <f t="array" ref="T14">IFERROR(_xlfn.AGGREGATE(15,6,COLUMN(data!$D$4:$AH$4)-COLUMN(data!$C$4)/(INDEX(data!$D$6:$AH$38,MATCH($B14,data!$B$6:$B$38,0),0)="غ"),COLUMN(R$3)),"")</f>
        <v/>
      </c>
      <c r="U14" s="34" t="str" cm="1">
        <f t="array" ref="U14">IFERROR(_xlfn.AGGREGATE(15,6,COLUMN(data!$D$4:$AH$4)-COLUMN(data!$C$4)/(INDEX(data!$D$6:$AH$38,MATCH($B14,data!$B$6:$B$38,0),0)="غ"),COLUMN(S$3)),"")</f>
        <v/>
      </c>
      <c r="V14" s="34" t="str" cm="1">
        <f t="array" ref="V14">IFERROR(_xlfn.AGGREGATE(15,6,COLUMN(data!$D$4:$AH$4)-COLUMN(data!$C$4)/(INDEX(data!$D$6:$AH$38,MATCH($B14,data!$B$6:$B$38,0),0)="غ"),COLUMN(T$3)),"")</f>
        <v/>
      </c>
      <c r="W14" s="34" t="str" cm="1">
        <f t="array" ref="W14">IFERROR(_xlfn.AGGREGATE(15,6,COLUMN(data!$D$4:$AH$4)-COLUMN(data!$C$4)/(INDEX(data!$D$6:$AH$38,MATCH($B14,data!$B$6:$B$38,0),0)="غ"),COLUMN(U$3)),"")</f>
        <v/>
      </c>
      <c r="X14" s="34" t="str" cm="1">
        <f t="array" ref="X14">IFERROR(_xlfn.AGGREGATE(15,6,COLUMN(data!$D$4:$AH$4)-COLUMN(data!$C$4)/(INDEX(data!$D$6:$AH$38,MATCH($B14,data!$B$6:$B$38,0),0)="غ"),COLUMN(V$3)),"")</f>
        <v/>
      </c>
      <c r="Y14" s="34" t="str" cm="1">
        <f t="array" ref="Y14">IFERROR(_xlfn.AGGREGATE(15,6,COLUMN(data!$D$4:$AH$4)-COLUMN(data!$C$4)/(INDEX(data!$D$6:$AH$38,MATCH($B14,data!$B$6:$B$38,0),0)="غ"),COLUMN(W$3)),"")</f>
        <v/>
      </c>
      <c r="Z14" s="34" t="str" cm="1">
        <f t="array" ref="Z14">IFERROR(_xlfn.AGGREGATE(15,6,COLUMN(data!$D$4:$AH$4)-COLUMN(data!$C$4)/(INDEX(data!$D$6:$AH$38,MATCH($B14,data!$B$6:$B$38,0),0)="غ"),COLUMN(X$3)),"")</f>
        <v/>
      </c>
      <c r="AA14" s="34" t="str" cm="1">
        <f t="array" ref="AA14">IFERROR(_xlfn.AGGREGATE(15,6,COLUMN(data!$D$4:$AH$4)-COLUMN(data!$C$4)/(INDEX(data!$D$6:$AH$38,MATCH($B14,data!$B$6:$B$38,0),0)="غ"),COLUMN(Y$3)),"")</f>
        <v/>
      </c>
      <c r="AB14" s="34" t="str" cm="1">
        <f t="array" ref="AB14">IFERROR(_xlfn.AGGREGATE(15,6,COLUMN(data!$D$4:$AH$4)-COLUMN(data!$C$4)/(INDEX(data!$D$6:$AH$38,MATCH($B14,data!$B$6:$B$38,0),0)="غ"),COLUMN(Z$3)),"")</f>
        <v/>
      </c>
      <c r="AC14" s="34" t="str" cm="1">
        <f t="array" ref="AC14">IFERROR(_xlfn.AGGREGATE(15,6,COLUMN(data!$D$4:$AH$4)-COLUMN(data!$C$4)/(INDEX(data!$D$6:$AH$38,MATCH($B14,data!$B$6:$B$38,0),0)="غ"),COLUMN(AA$3)),"")</f>
        <v/>
      </c>
      <c r="AD14" s="34" t="str" cm="1">
        <f t="array" ref="AD14">IFERROR(_xlfn.AGGREGATE(15,6,COLUMN(data!$D$4:$AH$4)-COLUMN(data!$C$4)/(INDEX(data!$D$6:$AH$38,MATCH($B14,data!$B$6:$B$38,0),0)="غ"),COLUMN(AB$3)),"")</f>
        <v/>
      </c>
      <c r="AE14" s="34" t="str" cm="1">
        <f t="array" ref="AE14">IFERROR(_xlfn.AGGREGATE(15,6,COLUMN(data!$D$4:$AH$4)-COLUMN(data!$C$4)/(INDEX(data!$D$6:$AH$38,MATCH($B14,data!$B$6:$B$38,0),0)="غ"),COLUMN(AC$3)),"")</f>
        <v/>
      </c>
      <c r="AF14" s="34" t="str" cm="1">
        <f t="array" ref="AF14">IFERROR(_xlfn.AGGREGATE(15,6,COLUMN(data!$D$4:$AH$4)-COLUMN(data!$C$4)/(INDEX(data!$D$6:$AH$38,MATCH($B14,data!$B$6:$B$38,0),0)="غ"),COLUMN(AD$3)),"")</f>
        <v/>
      </c>
      <c r="AG14" s="34" t="str" cm="1">
        <f t="array" ref="AG14">IFERROR(_xlfn.AGGREGATE(15,6,COLUMN(data!$D$4:$AH$4)-COLUMN(data!$C$4)/(INDEX(data!$D$6:$AH$38,MATCH($B14,data!$B$6:$B$38,0),0)="غ"),COLUMN(AE$3)),"")</f>
        <v/>
      </c>
      <c r="AH14" s="34">
        <f t="shared" si="1"/>
        <v>0</v>
      </c>
      <c r="BC14" t="s">
        <v>154</v>
      </c>
    </row>
    <row r="15" spans="1:55" x14ac:dyDescent="0.2">
      <c r="A15" s="34" t="str">
        <f t="shared" si="0"/>
        <v/>
      </c>
      <c r="B15" s="32" t="str" cm="1">
        <f t="array" ref="B15">IFERROR(INDEX(data!$B$7:$B$1000,SMALL(IF(data!$C$7:$C$1000=$AD$1,ROW(data!$B$7:$B$100)-6),ROW()-3)),"")</f>
        <v/>
      </c>
      <c r="C15" s="34" t="str" cm="1">
        <f t="array" ref="C15">IFERROR(_xlfn.AGGREGATE(15,6,COLUMN(data!$D$4:$AH$4)-COLUMN(data!$C$4)/(INDEX(data!$D$6:$AH$38,MATCH($B15,data!$B$6:$B$38,0),0)="غ"),COLUMN(A$3)),"")</f>
        <v/>
      </c>
      <c r="D15" s="34" t="str" cm="1">
        <f t="array" ref="D15">IFERROR(_xlfn.AGGREGATE(15,6,COLUMN(data!$D$4:$AH$4)-COLUMN(data!$C$4)/(INDEX(data!$D$6:$AH$38,MATCH($B15,data!$B$6:$B$38,0),0)="غ"),COLUMN(B$3)),"")</f>
        <v/>
      </c>
      <c r="E15" s="34" t="str" cm="1">
        <f t="array" ref="E15">IFERROR(_xlfn.AGGREGATE(15,6,COLUMN(data!$D$4:$AH$4)-COLUMN(data!$C$4)/(INDEX(data!$D$6:$AH$38,MATCH($B15,data!$B$6:$B$38,0),0)="غ"),COLUMN(C$3)),"")</f>
        <v/>
      </c>
      <c r="F15" s="34" t="str" cm="1">
        <f t="array" ref="F15">IFERROR(_xlfn.AGGREGATE(15,6,COLUMN(data!$D$4:$AH$4)-COLUMN(data!$C$4)/(INDEX(data!$D$6:$AH$38,MATCH($B15,data!$B$6:$B$38,0),0)="غ"),COLUMN(D$3)),"")</f>
        <v/>
      </c>
      <c r="G15" s="34" t="str" cm="1">
        <f t="array" ref="G15">IFERROR(_xlfn.AGGREGATE(15,6,COLUMN(data!$D$4:$AH$4)-COLUMN(data!$C$4)/(INDEX(data!$D$6:$AH$38,MATCH($B15,data!$B$6:$B$38,0),0)="غ"),COLUMN(E$3)),"")</f>
        <v/>
      </c>
      <c r="H15" s="34" t="str" cm="1">
        <f t="array" ref="H15">IFERROR(_xlfn.AGGREGATE(15,6,COLUMN(data!$D$4:$AH$4)-COLUMN(data!$C$4)/(INDEX(data!$D$6:$AH$38,MATCH($B15,data!$B$6:$B$38,0),0)="غ"),COLUMN(F$3)),"")</f>
        <v/>
      </c>
      <c r="I15" s="34" t="str" cm="1">
        <f t="array" ref="I15">IFERROR(_xlfn.AGGREGATE(15,6,COLUMN(data!$D$4:$AH$4)-COLUMN(data!$C$4)/(INDEX(data!$D$6:$AH$38,MATCH($B15,data!$B$6:$B$38,0),0)="غ"),COLUMN(G$3)),"")</f>
        <v/>
      </c>
      <c r="J15" s="34" t="str" cm="1">
        <f t="array" ref="J15">IFERROR(_xlfn.AGGREGATE(15,6,COLUMN(data!$D$4:$AH$4)-COLUMN(data!$C$4)/(INDEX(data!$D$6:$AH$38,MATCH($B15,data!$B$6:$B$38,0),0)="غ"),COLUMN(H$3)),"")</f>
        <v/>
      </c>
      <c r="K15" s="34" t="str" cm="1">
        <f t="array" ref="K15">IFERROR(_xlfn.AGGREGATE(15,6,COLUMN(data!$D$4:$AH$4)-COLUMN(data!$C$4)/(INDEX(data!$D$6:$AH$38,MATCH($B15,data!$B$6:$B$38,0),0)="غ"),COLUMN(I$3)),"")</f>
        <v/>
      </c>
      <c r="L15" s="34" t="str" cm="1">
        <f t="array" ref="L15">IFERROR(_xlfn.AGGREGATE(15,6,COLUMN(data!$D$4:$AH$4)-COLUMN(data!$C$4)/(INDEX(data!$D$6:$AH$38,MATCH($B15,data!$B$6:$B$38,0),0)="غ"),COLUMN(J$3)),"")</f>
        <v/>
      </c>
      <c r="M15" s="34" t="str" cm="1">
        <f t="array" ref="M15">IFERROR(_xlfn.AGGREGATE(15,6,COLUMN(data!$D$4:$AH$4)-COLUMN(data!$C$4)/(INDEX(data!$D$6:$AH$38,MATCH($B15,data!$B$6:$B$38,0),0)="غ"),COLUMN(K$3)),"")</f>
        <v/>
      </c>
      <c r="N15" s="34" t="str" cm="1">
        <f t="array" ref="N15">IFERROR(_xlfn.AGGREGATE(15,6,COLUMN(data!$D$4:$AH$4)-COLUMN(data!$C$4)/(INDEX(data!$D$6:$AH$38,MATCH($B15,data!$B$6:$B$38,0),0)="غ"),COLUMN(L$3)),"")</f>
        <v/>
      </c>
      <c r="O15" s="34" t="str" cm="1">
        <f t="array" ref="O15">IFERROR(_xlfn.AGGREGATE(15,6,COLUMN(data!$D$4:$AH$4)-COLUMN(data!$C$4)/(INDEX(data!$D$6:$AH$38,MATCH($B15,data!$B$6:$B$38,0),0)="غ"),COLUMN(M$3)),"")</f>
        <v/>
      </c>
      <c r="P15" s="34" t="str" cm="1">
        <f t="array" ref="P15">IFERROR(_xlfn.AGGREGATE(15,6,COLUMN(data!$D$4:$AH$4)-COLUMN(data!$C$4)/(INDEX(data!$D$6:$AH$38,MATCH($B15,data!$B$6:$B$38,0),0)="غ"),COLUMN(N$3)),"")</f>
        <v/>
      </c>
      <c r="Q15" s="34" t="str" cm="1">
        <f t="array" ref="Q15">IFERROR(_xlfn.AGGREGATE(15,6,COLUMN(data!$D$4:$AH$4)-COLUMN(data!$C$4)/(INDEX(data!$D$6:$AH$38,MATCH($B15,data!$B$6:$B$38,0),0)="غ"),COLUMN(O$3)),"")</f>
        <v/>
      </c>
      <c r="R15" s="34" t="str" cm="1">
        <f t="array" ref="R15">IFERROR(_xlfn.AGGREGATE(15,6,COLUMN(data!$D$4:$AH$4)-COLUMN(data!$C$4)/(INDEX(data!$D$6:$AH$38,MATCH($B15,data!$B$6:$B$38,0),0)="غ"),COLUMN(P$3)),"")</f>
        <v/>
      </c>
      <c r="S15" s="34" t="str" cm="1">
        <f t="array" ref="S15">IFERROR(_xlfn.AGGREGATE(15,6,COLUMN(data!$D$4:$AH$4)-COLUMN(data!$C$4)/(INDEX(data!$D$6:$AH$38,MATCH($B15,data!$B$6:$B$38,0),0)="غ"),COLUMN(Q$3)),"")</f>
        <v/>
      </c>
      <c r="T15" s="34" t="str" cm="1">
        <f t="array" ref="T15">IFERROR(_xlfn.AGGREGATE(15,6,COLUMN(data!$D$4:$AH$4)-COLUMN(data!$C$4)/(INDEX(data!$D$6:$AH$38,MATCH($B15,data!$B$6:$B$38,0),0)="غ"),COLUMN(R$3)),"")</f>
        <v/>
      </c>
      <c r="U15" s="34" t="str" cm="1">
        <f t="array" ref="U15">IFERROR(_xlfn.AGGREGATE(15,6,COLUMN(data!$D$4:$AH$4)-COLUMN(data!$C$4)/(INDEX(data!$D$6:$AH$38,MATCH($B15,data!$B$6:$B$38,0),0)="غ"),COLUMN(S$3)),"")</f>
        <v/>
      </c>
      <c r="V15" s="34" t="str" cm="1">
        <f t="array" ref="V15">IFERROR(_xlfn.AGGREGATE(15,6,COLUMN(data!$D$4:$AH$4)-COLUMN(data!$C$4)/(INDEX(data!$D$6:$AH$38,MATCH($B15,data!$B$6:$B$38,0),0)="غ"),COLUMN(T$3)),"")</f>
        <v/>
      </c>
      <c r="W15" s="34" t="str" cm="1">
        <f t="array" ref="W15">IFERROR(_xlfn.AGGREGATE(15,6,COLUMN(data!$D$4:$AH$4)-COLUMN(data!$C$4)/(INDEX(data!$D$6:$AH$38,MATCH($B15,data!$B$6:$B$38,0),0)="غ"),COLUMN(U$3)),"")</f>
        <v/>
      </c>
      <c r="X15" s="34" t="str" cm="1">
        <f t="array" ref="X15">IFERROR(_xlfn.AGGREGATE(15,6,COLUMN(data!$D$4:$AH$4)-COLUMN(data!$C$4)/(INDEX(data!$D$6:$AH$38,MATCH($B15,data!$B$6:$B$38,0),0)="غ"),COLUMN(V$3)),"")</f>
        <v/>
      </c>
      <c r="Y15" s="34" t="str" cm="1">
        <f t="array" ref="Y15">IFERROR(_xlfn.AGGREGATE(15,6,COLUMN(data!$D$4:$AH$4)-COLUMN(data!$C$4)/(INDEX(data!$D$6:$AH$38,MATCH($B15,data!$B$6:$B$38,0),0)="غ"),COLUMN(W$3)),"")</f>
        <v/>
      </c>
      <c r="Z15" s="34" t="str" cm="1">
        <f t="array" ref="Z15">IFERROR(_xlfn.AGGREGATE(15,6,COLUMN(data!$D$4:$AH$4)-COLUMN(data!$C$4)/(INDEX(data!$D$6:$AH$38,MATCH($B15,data!$B$6:$B$38,0),0)="غ"),COLUMN(X$3)),"")</f>
        <v/>
      </c>
      <c r="AA15" s="34" t="str" cm="1">
        <f t="array" ref="AA15">IFERROR(_xlfn.AGGREGATE(15,6,COLUMN(data!$D$4:$AH$4)-COLUMN(data!$C$4)/(INDEX(data!$D$6:$AH$38,MATCH($B15,data!$B$6:$B$38,0),0)="غ"),COLUMN(Y$3)),"")</f>
        <v/>
      </c>
      <c r="AB15" s="34" t="str" cm="1">
        <f t="array" ref="AB15">IFERROR(_xlfn.AGGREGATE(15,6,COLUMN(data!$D$4:$AH$4)-COLUMN(data!$C$4)/(INDEX(data!$D$6:$AH$38,MATCH($B15,data!$B$6:$B$38,0),0)="غ"),COLUMN(Z$3)),"")</f>
        <v/>
      </c>
      <c r="AC15" s="34" t="str" cm="1">
        <f t="array" ref="AC15">IFERROR(_xlfn.AGGREGATE(15,6,COLUMN(data!$D$4:$AH$4)-COLUMN(data!$C$4)/(INDEX(data!$D$6:$AH$38,MATCH($B15,data!$B$6:$B$38,0),0)="غ"),COLUMN(AA$3)),"")</f>
        <v/>
      </c>
      <c r="AD15" s="34" t="str" cm="1">
        <f t="array" ref="AD15">IFERROR(_xlfn.AGGREGATE(15,6,COLUMN(data!$D$4:$AH$4)-COLUMN(data!$C$4)/(INDEX(data!$D$6:$AH$38,MATCH($B15,data!$B$6:$B$38,0),0)="غ"),COLUMN(AB$3)),"")</f>
        <v/>
      </c>
      <c r="AE15" s="34" t="str" cm="1">
        <f t="array" ref="AE15">IFERROR(_xlfn.AGGREGATE(15,6,COLUMN(data!$D$4:$AH$4)-COLUMN(data!$C$4)/(INDEX(data!$D$6:$AH$38,MATCH($B15,data!$B$6:$B$38,0),0)="غ"),COLUMN(AC$3)),"")</f>
        <v/>
      </c>
      <c r="AF15" s="34" t="str" cm="1">
        <f t="array" ref="AF15">IFERROR(_xlfn.AGGREGATE(15,6,COLUMN(data!$D$4:$AH$4)-COLUMN(data!$C$4)/(INDEX(data!$D$6:$AH$38,MATCH($B15,data!$B$6:$B$38,0),0)="غ"),COLUMN(AD$3)),"")</f>
        <v/>
      </c>
      <c r="AG15" s="34" t="str" cm="1">
        <f t="array" ref="AG15">IFERROR(_xlfn.AGGREGATE(15,6,COLUMN(data!$D$4:$AH$4)-COLUMN(data!$C$4)/(INDEX(data!$D$6:$AH$38,MATCH($B15,data!$B$6:$B$38,0),0)="غ"),COLUMN(AE$3)),"")</f>
        <v/>
      </c>
      <c r="AH15" s="34">
        <f t="shared" si="1"/>
        <v>0</v>
      </c>
      <c r="BC15" t="s">
        <v>162</v>
      </c>
    </row>
    <row r="16" spans="1:55" x14ac:dyDescent="0.2">
      <c r="A16" s="34" t="str">
        <f t="shared" si="0"/>
        <v/>
      </c>
      <c r="B16" s="32" t="str" cm="1">
        <f t="array" ref="B16">IFERROR(INDEX(data!$B$7:$B$1000,SMALL(IF(data!$C$7:$C$1000=$AD$1,ROW(data!$B$7:$B$100)-6),ROW()-3)),"")</f>
        <v/>
      </c>
      <c r="C16" s="34" t="str" cm="1">
        <f t="array" ref="C16">IFERROR(_xlfn.AGGREGATE(15,6,COLUMN(data!$D$4:$AH$4)-COLUMN(data!$C$4)/(INDEX(data!$D$6:$AH$38,MATCH($B16,data!$B$6:$B$38,0),0)="غ"),COLUMN(A$3)),"")</f>
        <v/>
      </c>
      <c r="D16" s="34" t="str" cm="1">
        <f t="array" ref="D16">IFERROR(_xlfn.AGGREGATE(15,6,COLUMN(data!$D$4:$AH$4)-COLUMN(data!$C$4)/(INDEX(data!$D$6:$AH$38,MATCH($B16,data!$B$6:$B$38,0),0)="غ"),COLUMN(B$3)),"")</f>
        <v/>
      </c>
      <c r="E16" s="34" t="str" cm="1">
        <f t="array" ref="E16">IFERROR(_xlfn.AGGREGATE(15,6,COLUMN(data!$D$4:$AH$4)-COLUMN(data!$C$4)/(INDEX(data!$D$6:$AH$38,MATCH($B16,data!$B$6:$B$38,0),0)="غ"),COLUMN(C$3)),"")</f>
        <v/>
      </c>
      <c r="F16" s="34" t="str" cm="1">
        <f t="array" ref="F16">IFERROR(_xlfn.AGGREGATE(15,6,COLUMN(data!$D$4:$AH$4)-COLUMN(data!$C$4)/(INDEX(data!$D$6:$AH$38,MATCH($B16,data!$B$6:$B$38,0),0)="غ"),COLUMN(D$3)),"")</f>
        <v/>
      </c>
      <c r="G16" s="34" t="str" cm="1">
        <f t="array" ref="G16">IFERROR(_xlfn.AGGREGATE(15,6,COLUMN(data!$D$4:$AH$4)-COLUMN(data!$C$4)/(INDEX(data!$D$6:$AH$38,MATCH($B16,data!$B$6:$B$38,0),0)="غ"),COLUMN(E$3)),"")</f>
        <v/>
      </c>
      <c r="H16" s="34" t="str" cm="1">
        <f t="array" ref="H16">IFERROR(_xlfn.AGGREGATE(15,6,COLUMN(data!$D$4:$AH$4)-COLUMN(data!$C$4)/(INDEX(data!$D$6:$AH$38,MATCH($B16,data!$B$6:$B$38,0),0)="غ"),COLUMN(F$3)),"")</f>
        <v/>
      </c>
      <c r="I16" s="34" t="str" cm="1">
        <f t="array" ref="I16">IFERROR(_xlfn.AGGREGATE(15,6,COLUMN(data!$D$4:$AH$4)-COLUMN(data!$C$4)/(INDEX(data!$D$6:$AH$38,MATCH($B16,data!$B$6:$B$38,0),0)="غ"),COLUMN(G$3)),"")</f>
        <v/>
      </c>
      <c r="J16" s="34" t="str" cm="1">
        <f t="array" ref="J16">IFERROR(_xlfn.AGGREGATE(15,6,COLUMN(data!$D$4:$AH$4)-COLUMN(data!$C$4)/(INDEX(data!$D$6:$AH$38,MATCH($B16,data!$B$6:$B$38,0),0)="غ"),COLUMN(H$3)),"")</f>
        <v/>
      </c>
      <c r="K16" s="34" t="str" cm="1">
        <f t="array" ref="K16">IFERROR(_xlfn.AGGREGATE(15,6,COLUMN(data!$D$4:$AH$4)-COLUMN(data!$C$4)/(INDEX(data!$D$6:$AH$38,MATCH($B16,data!$B$6:$B$38,0),0)="غ"),COLUMN(I$3)),"")</f>
        <v/>
      </c>
      <c r="L16" s="34" t="str" cm="1">
        <f t="array" ref="L16">IFERROR(_xlfn.AGGREGATE(15,6,COLUMN(data!$D$4:$AH$4)-COLUMN(data!$C$4)/(INDEX(data!$D$6:$AH$38,MATCH($B16,data!$B$6:$B$38,0),0)="غ"),COLUMN(J$3)),"")</f>
        <v/>
      </c>
      <c r="M16" s="34" t="str" cm="1">
        <f t="array" ref="M16">IFERROR(_xlfn.AGGREGATE(15,6,COLUMN(data!$D$4:$AH$4)-COLUMN(data!$C$4)/(INDEX(data!$D$6:$AH$38,MATCH($B16,data!$B$6:$B$38,0),0)="غ"),COLUMN(K$3)),"")</f>
        <v/>
      </c>
      <c r="N16" s="34" t="str" cm="1">
        <f t="array" ref="N16">IFERROR(_xlfn.AGGREGATE(15,6,COLUMN(data!$D$4:$AH$4)-COLUMN(data!$C$4)/(INDEX(data!$D$6:$AH$38,MATCH($B16,data!$B$6:$B$38,0),0)="غ"),COLUMN(L$3)),"")</f>
        <v/>
      </c>
      <c r="O16" s="34" t="str" cm="1">
        <f t="array" ref="O16">IFERROR(_xlfn.AGGREGATE(15,6,COLUMN(data!$D$4:$AH$4)-COLUMN(data!$C$4)/(INDEX(data!$D$6:$AH$38,MATCH($B16,data!$B$6:$B$38,0),0)="غ"),COLUMN(M$3)),"")</f>
        <v/>
      </c>
      <c r="P16" s="34" t="str" cm="1">
        <f t="array" ref="P16">IFERROR(_xlfn.AGGREGATE(15,6,COLUMN(data!$D$4:$AH$4)-COLUMN(data!$C$4)/(INDEX(data!$D$6:$AH$38,MATCH($B16,data!$B$6:$B$38,0),0)="غ"),COLUMN(N$3)),"")</f>
        <v/>
      </c>
      <c r="Q16" s="34" t="str" cm="1">
        <f t="array" ref="Q16">IFERROR(_xlfn.AGGREGATE(15,6,COLUMN(data!$D$4:$AH$4)-COLUMN(data!$C$4)/(INDEX(data!$D$6:$AH$38,MATCH($B16,data!$B$6:$B$38,0),0)="غ"),COLUMN(O$3)),"")</f>
        <v/>
      </c>
      <c r="R16" s="34" t="str" cm="1">
        <f t="array" ref="R16">IFERROR(_xlfn.AGGREGATE(15,6,COLUMN(data!$D$4:$AH$4)-COLUMN(data!$C$4)/(INDEX(data!$D$6:$AH$38,MATCH($B16,data!$B$6:$B$38,0),0)="غ"),COLUMN(P$3)),"")</f>
        <v/>
      </c>
      <c r="S16" s="34" t="str" cm="1">
        <f t="array" ref="S16">IFERROR(_xlfn.AGGREGATE(15,6,COLUMN(data!$D$4:$AH$4)-COLUMN(data!$C$4)/(INDEX(data!$D$6:$AH$38,MATCH($B16,data!$B$6:$B$38,0),0)="غ"),COLUMN(Q$3)),"")</f>
        <v/>
      </c>
      <c r="T16" s="34" t="str" cm="1">
        <f t="array" ref="T16">IFERROR(_xlfn.AGGREGATE(15,6,COLUMN(data!$D$4:$AH$4)-COLUMN(data!$C$4)/(INDEX(data!$D$6:$AH$38,MATCH($B16,data!$B$6:$B$38,0),0)="غ"),COLUMN(R$3)),"")</f>
        <v/>
      </c>
      <c r="U16" s="34" t="str" cm="1">
        <f t="array" ref="U16">IFERROR(_xlfn.AGGREGATE(15,6,COLUMN(data!$D$4:$AH$4)-COLUMN(data!$C$4)/(INDEX(data!$D$6:$AH$38,MATCH($B16,data!$B$6:$B$38,0),0)="غ"),COLUMN(S$3)),"")</f>
        <v/>
      </c>
      <c r="V16" s="34" t="str" cm="1">
        <f t="array" ref="V16">IFERROR(_xlfn.AGGREGATE(15,6,COLUMN(data!$D$4:$AH$4)-COLUMN(data!$C$4)/(INDEX(data!$D$6:$AH$38,MATCH($B16,data!$B$6:$B$38,0),0)="غ"),COLUMN(T$3)),"")</f>
        <v/>
      </c>
      <c r="W16" s="34" t="str" cm="1">
        <f t="array" ref="W16">IFERROR(_xlfn.AGGREGATE(15,6,COLUMN(data!$D$4:$AH$4)-COLUMN(data!$C$4)/(INDEX(data!$D$6:$AH$38,MATCH($B16,data!$B$6:$B$38,0),0)="غ"),COLUMN(U$3)),"")</f>
        <v/>
      </c>
      <c r="X16" s="34" t="str" cm="1">
        <f t="array" ref="X16">IFERROR(_xlfn.AGGREGATE(15,6,COLUMN(data!$D$4:$AH$4)-COLUMN(data!$C$4)/(INDEX(data!$D$6:$AH$38,MATCH($B16,data!$B$6:$B$38,0),0)="غ"),COLUMN(V$3)),"")</f>
        <v/>
      </c>
      <c r="Y16" s="34" t="str" cm="1">
        <f t="array" ref="Y16">IFERROR(_xlfn.AGGREGATE(15,6,COLUMN(data!$D$4:$AH$4)-COLUMN(data!$C$4)/(INDEX(data!$D$6:$AH$38,MATCH($B16,data!$B$6:$B$38,0),0)="غ"),COLUMN(W$3)),"")</f>
        <v/>
      </c>
      <c r="Z16" s="34" t="str" cm="1">
        <f t="array" ref="Z16">IFERROR(_xlfn.AGGREGATE(15,6,COLUMN(data!$D$4:$AH$4)-COLUMN(data!$C$4)/(INDEX(data!$D$6:$AH$38,MATCH($B16,data!$B$6:$B$38,0),0)="غ"),COLUMN(X$3)),"")</f>
        <v/>
      </c>
      <c r="AA16" s="34" t="str" cm="1">
        <f t="array" ref="AA16">IFERROR(_xlfn.AGGREGATE(15,6,COLUMN(data!$D$4:$AH$4)-COLUMN(data!$C$4)/(INDEX(data!$D$6:$AH$38,MATCH($B16,data!$B$6:$B$38,0),0)="غ"),COLUMN(Y$3)),"")</f>
        <v/>
      </c>
      <c r="AB16" s="34" t="str" cm="1">
        <f t="array" ref="AB16">IFERROR(_xlfn.AGGREGATE(15,6,COLUMN(data!$D$4:$AH$4)-COLUMN(data!$C$4)/(INDEX(data!$D$6:$AH$38,MATCH($B16,data!$B$6:$B$38,0),0)="غ"),COLUMN(Z$3)),"")</f>
        <v/>
      </c>
      <c r="AC16" s="34" t="str" cm="1">
        <f t="array" ref="AC16">IFERROR(_xlfn.AGGREGATE(15,6,COLUMN(data!$D$4:$AH$4)-COLUMN(data!$C$4)/(INDEX(data!$D$6:$AH$38,MATCH($B16,data!$B$6:$B$38,0),0)="غ"),COLUMN(AA$3)),"")</f>
        <v/>
      </c>
      <c r="AD16" s="34" t="str" cm="1">
        <f t="array" ref="AD16">IFERROR(_xlfn.AGGREGATE(15,6,COLUMN(data!$D$4:$AH$4)-COLUMN(data!$C$4)/(INDEX(data!$D$6:$AH$38,MATCH($B16,data!$B$6:$B$38,0),0)="غ"),COLUMN(AB$3)),"")</f>
        <v/>
      </c>
      <c r="AE16" s="34" t="str" cm="1">
        <f t="array" ref="AE16">IFERROR(_xlfn.AGGREGATE(15,6,COLUMN(data!$D$4:$AH$4)-COLUMN(data!$C$4)/(INDEX(data!$D$6:$AH$38,MATCH($B16,data!$B$6:$B$38,0),0)="غ"),COLUMN(AC$3)),"")</f>
        <v/>
      </c>
      <c r="AF16" s="34" t="str" cm="1">
        <f t="array" ref="AF16">IFERROR(_xlfn.AGGREGATE(15,6,COLUMN(data!$D$4:$AH$4)-COLUMN(data!$C$4)/(INDEX(data!$D$6:$AH$38,MATCH($B16,data!$B$6:$B$38,0),0)="غ"),COLUMN(AD$3)),"")</f>
        <v/>
      </c>
      <c r="AG16" s="34" t="str" cm="1">
        <f t="array" ref="AG16">IFERROR(_xlfn.AGGREGATE(15,6,COLUMN(data!$D$4:$AH$4)-COLUMN(data!$C$4)/(INDEX(data!$D$6:$AH$38,MATCH($B16,data!$B$6:$B$38,0),0)="غ"),COLUMN(AE$3)),"")</f>
        <v/>
      </c>
      <c r="AH16" s="34">
        <f t="shared" si="1"/>
        <v>0</v>
      </c>
      <c r="BC16" t="s">
        <v>176</v>
      </c>
    </row>
    <row r="17" spans="1:55" x14ac:dyDescent="0.2">
      <c r="A17" s="34" t="str">
        <f t="shared" si="0"/>
        <v/>
      </c>
      <c r="B17" s="32" t="str" cm="1">
        <f t="array" ref="B17">IFERROR(INDEX(data!$B$7:$B$1000,SMALL(IF(data!$C$7:$C$1000=$AD$1,ROW(data!$B$7:$B$100)-6),ROW()-3)),"")</f>
        <v/>
      </c>
      <c r="C17" s="34" t="str" cm="1">
        <f t="array" ref="C17">IFERROR(_xlfn.AGGREGATE(15,6,COLUMN(data!$D$4:$AH$4)-COLUMN(data!$C$4)/(INDEX(data!$D$6:$AH$38,MATCH($B17,data!$B$6:$B$38,0),0)="غ"),COLUMN(A$3)),"")</f>
        <v/>
      </c>
      <c r="D17" s="34" t="str" cm="1">
        <f t="array" ref="D17">IFERROR(_xlfn.AGGREGATE(15,6,COLUMN(data!$D$4:$AH$4)-COLUMN(data!$C$4)/(INDEX(data!$D$6:$AH$38,MATCH($B17,data!$B$6:$B$38,0),0)="غ"),COLUMN(B$3)),"")</f>
        <v/>
      </c>
      <c r="E17" s="34" t="str" cm="1">
        <f t="array" ref="E17">IFERROR(_xlfn.AGGREGATE(15,6,COLUMN(data!$D$4:$AH$4)-COLUMN(data!$C$4)/(INDEX(data!$D$6:$AH$38,MATCH($B17,data!$B$6:$B$38,0),0)="غ"),COLUMN(C$3)),"")</f>
        <v/>
      </c>
      <c r="F17" s="34" t="str" cm="1">
        <f t="array" ref="F17">IFERROR(_xlfn.AGGREGATE(15,6,COLUMN(data!$D$4:$AH$4)-COLUMN(data!$C$4)/(INDEX(data!$D$6:$AH$38,MATCH($B17,data!$B$6:$B$38,0),0)="غ"),COLUMN(D$3)),"")</f>
        <v/>
      </c>
      <c r="G17" s="34" t="str" cm="1">
        <f t="array" ref="G17">IFERROR(_xlfn.AGGREGATE(15,6,COLUMN(data!$D$4:$AH$4)-COLUMN(data!$C$4)/(INDEX(data!$D$6:$AH$38,MATCH($B17,data!$B$6:$B$38,0),0)="غ"),COLUMN(E$3)),"")</f>
        <v/>
      </c>
      <c r="H17" s="34" t="str" cm="1">
        <f t="array" ref="H17">IFERROR(_xlfn.AGGREGATE(15,6,COLUMN(data!$D$4:$AH$4)-COLUMN(data!$C$4)/(INDEX(data!$D$6:$AH$38,MATCH($B17,data!$B$6:$B$38,0),0)="غ"),COLUMN(F$3)),"")</f>
        <v/>
      </c>
      <c r="I17" s="34" t="str" cm="1">
        <f t="array" ref="I17">IFERROR(_xlfn.AGGREGATE(15,6,COLUMN(data!$D$4:$AH$4)-COLUMN(data!$C$4)/(INDEX(data!$D$6:$AH$38,MATCH($B17,data!$B$6:$B$38,0),0)="غ"),COLUMN(G$3)),"")</f>
        <v/>
      </c>
      <c r="J17" s="34" t="str" cm="1">
        <f t="array" ref="J17">IFERROR(_xlfn.AGGREGATE(15,6,COLUMN(data!$D$4:$AH$4)-COLUMN(data!$C$4)/(INDEX(data!$D$6:$AH$38,MATCH($B17,data!$B$6:$B$38,0),0)="غ"),COLUMN(H$3)),"")</f>
        <v/>
      </c>
      <c r="K17" s="34" t="str" cm="1">
        <f t="array" ref="K17">IFERROR(_xlfn.AGGREGATE(15,6,COLUMN(data!$D$4:$AH$4)-COLUMN(data!$C$4)/(INDEX(data!$D$6:$AH$38,MATCH($B17,data!$B$6:$B$38,0),0)="غ"),COLUMN(I$3)),"")</f>
        <v/>
      </c>
      <c r="L17" s="34" t="str" cm="1">
        <f t="array" ref="L17">IFERROR(_xlfn.AGGREGATE(15,6,COLUMN(data!$D$4:$AH$4)-COLUMN(data!$C$4)/(INDEX(data!$D$6:$AH$38,MATCH($B17,data!$B$6:$B$38,0),0)="غ"),COLUMN(J$3)),"")</f>
        <v/>
      </c>
      <c r="M17" s="34" t="str" cm="1">
        <f t="array" ref="M17">IFERROR(_xlfn.AGGREGATE(15,6,COLUMN(data!$D$4:$AH$4)-COLUMN(data!$C$4)/(INDEX(data!$D$6:$AH$38,MATCH($B17,data!$B$6:$B$38,0),0)="غ"),COLUMN(K$3)),"")</f>
        <v/>
      </c>
      <c r="N17" s="34" t="str" cm="1">
        <f t="array" ref="N17">IFERROR(_xlfn.AGGREGATE(15,6,COLUMN(data!$D$4:$AH$4)-COLUMN(data!$C$4)/(INDEX(data!$D$6:$AH$38,MATCH($B17,data!$B$6:$B$38,0),0)="غ"),COLUMN(L$3)),"")</f>
        <v/>
      </c>
      <c r="O17" s="34" t="str" cm="1">
        <f t="array" ref="O17">IFERROR(_xlfn.AGGREGATE(15,6,COLUMN(data!$D$4:$AH$4)-COLUMN(data!$C$4)/(INDEX(data!$D$6:$AH$38,MATCH($B17,data!$B$6:$B$38,0),0)="غ"),COLUMN(M$3)),"")</f>
        <v/>
      </c>
      <c r="P17" s="34" t="str" cm="1">
        <f t="array" ref="P17">IFERROR(_xlfn.AGGREGATE(15,6,COLUMN(data!$D$4:$AH$4)-COLUMN(data!$C$4)/(INDEX(data!$D$6:$AH$38,MATCH($B17,data!$B$6:$B$38,0),0)="غ"),COLUMN(N$3)),"")</f>
        <v/>
      </c>
      <c r="Q17" s="34" t="str" cm="1">
        <f t="array" ref="Q17">IFERROR(_xlfn.AGGREGATE(15,6,COLUMN(data!$D$4:$AH$4)-COLUMN(data!$C$4)/(INDEX(data!$D$6:$AH$38,MATCH($B17,data!$B$6:$B$38,0),0)="غ"),COLUMN(O$3)),"")</f>
        <v/>
      </c>
      <c r="R17" s="34" t="str" cm="1">
        <f t="array" ref="R17">IFERROR(_xlfn.AGGREGATE(15,6,COLUMN(data!$D$4:$AH$4)-COLUMN(data!$C$4)/(INDEX(data!$D$6:$AH$38,MATCH($B17,data!$B$6:$B$38,0),0)="غ"),COLUMN(P$3)),"")</f>
        <v/>
      </c>
      <c r="S17" s="34" t="str" cm="1">
        <f t="array" ref="S17">IFERROR(_xlfn.AGGREGATE(15,6,COLUMN(data!$D$4:$AH$4)-COLUMN(data!$C$4)/(INDEX(data!$D$6:$AH$38,MATCH($B17,data!$B$6:$B$38,0),0)="غ"),COLUMN(Q$3)),"")</f>
        <v/>
      </c>
      <c r="T17" s="34" t="str" cm="1">
        <f t="array" ref="T17">IFERROR(_xlfn.AGGREGATE(15,6,COLUMN(data!$D$4:$AH$4)-COLUMN(data!$C$4)/(INDEX(data!$D$6:$AH$38,MATCH($B17,data!$B$6:$B$38,0),0)="غ"),COLUMN(R$3)),"")</f>
        <v/>
      </c>
      <c r="U17" s="34" t="str" cm="1">
        <f t="array" ref="U17">IFERROR(_xlfn.AGGREGATE(15,6,COLUMN(data!$D$4:$AH$4)-COLUMN(data!$C$4)/(INDEX(data!$D$6:$AH$38,MATCH($B17,data!$B$6:$B$38,0),0)="غ"),COLUMN(S$3)),"")</f>
        <v/>
      </c>
      <c r="V17" s="34" t="str" cm="1">
        <f t="array" ref="V17">IFERROR(_xlfn.AGGREGATE(15,6,COLUMN(data!$D$4:$AH$4)-COLUMN(data!$C$4)/(INDEX(data!$D$6:$AH$38,MATCH($B17,data!$B$6:$B$38,0),0)="غ"),COLUMN(T$3)),"")</f>
        <v/>
      </c>
      <c r="W17" s="34" t="str" cm="1">
        <f t="array" ref="W17">IFERROR(_xlfn.AGGREGATE(15,6,COLUMN(data!$D$4:$AH$4)-COLUMN(data!$C$4)/(INDEX(data!$D$6:$AH$38,MATCH($B17,data!$B$6:$B$38,0),0)="غ"),COLUMN(U$3)),"")</f>
        <v/>
      </c>
      <c r="X17" s="34" t="str" cm="1">
        <f t="array" ref="X17">IFERROR(_xlfn.AGGREGATE(15,6,COLUMN(data!$D$4:$AH$4)-COLUMN(data!$C$4)/(INDEX(data!$D$6:$AH$38,MATCH($B17,data!$B$6:$B$38,0),0)="غ"),COLUMN(V$3)),"")</f>
        <v/>
      </c>
      <c r="Y17" s="34" t="str" cm="1">
        <f t="array" ref="Y17">IFERROR(_xlfn.AGGREGATE(15,6,COLUMN(data!$D$4:$AH$4)-COLUMN(data!$C$4)/(INDEX(data!$D$6:$AH$38,MATCH($B17,data!$B$6:$B$38,0),0)="غ"),COLUMN(W$3)),"")</f>
        <v/>
      </c>
      <c r="Z17" s="34" t="str" cm="1">
        <f t="array" ref="Z17">IFERROR(_xlfn.AGGREGATE(15,6,COLUMN(data!$D$4:$AH$4)-COLUMN(data!$C$4)/(INDEX(data!$D$6:$AH$38,MATCH($B17,data!$B$6:$B$38,0),0)="غ"),COLUMN(X$3)),"")</f>
        <v/>
      </c>
      <c r="AA17" s="34" t="str" cm="1">
        <f t="array" ref="AA17">IFERROR(_xlfn.AGGREGATE(15,6,COLUMN(data!$D$4:$AH$4)-COLUMN(data!$C$4)/(INDEX(data!$D$6:$AH$38,MATCH($B17,data!$B$6:$B$38,0),0)="غ"),COLUMN(Y$3)),"")</f>
        <v/>
      </c>
      <c r="AB17" s="34" t="str" cm="1">
        <f t="array" ref="AB17">IFERROR(_xlfn.AGGREGATE(15,6,COLUMN(data!$D$4:$AH$4)-COLUMN(data!$C$4)/(INDEX(data!$D$6:$AH$38,MATCH($B17,data!$B$6:$B$38,0),0)="غ"),COLUMN(Z$3)),"")</f>
        <v/>
      </c>
      <c r="AC17" s="34" t="str" cm="1">
        <f t="array" ref="AC17">IFERROR(_xlfn.AGGREGATE(15,6,COLUMN(data!$D$4:$AH$4)-COLUMN(data!$C$4)/(INDEX(data!$D$6:$AH$38,MATCH($B17,data!$B$6:$B$38,0),0)="غ"),COLUMN(AA$3)),"")</f>
        <v/>
      </c>
      <c r="AD17" s="34" t="str" cm="1">
        <f t="array" ref="AD17">IFERROR(_xlfn.AGGREGATE(15,6,COLUMN(data!$D$4:$AH$4)-COLUMN(data!$C$4)/(INDEX(data!$D$6:$AH$38,MATCH($B17,data!$B$6:$B$38,0),0)="غ"),COLUMN(AB$3)),"")</f>
        <v/>
      </c>
      <c r="AE17" s="34" t="str" cm="1">
        <f t="array" ref="AE17">IFERROR(_xlfn.AGGREGATE(15,6,COLUMN(data!$D$4:$AH$4)-COLUMN(data!$C$4)/(INDEX(data!$D$6:$AH$38,MATCH($B17,data!$B$6:$B$38,0),0)="غ"),COLUMN(AC$3)),"")</f>
        <v/>
      </c>
      <c r="AF17" s="34" t="str" cm="1">
        <f t="array" ref="AF17">IFERROR(_xlfn.AGGREGATE(15,6,COLUMN(data!$D$4:$AH$4)-COLUMN(data!$C$4)/(INDEX(data!$D$6:$AH$38,MATCH($B17,data!$B$6:$B$38,0),0)="غ"),COLUMN(AD$3)),"")</f>
        <v/>
      </c>
      <c r="AG17" s="34" t="str" cm="1">
        <f t="array" ref="AG17">IFERROR(_xlfn.AGGREGATE(15,6,COLUMN(data!$D$4:$AH$4)-COLUMN(data!$C$4)/(INDEX(data!$D$6:$AH$38,MATCH($B17,data!$B$6:$B$38,0),0)="غ"),COLUMN(AE$3)),"")</f>
        <v/>
      </c>
      <c r="AH17" s="34">
        <f t="shared" si="1"/>
        <v>0</v>
      </c>
    </row>
    <row r="18" spans="1:55" x14ac:dyDescent="0.2">
      <c r="A18" s="34" t="str">
        <f t="shared" si="0"/>
        <v/>
      </c>
      <c r="B18" s="32" t="str" cm="1">
        <f t="array" ref="B18">IFERROR(INDEX(data!$B$7:$B$1000,SMALL(IF(data!$C$7:$C$1000=$AD$1,ROW(data!$B$7:$B$100)-6),ROW()-3)),"")</f>
        <v/>
      </c>
      <c r="C18" s="34" t="str" cm="1">
        <f t="array" ref="C18">IFERROR(_xlfn.AGGREGATE(15,6,COLUMN(data!$D$4:$AH$4)-COLUMN(data!$C$4)/(INDEX(data!$D$6:$AH$38,MATCH($B18,data!$B$6:$B$38,0),0)="غ"),COLUMN(A$3)),"")</f>
        <v/>
      </c>
      <c r="D18" s="34" t="str" cm="1">
        <f t="array" ref="D18">IFERROR(_xlfn.AGGREGATE(15,6,COLUMN(data!$D$4:$AH$4)-COLUMN(data!$C$4)/(INDEX(data!$D$6:$AH$38,MATCH($B18,data!$B$6:$B$38,0),0)="غ"),COLUMN(B$3)),"")</f>
        <v/>
      </c>
      <c r="E18" s="34" t="str" cm="1">
        <f t="array" ref="E18">IFERROR(_xlfn.AGGREGATE(15,6,COLUMN(data!$D$4:$AH$4)-COLUMN(data!$C$4)/(INDEX(data!$D$6:$AH$38,MATCH($B18,data!$B$6:$B$38,0),0)="غ"),COLUMN(C$3)),"")</f>
        <v/>
      </c>
      <c r="F18" s="34" t="str" cm="1">
        <f t="array" ref="F18">IFERROR(_xlfn.AGGREGATE(15,6,COLUMN(data!$D$4:$AH$4)-COLUMN(data!$C$4)/(INDEX(data!$D$6:$AH$38,MATCH($B18,data!$B$6:$B$38,0),0)="غ"),COLUMN(D$3)),"")</f>
        <v/>
      </c>
      <c r="G18" s="34" t="str" cm="1">
        <f t="array" ref="G18">IFERROR(_xlfn.AGGREGATE(15,6,COLUMN(data!$D$4:$AH$4)-COLUMN(data!$C$4)/(INDEX(data!$D$6:$AH$38,MATCH($B18,data!$B$6:$B$38,0),0)="غ"),COLUMN(E$3)),"")</f>
        <v/>
      </c>
      <c r="H18" s="34" t="str" cm="1">
        <f t="array" ref="H18">IFERROR(_xlfn.AGGREGATE(15,6,COLUMN(data!$D$4:$AH$4)-COLUMN(data!$C$4)/(INDEX(data!$D$6:$AH$38,MATCH($B18,data!$B$6:$B$38,0),0)="غ"),COLUMN(F$3)),"")</f>
        <v/>
      </c>
      <c r="I18" s="34" t="str" cm="1">
        <f t="array" ref="I18">IFERROR(_xlfn.AGGREGATE(15,6,COLUMN(data!$D$4:$AH$4)-COLUMN(data!$C$4)/(INDEX(data!$D$6:$AH$38,MATCH($B18,data!$B$6:$B$38,0),0)="غ"),COLUMN(G$3)),"")</f>
        <v/>
      </c>
      <c r="J18" s="34" t="str" cm="1">
        <f t="array" ref="J18">IFERROR(_xlfn.AGGREGATE(15,6,COLUMN(data!$D$4:$AH$4)-COLUMN(data!$C$4)/(INDEX(data!$D$6:$AH$38,MATCH($B18,data!$B$6:$B$38,0),0)="غ"),COLUMN(H$3)),"")</f>
        <v/>
      </c>
      <c r="K18" s="34" t="str" cm="1">
        <f t="array" ref="K18">IFERROR(_xlfn.AGGREGATE(15,6,COLUMN(data!$D$4:$AH$4)-COLUMN(data!$C$4)/(INDEX(data!$D$6:$AH$38,MATCH($B18,data!$B$6:$B$38,0),0)="غ"),COLUMN(I$3)),"")</f>
        <v/>
      </c>
      <c r="L18" s="34" t="str" cm="1">
        <f t="array" ref="L18">IFERROR(_xlfn.AGGREGATE(15,6,COLUMN(data!$D$4:$AH$4)-COLUMN(data!$C$4)/(INDEX(data!$D$6:$AH$38,MATCH($B18,data!$B$6:$B$38,0),0)="غ"),COLUMN(J$3)),"")</f>
        <v/>
      </c>
      <c r="M18" s="34" t="str" cm="1">
        <f t="array" ref="M18">IFERROR(_xlfn.AGGREGATE(15,6,COLUMN(data!$D$4:$AH$4)-COLUMN(data!$C$4)/(INDEX(data!$D$6:$AH$38,MATCH($B18,data!$B$6:$B$38,0),0)="غ"),COLUMN(K$3)),"")</f>
        <v/>
      </c>
      <c r="N18" s="34" t="str" cm="1">
        <f t="array" ref="N18">IFERROR(_xlfn.AGGREGATE(15,6,COLUMN(data!$D$4:$AH$4)-COLUMN(data!$C$4)/(INDEX(data!$D$6:$AH$38,MATCH($B18,data!$B$6:$B$38,0),0)="غ"),COLUMN(L$3)),"")</f>
        <v/>
      </c>
      <c r="O18" s="34" t="str" cm="1">
        <f t="array" ref="O18">IFERROR(_xlfn.AGGREGATE(15,6,COLUMN(data!$D$4:$AH$4)-COLUMN(data!$C$4)/(INDEX(data!$D$6:$AH$38,MATCH($B18,data!$B$6:$B$38,0),0)="غ"),COLUMN(M$3)),"")</f>
        <v/>
      </c>
      <c r="P18" s="34" t="str" cm="1">
        <f t="array" ref="P18">IFERROR(_xlfn.AGGREGATE(15,6,COLUMN(data!$D$4:$AH$4)-COLUMN(data!$C$4)/(INDEX(data!$D$6:$AH$38,MATCH($B18,data!$B$6:$B$38,0),0)="غ"),COLUMN(N$3)),"")</f>
        <v/>
      </c>
      <c r="Q18" s="34" t="str" cm="1">
        <f t="array" ref="Q18">IFERROR(_xlfn.AGGREGATE(15,6,COLUMN(data!$D$4:$AH$4)-COLUMN(data!$C$4)/(INDEX(data!$D$6:$AH$38,MATCH($B18,data!$B$6:$B$38,0),0)="غ"),COLUMN(O$3)),"")</f>
        <v/>
      </c>
      <c r="R18" s="34" t="str" cm="1">
        <f t="array" ref="R18">IFERROR(_xlfn.AGGREGATE(15,6,COLUMN(data!$D$4:$AH$4)-COLUMN(data!$C$4)/(INDEX(data!$D$6:$AH$38,MATCH($B18,data!$B$6:$B$38,0),0)="غ"),COLUMN(P$3)),"")</f>
        <v/>
      </c>
      <c r="S18" s="34" t="str" cm="1">
        <f t="array" ref="S18">IFERROR(_xlfn.AGGREGATE(15,6,COLUMN(data!$D$4:$AH$4)-COLUMN(data!$C$4)/(INDEX(data!$D$6:$AH$38,MATCH($B18,data!$B$6:$B$38,0),0)="غ"),COLUMN(Q$3)),"")</f>
        <v/>
      </c>
      <c r="T18" s="34" t="str" cm="1">
        <f t="array" ref="T18">IFERROR(_xlfn.AGGREGATE(15,6,COLUMN(data!$D$4:$AH$4)-COLUMN(data!$C$4)/(INDEX(data!$D$6:$AH$38,MATCH($B18,data!$B$6:$B$38,0),0)="غ"),COLUMN(R$3)),"")</f>
        <v/>
      </c>
      <c r="U18" s="34" t="str" cm="1">
        <f t="array" ref="U18">IFERROR(_xlfn.AGGREGATE(15,6,COLUMN(data!$D$4:$AH$4)-COLUMN(data!$C$4)/(INDEX(data!$D$6:$AH$38,MATCH($B18,data!$B$6:$B$38,0),0)="غ"),COLUMN(S$3)),"")</f>
        <v/>
      </c>
      <c r="V18" s="34" t="str" cm="1">
        <f t="array" ref="V18">IFERROR(_xlfn.AGGREGATE(15,6,COLUMN(data!$D$4:$AH$4)-COLUMN(data!$C$4)/(INDEX(data!$D$6:$AH$38,MATCH($B18,data!$B$6:$B$38,0),0)="غ"),COLUMN(T$3)),"")</f>
        <v/>
      </c>
      <c r="W18" s="34" t="str" cm="1">
        <f t="array" ref="W18">IFERROR(_xlfn.AGGREGATE(15,6,COLUMN(data!$D$4:$AH$4)-COLUMN(data!$C$4)/(INDEX(data!$D$6:$AH$38,MATCH($B18,data!$B$6:$B$38,0),0)="غ"),COLUMN(U$3)),"")</f>
        <v/>
      </c>
      <c r="X18" s="34" t="str" cm="1">
        <f t="array" ref="X18">IFERROR(_xlfn.AGGREGATE(15,6,COLUMN(data!$D$4:$AH$4)-COLUMN(data!$C$4)/(INDEX(data!$D$6:$AH$38,MATCH($B18,data!$B$6:$B$38,0),0)="غ"),COLUMN(V$3)),"")</f>
        <v/>
      </c>
      <c r="Y18" s="34" t="str" cm="1">
        <f t="array" ref="Y18">IFERROR(_xlfn.AGGREGATE(15,6,COLUMN(data!$D$4:$AH$4)-COLUMN(data!$C$4)/(INDEX(data!$D$6:$AH$38,MATCH($B18,data!$B$6:$B$38,0),0)="غ"),COLUMN(W$3)),"")</f>
        <v/>
      </c>
      <c r="Z18" s="34" t="str" cm="1">
        <f t="array" ref="Z18">IFERROR(_xlfn.AGGREGATE(15,6,COLUMN(data!$D$4:$AH$4)-COLUMN(data!$C$4)/(INDEX(data!$D$6:$AH$38,MATCH($B18,data!$B$6:$B$38,0),0)="غ"),COLUMN(X$3)),"")</f>
        <v/>
      </c>
      <c r="AA18" s="34" t="str" cm="1">
        <f t="array" ref="AA18">IFERROR(_xlfn.AGGREGATE(15,6,COLUMN(data!$D$4:$AH$4)-COLUMN(data!$C$4)/(INDEX(data!$D$6:$AH$38,MATCH($B18,data!$B$6:$B$38,0),0)="غ"),COLUMN(Y$3)),"")</f>
        <v/>
      </c>
      <c r="AB18" s="34" t="str" cm="1">
        <f t="array" ref="AB18">IFERROR(_xlfn.AGGREGATE(15,6,COLUMN(data!$D$4:$AH$4)-COLUMN(data!$C$4)/(INDEX(data!$D$6:$AH$38,MATCH($B18,data!$B$6:$B$38,0),0)="غ"),COLUMN(Z$3)),"")</f>
        <v/>
      </c>
      <c r="AC18" s="34" t="str" cm="1">
        <f t="array" ref="AC18">IFERROR(_xlfn.AGGREGATE(15,6,COLUMN(data!$D$4:$AH$4)-COLUMN(data!$C$4)/(INDEX(data!$D$6:$AH$38,MATCH($B18,data!$B$6:$B$38,0),0)="غ"),COLUMN(AA$3)),"")</f>
        <v/>
      </c>
      <c r="AD18" s="34" t="str" cm="1">
        <f t="array" ref="AD18">IFERROR(_xlfn.AGGREGATE(15,6,COLUMN(data!$D$4:$AH$4)-COLUMN(data!$C$4)/(INDEX(data!$D$6:$AH$38,MATCH($B18,data!$B$6:$B$38,0),0)="غ"),COLUMN(AB$3)),"")</f>
        <v/>
      </c>
      <c r="AE18" s="34" t="str" cm="1">
        <f t="array" ref="AE18">IFERROR(_xlfn.AGGREGATE(15,6,COLUMN(data!$D$4:$AH$4)-COLUMN(data!$C$4)/(INDEX(data!$D$6:$AH$38,MATCH($B18,data!$B$6:$B$38,0),0)="غ"),COLUMN(AC$3)),"")</f>
        <v/>
      </c>
      <c r="AF18" s="34" t="str" cm="1">
        <f t="array" ref="AF18">IFERROR(_xlfn.AGGREGATE(15,6,COLUMN(data!$D$4:$AH$4)-COLUMN(data!$C$4)/(INDEX(data!$D$6:$AH$38,MATCH($B18,data!$B$6:$B$38,0),0)="غ"),COLUMN(AD$3)),"")</f>
        <v/>
      </c>
      <c r="AG18" s="34" t="str" cm="1">
        <f t="array" ref="AG18">IFERROR(_xlfn.AGGREGATE(15,6,COLUMN(data!$D$4:$AH$4)-COLUMN(data!$C$4)/(INDEX(data!$D$6:$AH$38,MATCH($B18,data!$B$6:$B$38,0),0)="غ"),COLUMN(AE$3)),"")</f>
        <v/>
      </c>
      <c r="AH18" s="34">
        <f t="shared" si="1"/>
        <v>0</v>
      </c>
    </row>
    <row r="19" spans="1:55" x14ac:dyDescent="0.2">
      <c r="A19" s="34" t="str">
        <f t="shared" si="0"/>
        <v/>
      </c>
      <c r="B19" s="32" t="str" cm="1">
        <f t="array" ref="B19">IFERROR(INDEX(data!$B$7:$B$1000,SMALL(IF(data!$C$7:$C$1000=$AD$1,ROW(data!$B$7:$B$100)-6),ROW()-3)),"")</f>
        <v/>
      </c>
      <c r="C19" s="34" t="str" cm="1">
        <f t="array" ref="C19">IFERROR(_xlfn.AGGREGATE(15,6,COLUMN(data!$D$4:$AH$4)-COLUMN(data!$C$4)/(INDEX(data!$D$6:$AH$38,MATCH($B19,data!$B$6:$B$38,0),0)="غ"),COLUMN(A$3)),"")</f>
        <v/>
      </c>
      <c r="D19" s="34" t="str" cm="1">
        <f t="array" ref="D19">IFERROR(_xlfn.AGGREGATE(15,6,COLUMN(data!$D$4:$AH$4)-COLUMN(data!$C$4)/(INDEX(data!$D$6:$AH$38,MATCH($B19,data!$B$6:$B$38,0),0)="غ"),COLUMN(B$3)),"")</f>
        <v/>
      </c>
      <c r="E19" s="34" t="str" cm="1">
        <f t="array" ref="E19">IFERROR(_xlfn.AGGREGATE(15,6,COLUMN(data!$D$4:$AH$4)-COLUMN(data!$C$4)/(INDEX(data!$D$6:$AH$38,MATCH($B19,data!$B$6:$B$38,0),0)="غ"),COLUMN(C$3)),"")</f>
        <v/>
      </c>
      <c r="F19" s="34" t="str" cm="1">
        <f t="array" ref="F19">IFERROR(_xlfn.AGGREGATE(15,6,COLUMN(data!$D$4:$AH$4)-COLUMN(data!$C$4)/(INDEX(data!$D$6:$AH$38,MATCH($B19,data!$B$6:$B$38,0),0)="غ"),COLUMN(D$3)),"")</f>
        <v/>
      </c>
      <c r="G19" s="34" t="str" cm="1">
        <f t="array" ref="G19">IFERROR(_xlfn.AGGREGATE(15,6,COLUMN(data!$D$4:$AH$4)-COLUMN(data!$C$4)/(INDEX(data!$D$6:$AH$38,MATCH($B19,data!$B$6:$B$38,0),0)="غ"),COLUMN(E$3)),"")</f>
        <v/>
      </c>
      <c r="H19" s="34" t="str" cm="1">
        <f t="array" ref="H19">IFERROR(_xlfn.AGGREGATE(15,6,COLUMN(data!$D$4:$AH$4)-COLUMN(data!$C$4)/(INDEX(data!$D$6:$AH$38,MATCH($B19,data!$B$6:$B$38,0),0)="غ"),COLUMN(F$3)),"")</f>
        <v/>
      </c>
      <c r="I19" s="34" t="str" cm="1">
        <f t="array" ref="I19">IFERROR(_xlfn.AGGREGATE(15,6,COLUMN(data!$D$4:$AH$4)-COLUMN(data!$C$4)/(INDEX(data!$D$6:$AH$38,MATCH($B19,data!$B$6:$B$38,0),0)="غ"),COLUMN(G$3)),"")</f>
        <v/>
      </c>
      <c r="J19" s="34" t="str" cm="1">
        <f t="array" ref="J19">IFERROR(_xlfn.AGGREGATE(15,6,COLUMN(data!$D$4:$AH$4)-COLUMN(data!$C$4)/(INDEX(data!$D$6:$AH$38,MATCH($B19,data!$B$6:$B$38,0),0)="غ"),COLUMN(H$3)),"")</f>
        <v/>
      </c>
      <c r="K19" s="34" t="str" cm="1">
        <f t="array" ref="K19">IFERROR(_xlfn.AGGREGATE(15,6,COLUMN(data!$D$4:$AH$4)-COLUMN(data!$C$4)/(INDEX(data!$D$6:$AH$38,MATCH($B19,data!$B$6:$B$38,0),0)="غ"),COLUMN(I$3)),"")</f>
        <v/>
      </c>
      <c r="L19" s="34" t="str" cm="1">
        <f t="array" ref="L19">IFERROR(_xlfn.AGGREGATE(15,6,COLUMN(data!$D$4:$AH$4)-COLUMN(data!$C$4)/(INDEX(data!$D$6:$AH$38,MATCH($B19,data!$B$6:$B$38,0),0)="غ"),COLUMN(J$3)),"")</f>
        <v/>
      </c>
      <c r="M19" s="34" t="str" cm="1">
        <f t="array" ref="M19">IFERROR(_xlfn.AGGREGATE(15,6,COLUMN(data!$D$4:$AH$4)-COLUMN(data!$C$4)/(INDEX(data!$D$6:$AH$38,MATCH($B19,data!$B$6:$B$38,0),0)="غ"),COLUMN(K$3)),"")</f>
        <v/>
      </c>
      <c r="N19" s="34" t="str" cm="1">
        <f t="array" ref="N19">IFERROR(_xlfn.AGGREGATE(15,6,COLUMN(data!$D$4:$AH$4)-COLUMN(data!$C$4)/(INDEX(data!$D$6:$AH$38,MATCH($B19,data!$B$6:$B$38,0),0)="غ"),COLUMN(L$3)),"")</f>
        <v/>
      </c>
      <c r="O19" s="34" t="str" cm="1">
        <f t="array" ref="O19">IFERROR(_xlfn.AGGREGATE(15,6,COLUMN(data!$D$4:$AH$4)-COLUMN(data!$C$4)/(INDEX(data!$D$6:$AH$38,MATCH($B19,data!$B$6:$B$38,0),0)="غ"),COLUMN(M$3)),"")</f>
        <v/>
      </c>
      <c r="P19" s="34" t="str" cm="1">
        <f t="array" ref="P19">IFERROR(_xlfn.AGGREGATE(15,6,COLUMN(data!$D$4:$AH$4)-COLUMN(data!$C$4)/(INDEX(data!$D$6:$AH$38,MATCH($B19,data!$B$6:$B$38,0),0)="غ"),COLUMN(N$3)),"")</f>
        <v/>
      </c>
      <c r="Q19" s="34" t="str" cm="1">
        <f t="array" ref="Q19">IFERROR(_xlfn.AGGREGATE(15,6,COLUMN(data!$D$4:$AH$4)-COLUMN(data!$C$4)/(INDEX(data!$D$6:$AH$38,MATCH($B19,data!$B$6:$B$38,0),0)="غ"),COLUMN(O$3)),"")</f>
        <v/>
      </c>
      <c r="R19" s="34" t="str" cm="1">
        <f t="array" ref="R19">IFERROR(_xlfn.AGGREGATE(15,6,COLUMN(data!$D$4:$AH$4)-COLUMN(data!$C$4)/(INDEX(data!$D$6:$AH$38,MATCH($B19,data!$B$6:$B$38,0),0)="غ"),COLUMN(P$3)),"")</f>
        <v/>
      </c>
      <c r="S19" s="34" t="str" cm="1">
        <f t="array" ref="S19">IFERROR(_xlfn.AGGREGATE(15,6,COLUMN(data!$D$4:$AH$4)-COLUMN(data!$C$4)/(INDEX(data!$D$6:$AH$38,MATCH($B19,data!$B$6:$B$38,0),0)="غ"),COLUMN(Q$3)),"")</f>
        <v/>
      </c>
      <c r="T19" s="34" t="str" cm="1">
        <f t="array" ref="T19">IFERROR(_xlfn.AGGREGATE(15,6,COLUMN(data!$D$4:$AH$4)-COLUMN(data!$C$4)/(INDEX(data!$D$6:$AH$38,MATCH($B19,data!$B$6:$B$38,0),0)="غ"),COLUMN(R$3)),"")</f>
        <v/>
      </c>
      <c r="U19" s="34" t="str" cm="1">
        <f t="array" ref="U19">IFERROR(_xlfn.AGGREGATE(15,6,COLUMN(data!$D$4:$AH$4)-COLUMN(data!$C$4)/(INDEX(data!$D$6:$AH$38,MATCH($B19,data!$B$6:$B$38,0),0)="غ"),COLUMN(S$3)),"")</f>
        <v/>
      </c>
      <c r="V19" s="34" t="str" cm="1">
        <f t="array" ref="V19">IFERROR(_xlfn.AGGREGATE(15,6,COLUMN(data!$D$4:$AH$4)-COLUMN(data!$C$4)/(INDEX(data!$D$6:$AH$38,MATCH($B19,data!$B$6:$B$38,0),0)="غ"),COLUMN(T$3)),"")</f>
        <v/>
      </c>
      <c r="W19" s="34" t="str" cm="1">
        <f t="array" ref="W19">IFERROR(_xlfn.AGGREGATE(15,6,COLUMN(data!$D$4:$AH$4)-COLUMN(data!$C$4)/(INDEX(data!$D$6:$AH$38,MATCH($B19,data!$B$6:$B$38,0),0)="غ"),COLUMN(U$3)),"")</f>
        <v/>
      </c>
      <c r="X19" s="34" t="str" cm="1">
        <f t="array" ref="X19">IFERROR(_xlfn.AGGREGATE(15,6,COLUMN(data!$D$4:$AH$4)-COLUMN(data!$C$4)/(INDEX(data!$D$6:$AH$38,MATCH($B19,data!$B$6:$B$38,0),0)="غ"),COLUMN(V$3)),"")</f>
        <v/>
      </c>
      <c r="Y19" s="34" t="str" cm="1">
        <f t="array" ref="Y19">IFERROR(_xlfn.AGGREGATE(15,6,COLUMN(data!$D$4:$AH$4)-COLUMN(data!$C$4)/(INDEX(data!$D$6:$AH$38,MATCH($B19,data!$B$6:$B$38,0),0)="غ"),COLUMN(W$3)),"")</f>
        <v/>
      </c>
      <c r="Z19" s="34" t="str" cm="1">
        <f t="array" ref="Z19">IFERROR(_xlfn.AGGREGATE(15,6,COLUMN(data!$D$4:$AH$4)-COLUMN(data!$C$4)/(INDEX(data!$D$6:$AH$38,MATCH($B19,data!$B$6:$B$38,0),0)="غ"),COLUMN(X$3)),"")</f>
        <v/>
      </c>
      <c r="AA19" s="34" t="str" cm="1">
        <f t="array" ref="AA19">IFERROR(_xlfn.AGGREGATE(15,6,COLUMN(data!$D$4:$AH$4)-COLUMN(data!$C$4)/(INDEX(data!$D$6:$AH$38,MATCH($B19,data!$B$6:$B$38,0),0)="غ"),COLUMN(Y$3)),"")</f>
        <v/>
      </c>
      <c r="AB19" s="34" t="str" cm="1">
        <f t="array" ref="AB19">IFERROR(_xlfn.AGGREGATE(15,6,COLUMN(data!$D$4:$AH$4)-COLUMN(data!$C$4)/(INDEX(data!$D$6:$AH$38,MATCH($B19,data!$B$6:$B$38,0),0)="غ"),COLUMN(Z$3)),"")</f>
        <v/>
      </c>
      <c r="AC19" s="34" t="str" cm="1">
        <f t="array" ref="AC19">IFERROR(_xlfn.AGGREGATE(15,6,COLUMN(data!$D$4:$AH$4)-COLUMN(data!$C$4)/(INDEX(data!$D$6:$AH$38,MATCH($B19,data!$B$6:$B$38,0),0)="غ"),COLUMN(AA$3)),"")</f>
        <v/>
      </c>
      <c r="AD19" s="34" t="str" cm="1">
        <f t="array" ref="AD19">IFERROR(_xlfn.AGGREGATE(15,6,COLUMN(data!$D$4:$AH$4)-COLUMN(data!$C$4)/(INDEX(data!$D$6:$AH$38,MATCH($B19,data!$B$6:$B$38,0),0)="غ"),COLUMN(AB$3)),"")</f>
        <v/>
      </c>
      <c r="AE19" s="34" t="str" cm="1">
        <f t="array" ref="AE19">IFERROR(_xlfn.AGGREGATE(15,6,COLUMN(data!$D$4:$AH$4)-COLUMN(data!$C$4)/(INDEX(data!$D$6:$AH$38,MATCH($B19,data!$B$6:$B$38,0),0)="غ"),COLUMN(AC$3)),"")</f>
        <v/>
      </c>
      <c r="AF19" s="34" t="str" cm="1">
        <f t="array" ref="AF19">IFERROR(_xlfn.AGGREGATE(15,6,COLUMN(data!$D$4:$AH$4)-COLUMN(data!$C$4)/(INDEX(data!$D$6:$AH$38,MATCH($B19,data!$B$6:$B$38,0),0)="غ"),COLUMN(AD$3)),"")</f>
        <v/>
      </c>
      <c r="AG19" s="34" t="str" cm="1">
        <f t="array" ref="AG19">IFERROR(_xlfn.AGGREGATE(15,6,COLUMN(data!$D$4:$AH$4)-COLUMN(data!$C$4)/(INDEX(data!$D$6:$AH$38,MATCH($B19,data!$B$6:$B$38,0),0)="غ"),COLUMN(AE$3)),"")</f>
        <v/>
      </c>
      <c r="AH19" s="34">
        <f t="shared" si="1"/>
        <v>0</v>
      </c>
      <c r="BC19" t="s">
        <v>265</v>
      </c>
    </row>
    <row r="20" spans="1:55" x14ac:dyDescent="0.2">
      <c r="A20" s="34" t="str">
        <f t="shared" si="0"/>
        <v/>
      </c>
      <c r="B20" s="32" t="str" cm="1">
        <f t="array" ref="B20">IFERROR(INDEX(data!$B$7:$B$1000,SMALL(IF(data!$C$7:$C$1000=$AD$1,ROW(data!$B$7:$B$100)-6),ROW()-3)),"")</f>
        <v/>
      </c>
      <c r="C20" s="34" t="str" cm="1">
        <f t="array" ref="C20">IFERROR(_xlfn.AGGREGATE(15,6,COLUMN(data!$D$4:$AH$4)-COLUMN(data!$C$4)/(INDEX(data!$D$6:$AH$38,MATCH($B20,data!$B$6:$B$38,0),0)="غ"),COLUMN(A$3)),"")</f>
        <v/>
      </c>
      <c r="D20" s="34" t="str" cm="1">
        <f t="array" ref="D20">IFERROR(_xlfn.AGGREGATE(15,6,COLUMN(data!$D$4:$AH$4)-COLUMN(data!$C$4)/(INDEX(data!$D$6:$AH$38,MATCH($B20,data!$B$6:$B$38,0),0)="غ"),COLUMN(B$3)),"")</f>
        <v/>
      </c>
      <c r="E20" s="34" t="str" cm="1">
        <f t="array" ref="E20">IFERROR(_xlfn.AGGREGATE(15,6,COLUMN(data!$D$4:$AH$4)-COLUMN(data!$C$4)/(INDEX(data!$D$6:$AH$38,MATCH($B20,data!$B$6:$B$38,0),0)="غ"),COLUMN(C$3)),"")</f>
        <v/>
      </c>
      <c r="F20" s="34" t="str" cm="1">
        <f t="array" ref="F20">IFERROR(_xlfn.AGGREGATE(15,6,COLUMN(data!$D$4:$AH$4)-COLUMN(data!$C$4)/(INDEX(data!$D$6:$AH$38,MATCH($B20,data!$B$6:$B$38,0),0)="غ"),COLUMN(D$3)),"")</f>
        <v/>
      </c>
      <c r="G20" s="34" t="str" cm="1">
        <f t="array" ref="G20">IFERROR(_xlfn.AGGREGATE(15,6,COLUMN(data!$D$4:$AH$4)-COLUMN(data!$C$4)/(INDEX(data!$D$6:$AH$38,MATCH($B20,data!$B$6:$B$38,0),0)="غ"),COLUMN(E$3)),"")</f>
        <v/>
      </c>
      <c r="H20" s="34" t="str" cm="1">
        <f t="array" ref="H20">IFERROR(_xlfn.AGGREGATE(15,6,COLUMN(data!$D$4:$AH$4)-COLUMN(data!$C$4)/(INDEX(data!$D$6:$AH$38,MATCH($B20,data!$B$6:$B$38,0),0)="غ"),COLUMN(F$3)),"")</f>
        <v/>
      </c>
      <c r="I20" s="34" t="str" cm="1">
        <f t="array" ref="I20">IFERROR(_xlfn.AGGREGATE(15,6,COLUMN(data!$D$4:$AH$4)-COLUMN(data!$C$4)/(INDEX(data!$D$6:$AH$38,MATCH($B20,data!$B$6:$B$38,0),0)="غ"),COLUMN(G$3)),"")</f>
        <v/>
      </c>
      <c r="J20" s="34" t="str" cm="1">
        <f t="array" ref="J20">IFERROR(_xlfn.AGGREGATE(15,6,COLUMN(data!$D$4:$AH$4)-COLUMN(data!$C$4)/(INDEX(data!$D$6:$AH$38,MATCH($B20,data!$B$6:$B$38,0),0)="غ"),COLUMN(H$3)),"")</f>
        <v/>
      </c>
      <c r="K20" s="34" t="str" cm="1">
        <f t="array" ref="K20">IFERROR(_xlfn.AGGREGATE(15,6,COLUMN(data!$D$4:$AH$4)-COLUMN(data!$C$4)/(INDEX(data!$D$6:$AH$38,MATCH($B20,data!$B$6:$B$38,0),0)="غ"),COLUMN(I$3)),"")</f>
        <v/>
      </c>
      <c r="L20" s="34" t="str" cm="1">
        <f t="array" ref="L20">IFERROR(_xlfn.AGGREGATE(15,6,COLUMN(data!$D$4:$AH$4)-COLUMN(data!$C$4)/(INDEX(data!$D$6:$AH$38,MATCH($B20,data!$B$6:$B$38,0),0)="غ"),COLUMN(J$3)),"")</f>
        <v/>
      </c>
      <c r="M20" s="34" t="str" cm="1">
        <f t="array" ref="M20">IFERROR(_xlfn.AGGREGATE(15,6,COLUMN(data!$D$4:$AH$4)-COLUMN(data!$C$4)/(INDEX(data!$D$6:$AH$38,MATCH($B20,data!$B$6:$B$38,0),0)="غ"),COLUMN(K$3)),"")</f>
        <v/>
      </c>
      <c r="N20" s="34" t="str" cm="1">
        <f t="array" ref="N20">IFERROR(_xlfn.AGGREGATE(15,6,COLUMN(data!$D$4:$AH$4)-COLUMN(data!$C$4)/(INDEX(data!$D$6:$AH$38,MATCH($B20,data!$B$6:$B$38,0),0)="غ"),COLUMN(L$3)),"")</f>
        <v/>
      </c>
      <c r="O20" s="34" t="str" cm="1">
        <f t="array" ref="O20">IFERROR(_xlfn.AGGREGATE(15,6,COLUMN(data!$D$4:$AH$4)-COLUMN(data!$C$4)/(INDEX(data!$D$6:$AH$38,MATCH($B20,data!$B$6:$B$38,0),0)="غ"),COLUMN(M$3)),"")</f>
        <v/>
      </c>
      <c r="P20" s="34" t="str" cm="1">
        <f t="array" ref="P20">IFERROR(_xlfn.AGGREGATE(15,6,COLUMN(data!$D$4:$AH$4)-COLUMN(data!$C$4)/(INDEX(data!$D$6:$AH$38,MATCH($B20,data!$B$6:$B$38,0),0)="غ"),COLUMN(N$3)),"")</f>
        <v/>
      </c>
      <c r="Q20" s="34" t="str" cm="1">
        <f t="array" ref="Q20">IFERROR(_xlfn.AGGREGATE(15,6,COLUMN(data!$D$4:$AH$4)-COLUMN(data!$C$4)/(INDEX(data!$D$6:$AH$38,MATCH($B20,data!$B$6:$B$38,0),0)="غ"),COLUMN(O$3)),"")</f>
        <v/>
      </c>
      <c r="R20" s="34" t="str" cm="1">
        <f t="array" ref="R20">IFERROR(_xlfn.AGGREGATE(15,6,COLUMN(data!$D$4:$AH$4)-COLUMN(data!$C$4)/(INDEX(data!$D$6:$AH$38,MATCH($B20,data!$B$6:$B$38,0),0)="غ"),COLUMN(P$3)),"")</f>
        <v/>
      </c>
      <c r="S20" s="34" t="str" cm="1">
        <f t="array" ref="S20">IFERROR(_xlfn.AGGREGATE(15,6,COLUMN(data!$D$4:$AH$4)-COLUMN(data!$C$4)/(INDEX(data!$D$6:$AH$38,MATCH($B20,data!$B$6:$B$38,0),0)="غ"),COLUMN(Q$3)),"")</f>
        <v/>
      </c>
      <c r="T20" s="34" t="str" cm="1">
        <f t="array" ref="T20">IFERROR(_xlfn.AGGREGATE(15,6,COLUMN(data!$D$4:$AH$4)-COLUMN(data!$C$4)/(INDEX(data!$D$6:$AH$38,MATCH($B20,data!$B$6:$B$38,0),0)="غ"),COLUMN(R$3)),"")</f>
        <v/>
      </c>
      <c r="U20" s="34" t="str" cm="1">
        <f t="array" ref="U20">IFERROR(_xlfn.AGGREGATE(15,6,COLUMN(data!$D$4:$AH$4)-COLUMN(data!$C$4)/(INDEX(data!$D$6:$AH$38,MATCH($B20,data!$B$6:$B$38,0),0)="غ"),COLUMN(S$3)),"")</f>
        <v/>
      </c>
      <c r="V20" s="34" t="str" cm="1">
        <f t="array" ref="V20">IFERROR(_xlfn.AGGREGATE(15,6,COLUMN(data!$D$4:$AH$4)-COLUMN(data!$C$4)/(INDEX(data!$D$6:$AH$38,MATCH($B20,data!$B$6:$B$38,0),0)="غ"),COLUMN(T$3)),"")</f>
        <v/>
      </c>
      <c r="W20" s="34" t="str" cm="1">
        <f t="array" ref="W20">IFERROR(_xlfn.AGGREGATE(15,6,COLUMN(data!$D$4:$AH$4)-COLUMN(data!$C$4)/(INDEX(data!$D$6:$AH$38,MATCH($B20,data!$B$6:$B$38,0),0)="غ"),COLUMN(U$3)),"")</f>
        <v/>
      </c>
      <c r="X20" s="34" t="str" cm="1">
        <f t="array" ref="X20">IFERROR(_xlfn.AGGREGATE(15,6,COLUMN(data!$D$4:$AH$4)-COLUMN(data!$C$4)/(INDEX(data!$D$6:$AH$38,MATCH($B20,data!$B$6:$B$38,0),0)="غ"),COLUMN(V$3)),"")</f>
        <v/>
      </c>
      <c r="Y20" s="34" t="str" cm="1">
        <f t="array" ref="Y20">IFERROR(_xlfn.AGGREGATE(15,6,COLUMN(data!$D$4:$AH$4)-COLUMN(data!$C$4)/(INDEX(data!$D$6:$AH$38,MATCH($B20,data!$B$6:$B$38,0),0)="غ"),COLUMN(W$3)),"")</f>
        <v/>
      </c>
      <c r="Z20" s="34" t="str" cm="1">
        <f t="array" ref="Z20">IFERROR(_xlfn.AGGREGATE(15,6,COLUMN(data!$D$4:$AH$4)-COLUMN(data!$C$4)/(INDEX(data!$D$6:$AH$38,MATCH($B20,data!$B$6:$B$38,0),0)="غ"),COLUMN(X$3)),"")</f>
        <v/>
      </c>
      <c r="AA20" s="34" t="str" cm="1">
        <f t="array" ref="AA20">IFERROR(_xlfn.AGGREGATE(15,6,COLUMN(data!$D$4:$AH$4)-COLUMN(data!$C$4)/(INDEX(data!$D$6:$AH$38,MATCH($B20,data!$B$6:$B$38,0),0)="غ"),COLUMN(Y$3)),"")</f>
        <v/>
      </c>
      <c r="AB20" s="34" t="str" cm="1">
        <f t="array" ref="AB20">IFERROR(_xlfn.AGGREGATE(15,6,COLUMN(data!$D$4:$AH$4)-COLUMN(data!$C$4)/(INDEX(data!$D$6:$AH$38,MATCH($B20,data!$B$6:$B$38,0),0)="غ"),COLUMN(Z$3)),"")</f>
        <v/>
      </c>
      <c r="AC20" s="34" t="str" cm="1">
        <f t="array" ref="AC20">IFERROR(_xlfn.AGGREGATE(15,6,COLUMN(data!$D$4:$AH$4)-COLUMN(data!$C$4)/(INDEX(data!$D$6:$AH$38,MATCH($B20,data!$B$6:$B$38,0),0)="غ"),COLUMN(AA$3)),"")</f>
        <v/>
      </c>
      <c r="AD20" s="34" t="str" cm="1">
        <f t="array" ref="AD20">IFERROR(_xlfn.AGGREGATE(15,6,COLUMN(data!$D$4:$AH$4)-COLUMN(data!$C$4)/(INDEX(data!$D$6:$AH$38,MATCH($B20,data!$B$6:$B$38,0),0)="غ"),COLUMN(AB$3)),"")</f>
        <v/>
      </c>
      <c r="AE20" s="34" t="str" cm="1">
        <f t="array" ref="AE20">IFERROR(_xlfn.AGGREGATE(15,6,COLUMN(data!$D$4:$AH$4)-COLUMN(data!$C$4)/(INDEX(data!$D$6:$AH$38,MATCH($B20,data!$B$6:$B$38,0),0)="غ"),COLUMN(AC$3)),"")</f>
        <v/>
      </c>
      <c r="AF20" s="34" t="str" cm="1">
        <f t="array" ref="AF20">IFERROR(_xlfn.AGGREGATE(15,6,COLUMN(data!$D$4:$AH$4)-COLUMN(data!$C$4)/(INDEX(data!$D$6:$AH$38,MATCH($B20,data!$B$6:$B$38,0),0)="غ"),COLUMN(AD$3)),"")</f>
        <v/>
      </c>
      <c r="AG20" s="34" t="str" cm="1">
        <f t="array" ref="AG20">IFERROR(_xlfn.AGGREGATE(15,6,COLUMN(data!$D$4:$AH$4)-COLUMN(data!$C$4)/(INDEX(data!$D$6:$AH$38,MATCH($B20,data!$B$6:$B$38,0),0)="غ"),COLUMN(AE$3)),"")</f>
        <v/>
      </c>
      <c r="AH20" s="34">
        <f t="shared" si="1"/>
        <v>0</v>
      </c>
      <c r="BC20" t="s">
        <v>279</v>
      </c>
    </row>
    <row r="21" spans="1:55" x14ac:dyDescent="0.2">
      <c r="A21" s="34" t="str">
        <f t="shared" si="0"/>
        <v/>
      </c>
      <c r="B21" s="32" t="str" cm="1">
        <f t="array" ref="B21">IFERROR(INDEX(data!$B$7:$B$1000,SMALL(IF(data!$C$7:$C$1000=$AD$1,ROW(data!$B$7:$B$100)-6),ROW()-3)),"")</f>
        <v/>
      </c>
      <c r="C21" s="34" t="str" cm="1">
        <f t="array" ref="C21">IFERROR(_xlfn.AGGREGATE(15,6,COLUMN(data!$D$4:$AH$4)-COLUMN(data!$C$4)/(INDEX(data!$D$6:$AH$38,MATCH($B21,data!$B$6:$B$38,0),0)="غ"),COLUMN(A$3)),"")</f>
        <v/>
      </c>
      <c r="D21" s="34" t="str" cm="1">
        <f t="array" ref="D21">IFERROR(_xlfn.AGGREGATE(15,6,COLUMN(data!$D$4:$AH$4)-COLUMN(data!$C$4)/(INDEX(data!$D$6:$AH$38,MATCH($B21,data!$B$6:$B$38,0),0)="غ"),COLUMN(B$3)),"")</f>
        <v/>
      </c>
      <c r="E21" s="34" t="str" cm="1">
        <f t="array" ref="E21">IFERROR(_xlfn.AGGREGATE(15,6,COLUMN(data!$D$4:$AH$4)-COLUMN(data!$C$4)/(INDEX(data!$D$6:$AH$38,MATCH($B21,data!$B$6:$B$38,0),0)="غ"),COLUMN(C$3)),"")</f>
        <v/>
      </c>
      <c r="F21" s="34" t="str" cm="1">
        <f t="array" ref="F21">IFERROR(_xlfn.AGGREGATE(15,6,COLUMN(data!$D$4:$AH$4)-COLUMN(data!$C$4)/(INDEX(data!$D$6:$AH$38,MATCH($B21,data!$B$6:$B$38,0),0)="غ"),COLUMN(D$3)),"")</f>
        <v/>
      </c>
      <c r="G21" s="34" t="str" cm="1">
        <f t="array" ref="G21">IFERROR(_xlfn.AGGREGATE(15,6,COLUMN(data!$D$4:$AH$4)-COLUMN(data!$C$4)/(INDEX(data!$D$6:$AH$38,MATCH($B21,data!$B$6:$B$38,0),0)="غ"),COLUMN(E$3)),"")</f>
        <v/>
      </c>
      <c r="H21" s="34" t="str" cm="1">
        <f t="array" ref="H21">IFERROR(_xlfn.AGGREGATE(15,6,COLUMN(data!$D$4:$AH$4)-COLUMN(data!$C$4)/(INDEX(data!$D$6:$AH$38,MATCH($B21,data!$B$6:$B$38,0),0)="غ"),COLUMN(F$3)),"")</f>
        <v/>
      </c>
      <c r="I21" s="34" t="str" cm="1">
        <f t="array" ref="I21">IFERROR(_xlfn.AGGREGATE(15,6,COLUMN(data!$D$4:$AH$4)-COLUMN(data!$C$4)/(INDEX(data!$D$6:$AH$38,MATCH($B21,data!$B$6:$B$38,0),0)="غ"),COLUMN(G$3)),"")</f>
        <v/>
      </c>
      <c r="J21" s="34" t="str" cm="1">
        <f t="array" ref="J21">IFERROR(_xlfn.AGGREGATE(15,6,COLUMN(data!$D$4:$AH$4)-COLUMN(data!$C$4)/(INDEX(data!$D$6:$AH$38,MATCH($B21,data!$B$6:$B$38,0),0)="غ"),COLUMN(H$3)),"")</f>
        <v/>
      </c>
      <c r="K21" s="34" t="str" cm="1">
        <f t="array" ref="K21">IFERROR(_xlfn.AGGREGATE(15,6,COLUMN(data!$D$4:$AH$4)-COLUMN(data!$C$4)/(INDEX(data!$D$6:$AH$38,MATCH($B21,data!$B$6:$B$38,0),0)="غ"),COLUMN(I$3)),"")</f>
        <v/>
      </c>
      <c r="L21" s="34" t="str" cm="1">
        <f t="array" ref="L21">IFERROR(_xlfn.AGGREGATE(15,6,COLUMN(data!$D$4:$AH$4)-COLUMN(data!$C$4)/(INDEX(data!$D$6:$AH$38,MATCH($B21,data!$B$6:$B$38,0),0)="غ"),COLUMN(J$3)),"")</f>
        <v/>
      </c>
      <c r="M21" s="34" t="str" cm="1">
        <f t="array" ref="M21">IFERROR(_xlfn.AGGREGATE(15,6,COLUMN(data!$D$4:$AH$4)-COLUMN(data!$C$4)/(INDEX(data!$D$6:$AH$38,MATCH($B21,data!$B$6:$B$38,0),0)="غ"),COLUMN(K$3)),"")</f>
        <v/>
      </c>
      <c r="N21" s="34" t="str" cm="1">
        <f t="array" ref="N21">IFERROR(_xlfn.AGGREGATE(15,6,COLUMN(data!$D$4:$AH$4)-COLUMN(data!$C$4)/(INDEX(data!$D$6:$AH$38,MATCH($B21,data!$B$6:$B$38,0),0)="غ"),COLUMN(L$3)),"")</f>
        <v/>
      </c>
      <c r="O21" s="34" t="str" cm="1">
        <f t="array" ref="O21">IFERROR(_xlfn.AGGREGATE(15,6,COLUMN(data!$D$4:$AH$4)-COLUMN(data!$C$4)/(INDEX(data!$D$6:$AH$38,MATCH($B21,data!$B$6:$B$38,0),0)="غ"),COLUMN(M$3)),"")</f>
        <v/>
      </c>
      <c r="P21" s="34" t="str" cm="1">
        <f t="array" ref="P21">IFERROR(_xlfn.AGGREGATE(15,6,COLUMN(data!$D$4:$AH$4)-COLUMN(data!$C$4)/(INDEX(data!$D$6:$AH$38,MATCH($B21,data!$B$6:$B$38,0),0)="غ"),COLUMN(N$3)),"")</f>
        <v/>
      </c>
      <c r="Q21" s="34" t="str" cm="1">
        <f t="array" ref="Q21">IFERROR(_xlfn.AGGREGATE(15,6,COLUMN(data!$D$4:$AH$4)-COLUMN(data!$C$4)/(INDEX(data!$D$6:$AH$38,MATCH($B21,data!$B$6:$B$38,0),0)="غ"),COLUMN(O$3)),"")</f>
        <v/>
      </c>
      <c r="R21" s="34" t="str" cm="1">
        <f t="array" ref="R21">IFERROR(_xlfn.AGGREGATE(15,6,COLUMN(data!$D$4:$AH$4)-COLUMN(data!$C$4)/(INDEX(data!$D$6:$AH$38,MATCH($B21,data!$B$6:$B$38,0),0)="غ"),COLUMN(P$3)),"")</f>
        <v/>
      </c>
      <c r="S21" s="34" t="str" cm="1">
        <f t="array" ref="S21">IFERROR(_xlfn.AGGREGATE(15,6,COLUMN(data!$D$4:$AH$4)-COLUMN(data!$C$4)/(INDEX(data!$D$6:$AH$38,MATCH($B21,data!$B$6:$B$38,0),0)="غ"),COLUMN(Q$3)),"")</f>
        <v/>
      </c>
      <c r="T21" s="34" t="str" cm="1">
        <f t="array" ref="T21">IFERROR(_xlfn.AGGREGATE(15,6,COLUMN(data!$D$4:$AH$4)-COLUMN(data!$C$4)/(INDEX(data!$D$6:$AH$38,MATCH($B21,data!$B$6:$B$38,0),0)="غ"),COLUMN(R$3)),"")</f>
        <v/>
      </c>
      <c r="U21" s="34" t="str" cm="1">
        <f t="array" ref="U21">IFERROR(_xlfn.AGGREGATE(15,6,COLUMN(data!$D$4:$AH$4)-COLUMN(data!$C$4)/(INDEX(data!$D$6:$AH$38,MATCH($B21,data!$B$6:$B$38,0),0)="غ"),COLUMN(S$3)),"")</f>
        <v/>
      </c>
      <c r="V21" s="34" t="str" cm="1">
        <f t="array" ref="V21">IFERROR(_xlfn.AGGREGATE(15,6,COLUMN(data!$D$4:$AH$4)-COLUMN(data!$C$4)/(INDEX(data!$D$6:$AH$38,MATCH($B21,data!$B$6:$B$38,0),0)="غ"),COLUMN(T$3)),"")</f>
        <v/>
      </c>
      <c r="W21" s="34" t="str" cm="1">
        <f t="array" ref="W21">IFERROR(_xlfn.AGGREGATE(15,6,COLUMN(data!$D$4:$AH$4)-COLUMN(data!$C$4)/(INDEX(data!$D$6:$AH$38,MATCH($B21,data!$B$6:$B$38,0),0)="غ"),COLUMN(U$3)),"")</f>
        <v/>
      </c>
      <c r="X21" s="34" t="str" cm="1">
        <f t="array" ref="X21">IFERROR(_xlfn.AGGREGATE(15,6,COLUMN(data!$D$4:$AH$4)-COLUMN(data!$C$4)/(INDEX(data!$D$6:$AH$38,MATCH($B21,data!$B$6:$B$38,0),0)="غ"),COLUMN(V$3)),"")</f>
        <v/>
      </c>
      <c r="Y21" s="34" t="str" cm="1">
        <f t="array" ref="Y21">IFERROR(_xlfn.AGGREGATE(15,6,COLUMN(data!$D$4:$AH$4)-COLUMN(data!$C$4)/(INDEX(data!$D$6:$AH$38,MATCH($B21,data!$B$6:$B$38,0),0)="غ"),COLUMN(W$3)),"")</f>
        <v/>
      </c>
      <c r="Z21" s="34" t="str" cm="1">
        <f t="array" ref="Z21">IFERROR(_xlfn.AGGREGATE(15,6,COLUMN(data!$D$4:$AH$4)-COLUMN(data!$C$4)/(INDEX(data!$D$6:$AH$38,MATCH($B21,data!$B$6:$B$38,0),0)="غ"),COLUMN(X$3)),"")</f>
        <v/>
      </c>
      <c r="AA21" s="34" t="str" cm="1">
        <f t="array" ref="AA21">IFERROR(_xlfn.AGGREGATE(15,6,COLUMN(data!$D$4:$AH$4)-COLUMN(data!$C$4)/(INDEX(data!$D$6:$AH$38,MATCH($B21,data!$B$6:$B$38,0),0)="غ"),COLUMN(Y$3)),"")</f>
        <v/>
      </c>
      <c r="AB21" s="34" t="str" cm="1">
        <f t="array" ref="AB21">IFERROR(_xlfn.AGGREGATE(15,6,COLUMN(data!$D$4:$AH$4)-COLUMN(data!$C$4)/(INDEX(data!$D$6:$AH$38,MATCH($B21,data!$B$6:$B$38,0),0)="غ"),COLUMN(Z$3)),"")</f>
        <v/>
      </c>
      <c r="AC21" s="34" t="str" cm="1">
        <f t="array" ref="AC21">IFERROR(_xlfn.AGGREGATE(15,6,COLUMN(data!$D$4:$AH$4)-COLUMN(data!$C$4)/(INDEX(data!$D$6:$AH$38,MATCH($B21,data!$B$6:$B$38,0),0)="غ"),COLUMN(AA$3)),"")</f>
        <v/>
      </c>
      <c r="AD21" s="34" t="str" cm="1">
        <f t="array" ref="AD21">IFERROR(_xlfn.AGGREGATE(15,6,COLUMN(data!$D$4:$AH$4)-COLUMN(data!$C$4)/(INDEX(data!$D$6:$AH$38,MATCH($B21,data!$B$6:$B$38,0),0)="غ"),COLUMN(AB$3)),"")</f>
        <v/>
      </c>
      <c r="AE21" s="34" t="str" cm="1">
        <f t="array" ref="AE21">IFERROR(_xlfn.AGGREGATE(15,6,COLUMN(data!$D$4:$AH$4)-COLUMN(data!$C$4)/(INDEX(data!$D$6:$AH$38,MATCH($B21,data!$B$6:$B$38,0),0)="غ"),COLUMN(AC$3)),"")</f>
        <v/>
      </c>
      <c r="AF21" s="34" t="str" cm="1">
        <f t="array" ref="AF21">IFERROR(_xlfn.AGGREGATE(15,6,COLUMN(data!$D$4:$AH$4)-COLUMN(data!$C$4)/(INDEX(data!$D$6:$AH$38,MATCH($B21,data!$B$6:$B$38,0),0)="غ"),COLUMN(AD$3)),"")</f>
        <v/>
      </c>
      <c r="AG21" s="34" t="str" cm="1">
        <f t="array" ref="AG21">IFERROR(_xlfn.AGGREGATE(15,6,COLUMN(data!$D$4:$AH$4)-COLUMN(data!$C$4)/(INDEX(data!$D$6:$AH$38,MATCH($B21,data!$B$6:$B$38,0),0)="غ"),COLUMN(AE$3)),"")</f>
        <v/>
      </c>
      <c r="AH21" s="34">
        <f t="shared" si="1"/>
        <v>0</v>
      </c>
      <c r="BC21" t="s">
        <v>295</v>
      </c>
    </row>
    <row r="22" spans="1:55" x14ac:dyDescent="0.2">
      <c r="A22" s="34" t="str">
        <f t="shared" si="0"/>
        <v/>
      </c>
      <c r="B22" s="32" t="str" cm="1">
        <f t="array" ref="B22">IFERROR(INDEX(data!$B$7:$B$1000,SMALL(IF(data!$C$7:$C$1000=$AD$1,ROW(data!$B$7:$B$100)-6),ROW()-3)),"")</f>
        <v/>
      </c>
      <c r="C22" s="34" t="str" cm="1">
        <f t="array" ref="C22">IFERROR(_xlfn.AGGREGATE(15,6,COLUMN(data!$D$4:$AH$4)-COLUMN(data!$C$4)/(INDEX(data!$D$6:$AH$38,MATCH($B22,data!$B$6:$B$38,0),0)="غ"),COLUMN(A$3)),"")</f>
        <v/>
      </c>
      <c r="D22" s="34" t="str" cm="1">
        <f t="array" ref="D22">IFERROR(_xlfn.AGGREGATE(15,6,COLUMN(data!$D$4:$AH$4)-COLUMN(data!$C$4)/(INDEX(data!$D$6:$AH$38,MATCH($B22,data!$B$6:$B$38,0),0)="غ"),COLUMN(B$3)),"")</f>
        <v/>
      </c>
      <c r="E22" s="34" t="str" cm="1">
        <f t="array" ref="E22">IFERROR(_xlfn.AGGREGATE(15,6,COLUMN(data!$D$4:$AH$4)-COLUMN(data!$C$4)/(INDEX(data!$D$6:$AH$38,MATCH($B22,data!$B$6:$B$38,0),0)="غ"),COLUMN(C$3)),"")</f>
        <v/>
      </c>
      <c r="F22" s="34" t="str" cm="1">
        <f t="array" ref="F22">IFERROR(_xlfn.AGGREGATE(15,6,COLUMN(data!$D$4:$AH$4)-COLUMN(data!$C$4)/(INDEX(data!$D$6:$AH$38,MATCH($B22,data!$B$6:$B$38,0),0)="غ"),COLUMN(D$3)),"")</f>
        <v/>
      </c>
      <c r="G22" s="34" t="str" cm="1">
        <f t="array" ref="G22">IFERROR(_xlfn.AGGREGATE(15,6,COLUMN(data!$D$4:$AH$4)-COLUMN(data!$C$4)/(INDEX(data!$D$6:$AH$38,MATCH($B22,data!$B$6:$B$38,0),0)="غ"),COLUMN(E$3)),"")</f>
        <v/>
      </c>
      <c r="H22" s="34" t="str" cm="1">
        <f t="array" ref="H22">IFERROR(_xlfn.AGGREGATE(15,6,COLUMN(data!$D$4:$AH$4)-COLUMN(data!$C$4)/(INDEX(data!$D$6:$AH$38,MATCH($B22,data!$B$6:$B$38,0),0)="غ"),COLUMN(F$3)),"")</f>
        <v/>
      </c>
      <c r="I22" s="34" t="str" cm="1">
        <f t="array" ref="I22">IFERROR(_xlfn.AGGREGATE(15,6,COLUMN(data!$D$4:$AH$4)-COLUMN(data!$C$4)/(INDEX(data!$D$6:$AH$38,MATCH($B22,data!$B$6:$B$38,0),0)="غ"),COLUMN(G$3)),"")</f>
        <v/>
      </c>
      <c r="J22" s="34" t="str" cm="1">
        <f t="array" ref="J22">IFERROR(_xlfn.AGGREGATE(15,6,COLUMN(data!$D$4:$AH$4)-COLUMN(data!$C$4)/(INDEX(data!$D$6:$AH$38,MATCH($B22,data!$B$6:$B$38,0),0)="غ"),COLUMN(H$3)),"")</f>
        <v/>
      </c>
      <c r="K22" s="34" t="str" cm="1">
        <f t="array" ref="K22">IFERROR(_xlfn.AGGREGATE(15,6,COLUMN(data!$D$4:$AH$4)-COLUMN(data!$C$4)/(INDEX(data!$D$6:$AH$38,MATCH($B22,data!$B$6:$B$38,0),0)="غ"),COLUMN(I$3)),"")</f>
        <v/>
      </c>
      <c r="L22" s="34" t="str" cm="1">
        <f t="array" ref="L22">IFERROR(_xlfn.AGGREGATE(15,6,COLUMN(data!$D$4:$AH$4)-COLUMN(data!$C$4)/(INDEX(data!$D$6:$AH$38,MATCH($B22,data!$B$6:$B$38,0),0)="غ"),COLUMN(J$3)),"")</f>
        <v/>
      </c>
      <c r="M22" s="34" t="str" cm="1">
        <f t="array" ref="M22">IFERROR(_xlfn.AGGREGATE(15,6,COLUMN(data!$D$4:$AH$4)-COLUMN(data!$C$4)/(INDEX(data!$D$6:$AH$38,MATCH($B22,data!$B$6:$B$38,0),0)="غ"),COLUMN(K$3)),"")</f>
        <v/>
      </c>
      <c r="N22" s="34" t="str" cm="1">
        <f t="array" ref="N22">IFERROR(_xlfn.AGGREGATE(15,6,COLUMN(data!$D$4:$AH$4)-COLUMN(data!$C$4)/(INDEX(data!$D$6:$AH$38,MATCH($B22,data!$B$6:$B$38,0),0)="غ"),COLUMN(L$3)),"")</f>
        <v/>
      </c>
      <c r="O22" s="34" t="str" cm="1">
        <f t="array" ref="O22">IFERROR(_xlfn.AGGREGATE(15,6,COLUMN(data!$D$4:$AH$4)-COLUMN(data!$C$4)/(INDEX(data!$D$6:$AH$38,MATCH($B22,data!$B$6:$B$38,0),0)="غ"),COLUMN(M$3)),"")</f>
        <v/>
      </c>
      <c r="P22" s="34" t="str" cm="1">
        <f t="array" ref="P22">IFERROR(_xlfn.AGGREGATE(15,6,COLUMN(data!$D$4:$AH$4)-COLUMN(data!$C$4)/(INDEX(data!$D$6:$AH$38,MATCH($B22,data!$B$6:$B$38,0),0)="غ"),COLUMN(N$3)),"")</f>
        <v/>
      </c>
      <c r="Q22" s="34" t="str" cm="1">
        <f t="array" ref="Q22">IFERROR(_xlfn.AGGREGATE(15,6,COLUMN(data!$D$4:$AH$4)-COLUMN(data!$C$4)/(INDEX(data!$D$6:$AH$38,MATCH($B22,data!$B$6:$B$38,0),0)="غ"),COLUMN(O$3)),"")</f>
        <v/>
      </c>
      <c r="R22" s="34" t="str" cm="1">
        <f t="array" ref="R22">IFERROR(_xlfn.AGGREGATE(15,6,COLUMN(data!$D$4:$AH$4)-COLUMN(data!$C$4)/(INDEX(data!$D$6:$AH$38,MATCH($B22,data!$B$6:$B$38,0),0)="غ"),COLUMN(P$3)),"")</f>
        <v/>
      </c>
      <c r="S22" s="34" t="str" cm="1">
        <f t="array" ref="S22">IFERROR(_xlfn.AGGREGATE(15,6,COLUMN(data!$D$4:$AH$4)-COLUMN(data!$C$4)/(INDEX(data!$D$6:$AH$38,MATCH($B22,data!$B$6:$B$38,0),0)="غ"),COLUMN(Q$3)),"")</f>
        <v/>
      </c>
      <c r="T22" s="34" t="str" cm="1">
        <f t="array" ref="T22">IFERROR(_xlfn.AGGREGATE(15,6,COLUMN(data!$D$4:$AH$4)-COLUMN(data!$C$4)/(INDEX(data!$D$6:$AH$38,MATCH($B22,data!$B$6:$B$38,0),0)="غ"),COLUMN(R$3)),"")</f>
        <v/>
      </c>
      <c r="U22" s="34" t="str" cm="1">
        <f t="array" ref="U22">IFERROR(_xlfn.AGGREGATE(15,6,COLUMN(data!$D$4:$AH$4)-COLUMN(data!$C$4)/(INDEX(data!$D$6:$AH$38,MATCH($B22,data!$B$6:$B$38,0),0)="غ"),COLUMN(S$3)),"")</f>
        <v/>
      </c>
      <c r="V22" s="34" t="str" cm="1">
        <f t="array" ref="V22">IFERROR(_xlfn.AGGREGATE(15,6,COLUMN(data!$D$4:$AH$4)-COLUMN(data!$C$4)/(INDEX(data!$D$6:$AH$38,MATCH($B22,data!$B$6:$B$38,0),0)="غ"),COLUMN(T$3)),"")</f>
        <v/>
      </c>
      <c r="W22" s="34" t="str" cm="1">
        <f t="array" ref="W22">IFERROR(_xlfn.AGGREGATE(15,6,COLUMN(data!$D$4:$AH$4)-COLUMN(data!$C$4)/(INDEX(data!$D$6:$AH$38,MATCH($B22,data!$B$6:$B$38,0),0)="غ"),COLUMN(U$3)),"")</f>
        <v/>
      </c>
      <c r="X22" s="34" t="str" cm="1">
        <f t="array" ref="X22">IFERROR(_xlfn.AGGREGATE(15,6,COLUMN(data!$D$4:$AH$4)-COLUMN(data!$C$4)/(INDEX(data!$D$6:$AH$38,MATCH($B22,data!$B$6:$B$38,0),0)="غ"),COLUMN(V$3)),"")</f>
        <v/>
      </c>
      <c r="Y22" s="34" t="str" cm="1">
        <f t="array" ref="Y22">IFERROR(_xlfn.AGGREGATE(15,6,COLUMN(data!$D$4:$AH$4)-COLUMN(data!$C$4)/(INDEX(data!$D$6:$AH$38,MATCH($B22,data!$B$6:$B$38,0),0)="غ"),COLUMN(W$3)),"")</f>
        <v/>
      </c>
      <c r="Z22" s="34" t="str" cm="1">
        <f t="array" ref="Z22">IFERROR(_xlfn.AGGREGATE(15,6,COLUMN(data!$D$4:$AH$4)-COLUMN(data!$C$4)/(INDEX(data!$D$6:$AH$38,MATCH($B22,data!$B$6:$B$38,0),0)="غ"),COLUMN(X$3)),"")</f>
        <v/>
      </c>
      <c r="AA22" s="34" t="str" cm="1">
        <f t="array" ref="AA22">IFERROR(_xlfn.AGGREGATE(15,6,COLUMN(data!$D$4:$AH$4)-COLUMN(data!$C$4)/(INDEX(data!$D$6:$AH$38,MATCH($B22,data!$B$6:$B$38,0),0)="غ"),COLUMN(Y$3)),"")</f>
        <v/>
      </c>
      <c r="AB22" s="34" t="str" cm="1">
        <f t="array" ref="AB22">IFERROR(_xlfn.AGGREGATE(15,6,COLUMN(data!$D$4:$AH$4)-COLUMN(data!$C$4)/(INDEX(data!$D$6:$AH$38,MATCH($B22,data!$B$6:$B$38,0),0)="غ"),COLUMN(Z$3)),"")</f>
        <v/>
      </c>
      <c r="AC22" s="34" t="str" cm="1">
        <f t="array" ref="AC22">IFERROR(_xlfn.AGGREGATE(15,6,COLUMN(data!$D$4:$AH$4)-COLUMN(data!$C$4)/(INDEX(data!$D$6:$AH$38,MATCH($B22,data!$B$6:$B$38,0),0)="غ"),COLUMN(AA$3)),"")</f>
        <v/>
      </c>
      <c r="AD22" s="34" t="str" cm="1">
        <f t="array" ref="AD22">IFERROR(_xlfn.AGGREGATE(15,6,COLUMN(data!$D$4:$AH$4)-COLUMN(data!$C$4)/(INDEX(data!$D$6:$AH$38,MATCH($B22,data!$B$6:$B$38,0),0)="غ"),COLUMN(AB$3)),"")</f>
        <v/>
      </c>
      <c r="AE22" s="34" t="str" cm="1">
        <f t="array" ref="AE22">IFERROR(_xlfn.AGGREGATE(15,6,COLUMN(data!$D$4:$AH$4)-COLUMN(data!$C$4)/(INDEX(data!$D$6:$AH$38,MATCH($B22,data!$B$6:$B$38,0),0)="غ"),COLUMN(AC$3)),"")</f>
        <v/>
      </c>
      <c r="AF22" s="34" t="str" cm="1">
        <f t="array" ref="AF22">IFERROR(_xlfn.AGGREGATE(15,6,COLUMN(data!$D$4:$AH$4)-COLUMN(data!$C$4)/(INDEX(data!$D$6:$AH$38,MATCH($B22,data!$B$6:$B$38,0),0)="غ"),COLUMN(AD$3)),"")</f>
        <v/>
      </c>
      <c r="AG22" s="34" t="str" cm="1">
        <f t="array" ref="AG22">IFERROR(_xlfn.AGGREGATE(15,6,COLUMN(data!$D$4:$AH$4)-COLUMN(data!$C$4)/(INDEX(data!$D$6:$AH$38,MATCH($B22,data!$B$6:$B$38,0),0)="غ"),COLUMN(AE$3)),"")</f>
        <v/>
      </c>
      <c r="AH22" s="34">
        <f t="shared" si="1"/>
        <v>0</v>
      </c>
      <c r="BC22" t="s">
        <v>317</v>
      </c>
    </row>
    <row r="23" spans="1:55" x14ac:dyDescent="0.2">
      <c r="A23" s="34" t="str">
        <f t="shared" si="0"/>
        <v/>
      </c>
      <c r="B23" s="32" t="str" cm="1">
        <f t="array" ref="B23">IFERROR(INDEX(data!$B$7:$B$1000,SMALL(IF(data!$C$7:$C$1000=$AD$1,ROW(data!$B$7:$B$100)-6),ROW()-3)),"")</f>
        <v/>
      </c>
      <c r="C23" s="34" t="str" cm="1">
        <f t="array" ref="C23">IFERROR(_xlfn.AGGREGATE(15,6,COLUMN(data!$D$4:$AH$4)-COLUMN(data!$C$4)/(INDEX(data!$D$6:$AH$38,MATCH($B23,data!$B$6:$B$38,0),0)="غ"),COLUMN(A$3)),"")</f>
        <v/>
      </c>
      <c r="D23" s="34" t="str" cm="1">
        <f t="array" ref="D23">IFERROR(_xlfn.AGGREGATE(15,6,COLUMN(data!$D$4:$AH$4)-COLUMN(data!$C$4)/(INDEX(data!$D$6:$AH$38,MATCH($B23,data!$B$6:$B$38,0),0)="غ"),COLUMN(B$3)),"")</f>
        <v/>
      </c>
      <c r="E23" s="34" t="str" cm="1">
        <f t="array" ref="E23">IFERROR(_xlfn.AGGREGATE(15,6,COLUMN(data!$D$4:$AH$4)-COLUMN(data!$C$4)/(INDEX(data!$D$6:$AH$38,MATCH($B23,data!$B$6:$B$38,0),0)="غ"),COLUMN(C$3)),"")</f>
        <v/>
      </c>
      <c r="F23" s="34" t="str" cm="1">
        <f t="array" ref="F23">IFERROR(_xlfn.AGGREGATE(15,6,COLUMN(data!$D$4:$AH$4)-COLUMN(data!$C$4)/(INDEX(data!$D$6:$AH$38,MATCH($B23,data!$B$6:$B$38,0),0)="غ"),COLUMN(D$3)),"")</f>
        <v/>
      </c>
      <c r="G23" s="34" t="str" cm="1">
        <f t="array" ref="G23">IFERROR(_xlfn.AGGREGATE(15,6,COLUMN(data!$D$4:$AH$4)-COLUMN(data!$C$4)/(INDEX(data!$D$6:$AH$38,MATCH($B23,data!$B$6:$B$38,0),0)="غ"),COLUMN(E$3)),"")</f>
        <v/>
      </c>
      <c r="H23" s="34" t="str" cm="1">
        <f t="array" ref="H23">IFERROR(_xlfn.AGGREGATE(15,6,COLUMN(data!$D$4:$AH$4)-COLUMN(data!$C$4)/(INDEX(data!$D$6:$AH$38,MATCH($B23,data!$B$6:$B$38,0),0)="غ"),COLUMN(F$3)),"")</f>
        <v/>
      </c>
      <c r="I23" s="34" t="str" cm="1">
        <f t="array" ref="I23">IFERROR(_xlfn.AGGREGATE(15,6,COLUMN(data!$D$4:$AH$4)-COLUMN(data!$C$4)/(INDEX(data!$D$6:$AH$38,MATCH($B23,data!$B$6:$B$38,0),0)="غ"),COLUMN(G$3)),"")</f>
        <v/>
      </c>
      <c r="J23" s="34" t="str" cm="1">
        <f t="array" ref="J23">IFERROR(_xlfn.AGGREGATE(15,6,COLUMN(data!$D$4:$AH$4)-COLUMN(data!$C$4)/(INDEX(data!$D$6:$AH$38,MATCH($B23,data!$B$6:$B$38,0),0)="غ"),COLUMN(H$3)),"")</f>
        <v/>
      </c>
      <c r="K23" s="34" t="str" cm="1">
        <f t="array" ref="K23">IFERROR(_xlfn.AGGREGATE(15,6,COLUMN(data!$D$4:$AH$4)-COLUMN(data!$C$4)/(INDEX(data!$D$6:$AH$38,MATCH($B23,data!$B$6:$B$38,0),0)="غ"),COLUMN(I$3)),"")</f>
        <v/>
      </c>
      <c r="L23" s="34" t="str" cm="1">
        <f t="array" ref="L23">IFERROR(_xlfn.AGGREGATE(15,6,COLUMN(data!$D$4:$AH$4)-COLUMN(data!$C$4)/(INDEX(data!$D$6:$AH$38,MATCH($B23,data!$B$6:$B$38,0),0)="غ"),COLUMN(J$3)),"")</f>
        <v/>
      </c>
      <c r="M23" s="34" t="str" cm="1">
        <f t="array" ref="M23">IFERROR(_xlfn.AGGREGATE(15,6,COLUMN(data!$D$4:$AH$4)-COLUMN(data!$C$4)/(INDEX(data!$D$6:$AH$38,MATCH($B23,data!$B$6:$B$38,0),0)="غ"),COLUMN(K$3)),"")</f>
        <v/>
      </c>
      <c r="N23" s="34" t="str" cm="1">
        <f t="array" ref="N23">IFERROR(_xlfn.AGGREGATE(15,6,COLUMN(data!$D$4:$AH$4)-COLUMN(data!$C$4)/(INDEX(data!$D$6:$AH$38,MATCH($B23,data!$B$6:$B$38,0),0)="غ"),COLUMN(L$3)),"")</f>
        <v/>
      </c>
      <c r="O23" s="34" t="str" cm="1">
        <f t="array" ref="O23">IFERROR(_xlfn.AGGREGATE(15,6,COLUMN(data!$D$4:$AH$4)-COLUMN(data!$C$4)/(INDEX(data!$D$6:$AH$38,MATCH($B23,data!$B$6:$B$38,0),0)="غ"),COLUMN(M$3)),"")</f>
        <v/>
      </c>
      <c r="P23" s="34" t="str" cm="1">
        <f t="array" ref="P23">IFERROR(_xlfn.AGGREGATE(15,6,COLUMN(data!$D$4:$AH$4)-COLUMN(data!$C$4)/(INDEX(data!$D$6:$AH$38,MATCH($B23,data!$B$6:$B$38,0),0)="غ"),COLUMN(N$3)),"")</f>
        <v/>
      </c>
      <c r="Q23" s="34" t="str" cm="1">
        <f t="array" ref="Q23">IFERROR(_xlfn.AGGREGATE(15,6,COLUMN(data!$D$4:$AH$4)-COLUMN(data!$C$4)/(INDEX(data!$D$6:$AH$38,MATCH($B23,data!$B$6:$B$38,0),0)="غ"),COLUMN(O$3)),"")</f>
        <v/>
      </c>
      <c r="R23" s="34" t="str" cm="1">
        <f t="array" ref="R23">IFERROR(_xlfn.AGGREGATE(15,6,COLUMN(data!$D$4:$AH$4)-COLUMN(data!$C$4)/(INDEX(data!$D$6:$AH$38,MATCH($B23,data!$B$6:$B$38,0),0)="غ"),COLUMN(P$3)),"")</f>
        <v/>
      </c>
      <c r="S23" s="34" t="str" cm="1">
        <f t="array" ref="S23">IFERROR(_xlfn.AGGREGATE(15,6,COLUMN(data!$D$4:$AH$4)-COLUMN(data!$C$4)/(INDEX(data!$D$6:$AH$38,MATCH($B23,data!$B$6:$B$38,0),0)="غ"),COLUMN(Q$3)),"")</f>
        <v/>
      </c>
      <c r="T23" s="34" t="str" cm="1">
        <f t="array" ref="T23">IFERROR(_xlfn.AGGREGATE(15,6,COLUMN(data!$D$4:$AH$4)-COLUMN(data!$C$4)/(INDEX(data!$D$6:$AH$38,MATCH($B23,data!$B$6:$B$38,0),0)="غ"),COLUMN(R$3)),"")</f>
        <v/>
      </c>
      <c r="U23" s="34" t="str" cm="1">
        <f t="array" ref="U23">IFERROR(_xlfn.AGGREGATE(15,6,COLUMN(data!$D$4:$AH$4)-COLUMN(data!$C$4)/(INDEX(data!$D$6:$AH$38,MATCH($B23,data!$B$6:$B$38,0),0)="غ"),COLUMN(S$3)),"")</f>
        <v/>
      </c>
      <c r="V23" s="34" t="str" cm="1">
        <f t="array" ref="V23">IFERROR(_xlfn.AGGREGATE(15,6,COLUMN(data!$D$4:$AH$4)-COLUMN(data!$C$4)/(INDEX(data!$D$6:$AH$38,MATCH($B23,data!$B$6:$B$38,0),0)="غ"),COLUMN(T$3)),"")</f>
        <v/>
      </c>
      <c r="W23" s="34" t="str" cm="1">
        <f t="array" ref="W23">IFERROR(_xlfn.AGGREGATE(15,6,COLUMN(data!$D$4:$AH$4)-COLUMN(data!$C$4)/(INDEX(data!$D$6:$AH$38,MATCH($B23,data!$B$6:$B$38,0),0)="غ"),COLUMN(U$3)),"")</f>
        <v/>
      </c>
      <c r="X23" s="34" t="str" cm="1">
        <f t="array" ref="X23">IFERROR(_xlfn.AGGREGATE(15,6,COLUMN(data!$D$4:$AH$4)-COLUMN(data!$C$4)/(INDEX(data!$D$6:$AH$38,MATCH($B23,data!$B$6:$B$38,0),0)="غ"),COLUMN(V$3)),"")</f>
        <v/>
      </c>
      <c r="Y23" s="34" t="str" cm="1">
        <f t="array" ref="Y23">IFERROR(_xlfn.AGGREGATE(15,6,COLUMN(data!$D$4:$AH$4)-COLUMN(data!$C$4)/(INDEX(data!$D$6:$AH$38,MATCH($B23,data!$B$6:$B$38,0),0)="غ"),COLUMN(W$3)),"")</f>
        <v/>
      </c>
      <c r="Z23" s="34" t="str" cm="1">
        <f t="array" ref="Z23">IFERROR(_xlfn.AGGREGATE(15,6,COLUMN(data!$D$4:$AH$4)-COLUMN(data!$C$4)/(INDEX(data!$D$6:$AH$38,MATCH($B23,data!$B$6:$B$38,0),0)="غ"),COLUMN(X$3)),"")</f>
        <v/>
      </c>
      <c r="AA23" s="34" t="str" cm="1">
        <f t="array" ref="AA23">IFERROR(_xlfn.AGGREGATE(15,6,COLUMN(data!$D$4:$AH$4)-COLUMN(data!$C$4)/(INDEX(data!$D$6:$AH$38,MATCH($B23,data!$B$6:$B$38,0),0)="غ"),COLUMN(Y$3)),"")</f>
        <v/>
      </c>
      <c r="AB23" s="34" t="str" cm="1">
        <f t="array" ref="AB23">IFERROR(_xlfn.AGGREGATE(15,6,COLUMN(data!$D$4:$AH$4)-COLUMN(data!$C$4)/(INDEX(data!$D$6:$AH$38,MATCH($B23,data!$B$6:$B$38,0),0)="غ"),COLUMN(Z$3)),"")</f>
        <v/>
      </c>
      <c r="AC23" s="34" t="str" cm="1">
        <f t="array" ref="AC23">IFERROR(_xlfn.AGGREGATE(15,6,COLUMN(data!$D$4:$AH$4)-COLUMN(data!$C$4)/(INDEX(data!$D$6:$AH$38,MATCH($B23,data!$B$6:$B$38,0),0)="غ"),COLUMN(AA$3)),"")</f>
        <v/>
      </c>
      <c r="AD23" s="34" t="str" cm="1">
        <f t="array" ref="AD23">IFERROR(_xlfn.AGGREGATE(15,6,COLUMN(data!$D$4:$AH$4)-COLUMN(data!$C$4)/(INDEX(data!$D$6:$AH$38,MATCH($B23,data!$B$6:$B$38,0),0)="غ"),COLUMN(AB$3)),"")</f>
        <v/>
      </c>
      <c r="AE23" s="34" t="str" cm="1">
        <f t="array" ref="AE23">IFERROR(_xlfn.AGGREGATE(15,6,COLUMN(data!$D$4:$AH$4)-COLUMN(data!$C$4)/(INDEX(data!$D$6:$AH$38,MATCH($B23,data!$B$6:$B$38,0),0)="غ"),COLUMN(AC$3)),"")</f>
        <v/>
      </c>
      <c r="AF23" s="34" t="str" cm="1">
        <f t="array" ref="AF23">IFERROR(_xlfn.AGGREGATE(15,6,COLUMN(data!$D$4:$AH$4)-COLUMN(data!$C$4)/(INDEX(data!$D$6:$AH$38,MATCH($B23,data!$B$6:$B$38,0),0)="غ"),COLUMN(AD$3)),"")</f>
        <v/>
      </c>
      <c r="AG23" s="34" t="str" cm="1">
        <f t="array" ref="AG23">IFERROR(_xlfn.AGGREGATE(15,6,COLUMN(data!$D$4:$AH$4)-COLUMN(data!$C$4)/(INDEX(data!$D$6:$AH$38,MATCH($B23,data!$B$6:$B$38,0),0)="غ"),COLUMN(AE$3)),"")</f>
        <v/>
      </c>
      <c r="AH23" s="34">
        <f t="shared" si="1"/>
        <v>0</v>
      </c>
      <c r="BC23" t="s">
        <v>339</v>
      </c>
    </row>
    <row r="24" spans="1:55" x14ac:dyDescent="0.2">
      <c r="A24" s="34" t="str">
        <f t="shared" si="0"/>
        <v/>
      </c>
      <c r="B24" s="32" t="str" cm="1">
        <f t="array" ref="B24">IFERROR(INDEX(data!$B$7:$B$1000,SMALL(IF(data!$C$7:$C$1000=$AD$1,ROW(data!$B$7:$B$100)-6),ROW()-3)),"")</f>
        <v/>
      </c>
      <c r="C24" s="34" t="str" cm="1">
        <f t="array" ref="C24">IFERROR(_xlfn.AGGREGATE(15,6,COLUMN(data!$D$4:$AH$4)-COLUMN(data!$C$4)/(INDEX(data!$D$6:$AH$38,MATCH($B24,data!$B$6:$B$38,0),0)="غ"),COLUMN(A$3)),"")</f>
        <v/>
      </c>
      <c r="D24" s="34" t="str" cm="1">
        <f t="array" ref="D24">IFERROR(_xlfn.AGGREGATE(15,6,COLUMN(data!$D$4:$AH$4)-COLUMN(data!$C$4)/(INDEX(data!$D$6:$AH$38,MATCH($B24,data!$B$6:$B$38,0),0)="غ"),COLUMN(B$3)),"")</f>
        <v/>
      </c>
      <c r="E24" s="34" t="str" cm="1">
        <f t="array" ref="E24">IFERROR(_xlfn.AGGREGATE(15,6,COLUMN(data!$D$4:$AH$4)-COLUMN(data!$C$4)/(INDEX(data!$D$6:$AH$38,MATCH($B24,data!$B$6:$B$38,0),0)="غ"),COLUMN(C$3)),"")</f>
        <v/>
      </c>
      <c r="F24" s="34" t="str" cm="1">
        <f t="array" ref="F24">IFERROR(_xlfn.AGGREGATE(15,6,COLUMN(data!$D$4:$AH$4)-COLUMN(data!$C$4)/(INDEX(data!$D$6:$AH$38,MATCH($B24,data!$B$6:$B$38,0),0)="غ"),COLUMN(D$3)),"")</f>
        <v/>
      </c>
      <c r="G24" s="34" t="str" cm="1">
        <f t="array" ref="G24">IFERROR(_xlfn.AGGREGATE(15,6,COLUMN(data!$D$4:$AH$4)-COLUMN(data!$C$4)/(INDEX(data!$D$6:$AH$38,MATCH($B24,data!$B$6:$B$38,0),0)="غ"),COLUMN(E$3)),"")</f>
        <v/>
      </c>
      <c r="H24" s="34" t="str" cm="1">
        <f t="array" ref="H24">IFERROR(_xlfn.AGGREGATE(15,6,COLUMN(data!$D$4:$AH$4)-COLUMN(data!$C$4)/(INDEX(data!$D$6:$AH$38,MATCH($B24,data!$B$6:$B$38,0),0)="غ"),COLUMN(F$3)),"")</f>
        <v/>
      </c>
      <c r="I24" s="34" t="str" cm="1">
        <f t="array" ref="I24">IFERROR(_xlfn.AGGREGATE(15,6,COLUMN(data!$D$4:$AH$4)-COLUMN(data!$C$4)/(INDEX(data!$D$6:$AH$38,MATCH($B24,data!$B$6:$B$38,0),0)="غ"),COLUMN(G$3)),"")</f>
        <v/>
      </c>
      <c r="J24" s="34" t="str" cm="1">
        <f t="array" ref="J24">IFERROR(_xlfn.AGGREGATE(15,6,COLUMN(data!$D$4:$AH$4)-COLUMN(data!$C$4)/(INDEX(data!$D$6:$AH$38,MATCH($B24,data!$B$6:$B$38,0),0)="غ"),COLUMN(H$3)),"")</f>
        <v/>
      </c>
      <c r="K24" s="34" t="str" cm="1">
        <f t="array" ref="K24">IFERROR(_xlfn.AGGREGATE(15,6,COLUMN(data!$D$4:$AH$4)-COLUMN(data!$C$4)/(INDEX(data!$D$6:$AH$38,MATCH($B24,data!$B$6:$B$38,0),0)="غ"),COLUMN(I$3)),"")</f>
        <v/>
      </c>
      <c r="L24" s="34" t="str" cm="1">
        <f t="array" ref="L24">IFERROR(_xlfn.AGGREGATE(15,6,COLUMN(data!$D$4:$AH$4)-COLUMN(data!$C$4)/(INDEX(data!$D$6:$AH$38,MATCH($B24,data!$B$6:$B$38,0),0)="غ"),COLUMN(J$3)),"")</f>
        <v/>
      </c>
      <c r="M24" s="34" t="str" cm="1">
        <f t="array" ref="M24">IFERROR(_xlfn.AGGREGATE(15,6,COLUMN(data!$D$4:$AH$4)-COLUMN(data!$C$4)/(INDEX(data!$D$6:$AH$38,MATCH($B24,data!$B$6:$B$38,0),0)="غ"),COLUMN(K$3)),"")</f>
        <v/>
      </c>
      <c r="N24" s="34" t="str" cm="1">
        <f t="array" ref="N24">IFERROR(_xlfn.AGGREGATE(15,6,COLUMN(data!$D$4:$AH$4)-COLUMN(data!$C$4)/(INDEX(data!$D$6:$AH$38,MATCH($B24,data!$B$6:$B$38,0),0)="غ"),COLUMN(L$3)),"")</f>
        <v/>
      </c>
      <c r="O24" s="34" t="str" cm="1">
        <f t="array" ref="O24">IFERROR(_xlfn.AGGREGATE(15,6,COLUMN(data!$D$4:$AH$4)-COLUMN(data!$C$4)/(INDEX(data!$D$6:$AH$38,MATCH($B24,data!$B$6:$B$38,0),0)="غ"),COLUMN(M$3)),"")</f>
        <v/>
      </c>
      <c r="P24" s="34" t="str" cm="1">
        <f t="array" ref="P24">IFERROR(_xlfn.AGGREGATE(15,6,COLUMN(data!$D$4:$AH$4)-COLUMN(data!$C$4)/(INDEX(data!$D$6:$AH$38,MATCH($B24,data!$B$6:$B$38,0),0)="غ"),COLUMN(N$3)),"")</f>
        <v/>
      </c>
      <c r="Q24" s="34" t="str" cm="1">
        <f t="array" ref="Q24">IFERROR(_xlfn.AGGREGATE(15,6,COLUMN(data!$D$4:$AH$4)-COLUMN(data!$C$4)/(INDEX(data!$D$6:$AH$38,MATCH($B24,data!$B$6:$B$38,0),0)="غ"),COLUMN(O$3)),"")</f>
        <v/>
      </c>
      <c r="R24" s="34" t="str" cm="1">
        <f t="array" ref="R24">IFERROR(_xlfn.AGGREGATE(15,6,COLUMN(data!$D$4:$AH$4)-COLUMN(data!$C$4)/(INDEX(data!$D$6:$AH$38,MATCH($B24,data!$B$6:$B$38,0),0)="غ"),COLUMN(P$3)),"")</f>
        <v/>
      </c>
      <c r="S24" s="34" t="str" cm="1">
        <f t="array" ref="S24">IFERROR(_xlfn.AGGREGATE(15,6,COLUMN(data!$D$4:$AH$4)-COLUMN(data!$C$4)/(INDEX(data!$D$6:$AH$38,MATCH($B24,data!$B$6:$B$38,0),0)="غ"),COLUMN(Q$3)),"")</f>
        <v/>
      </c>
      <c r="T24" s="34" t="str" cm="1">
        <f t="array" ref="T24">IFERROR(_xlfn.AGGREGATE(15,6,COLUMN(data!$D$4:$AH$4)-COLUMN(data!$C$4)/(INDEX(data!$D$6:$AH$38,MATCH($B24,data!$B$6:$B$38,0),0)="غ"),COLUMN(R$3)),"")</f>
        <v/>
      </c>
      <c r="U24" s="34" t="str" cm="1">
        <f t="array" ref="U24">IFERROR(_xlfn.AGGREGATE(15,6,COLUMN(data!$D$4:$AH$4)-COLUMN(data!$C$4)/(INDEX(data!$D$6:$AH$38,MATCH($B24,data!$B$6:$B$38,0),0)="غ"),COLUMN(S$3)),"")</f>
        <v/>
      </c>
      <c r="V24" s="34" t="str" cm="1">
        <f t="array" ref="V24">IFERROR(_xlfn.AGGREGATE(15,6,COLUMN(data!$D$4:$AH$4)-COLUMN(data!$C$4)/(INDEX(data!$D$6:$AH$38,MATCH($B24,data!$B$6:$B$38,0),0)="غ"),COLUMN(T$3)),"")</f>
        <v/>
      </c>
      <c r="W24" s="34" t="str" cm="1">
        <f t="array" ref="W24">IFERROR(_xlfn.AGGREGATE(15,6,COLUMN(data!$D$4:$AH$4)-COLUMN(data!$C$4)/(INDEX(data!$D$6:$AH$38,MATCH($B24,data!$B$6:$B$38,0),0)="غ"),COLUMN(U$3)),"")</f>
        <v/>
      </c>
      <c r="X24" s="34" t="str" cm="1">
        <f t="array" ref="X24">IFERROR(_xlfn.AGGREGATE(15,6,COLUMN(data!$D$4:$AH$4)-COLUMN(data!$C$4)/(INDEX(data!$D$6:$AH$38,MATCH($B24,data!$B$6:$B$38,0),0)="غ"),COLUMN(V$3)),"")</f>
        <v/>
      </c>
      <c r="Y24" s="34" t="str" cm="1">
        <f t="array" ref="Y24">IFERROR(_xlfn.AGGREGATE(15,6,COLUMN(data!$D$4:$AH$4)-COLUMN(data!$C$4)/(INDEX(data!$D$6:$AH$38,MATCH($B24,data!$B$6:$B$38,0),0)="غ"),COLUMN(W$3)),"")</f>
        <v/>
      </c>
      <c r="Z24" s="34" t="str" cm="1">
        <f t="array" ref="Z24">IFERROR(_xlfn.AGGREGATE(15,6,COLUMN(data!$D$4:$AH$4)-COLUMN(data!$C$4)/(INDEX(data!$D$6:$AH$38,MATCH($B24,data!$B$6:$B$38,0),0)="غ"),COLUMN(X$3)),"")</f>
        <v/>
      </c>
      <c r="AA24" s="34" t="str" cm="1">
        <f t="array" ref="AA24">IFERROR(_xlfn.AGGREGATE(15,6,COLUMN(data!$D$4:$AH$4)-COLUMN(data!$C$4)/(INDEX(data!$D$6:$AH$38,MATCH($B24,data!$B$6:$B$38,0),0)="غ"),COLUMN(Y$3)),"")</f>
        <v/>
      </c>
      <c r="AB24" s="34" t="str" cm="1">
        <f t="array" ref="AB24">IFERROR(_xlfn.AGGREGATE(15,6,COLUMN(data!$D$4:$AH$4)-COLUMN(data!$C$4)/(INDEX(data!$D$6:$AH$38,MATCH($B24,data!$B$6:$B$38,0),0)="غ"),COLUMN(Z$3)),"")</f>
        <v/>
      </c>
      <c r="AC24" s="34" t="str" cm="1">
        <f t="array" ref="AC24">IFERROR(_xlfn.AGGREGATE(15,6,COLUMN(data!$D$4:$AH$4)-COLUMN(data!$C$4)/(INDEX(data!$D$6:$AH$38,MATCH($B24,data!$B$6:$B$38,0),0)="غ"),COLUMN(AA$3)),"")</f>
        <v/>
      </c>
      <c r="AD24" s="34" t="str" cm="1">
        <f t="array" ref="AD24">IFERROR(_xlfn.AGGREGATE(15,6,COLUMN(data!$D$4:$AH$4)-COLUMN(data!$C$4)/(INDEX(data!$D$6:$AH$38,MATCH($B24,data!$B$6:$B$38,0),0)="غ"),COLUMN(AB$3)),"")</f>
        <v/>
      </c>
      <c r="AE24" s="34" t="str" cm="1">
        <f t="array" ref="AE24">IFERROR(_xlfn.AGGREGATE(15,6,COLUMN(data!$D$4:$AH$4)-COLUMN(data!$C$4)/(INDEX(data!$D$6:$AH$38,MATCH($B24,data!$B$6:$B$38,0),0)="غ"),COLUMN(AC$3)),"")</f>
        <v/>
      </c>
      <c r="AF24" s="34" t="str" cm="1">
        <f t="array" ref="AF24">IFERROR(_xlfn.AGGREGATE(15,6,COLUMN(data!$D$4:$AH$4)-COLUMN(data!$C$4)/(INDEX(data!$D$6:$AH$38,MATCH($B24,data!$B$6:$B$38,0),0)="غ"),COLUMN(AD$3)),"")</f>
        <v/>
      </c>
      <c r="AG24" s="34" t="str" cm="1">
        <f t="array" ref="AG24">IFERROR(_xlfn.AGGREGATE(15,6,COLUMN(data!$D$4:$AH$4)-COLUMN(data!$C$4)/(INDEX(data!$D$6:$AH$38,MATCH($B24,data!$B$6:$B$38,0),0)="غ"),COLUMN(AE$3)),"")</f>
        <v/>
      </c>
      <c r="AH24" s="34">
        <f t="shared" si="1"/>
        <v>0</v>
      </c>
    </row>
    <row r="25" spans="1:55" x14ac:dyDescent="0.2">
      <c r="A25" s="34" t="str">
        <f t="shared" si="0"/>
        <v/>
      </c>
      <c r="B25" s="32" t="str" cm="1">
        <f t="array" ref="B25">IFERROR(INDEX(data!$B$7:$B$1000,SMALL(IF(data!$C$7:$C$1000=$AD$1,ROW(data!$B$7:$B$100)-6),ROW()-3)),"")</f>
        <v/>
      </c>
      <c r="C25" s="34" t="str" cm="1">
        <f t="array" ref="C25">IFERROR(_xlfn.AGGREGATE(15,6,COLUMN(data!$D$4:$AH$4)-COLUMN(data!$C$4)/(INDEX(data!$D$6:$AH$38,MATCH($B25,data!$B$6:$B$38,0),0)="غ"),COLUMN(A$3)),"")</f>
        <v/>
      </c>
      <c r="D25" s="34" t="str" cm="1">
        <f t="array" ref="D25">IFERROR(_xlfn.AGGREGATE(15,6,COLUMN(data!$D$4:$AH$4)-COLUMN(data!$C$4)/(INDEX(data!$D$6:$AH$38,MATCH($B25,data!$B$6:$B$38,0),0)="غ"),COLUMN(B$3)),"")</f>
        <v/>
      </c>
      <c r="E25" s="34" t="str" cm="1">
        <f t="array" ref="E25">IFERROR(_xlfn.AGGREGATE(15,6,COLUMN(data!$D$4:$AH$4)-COLUMN(data!$C$4)/(INDEX(data!$D$6:$AH$38,MATCH($B25,data!$B$6:$B$38,0),0)="غ"),COLUMN(C$3)),"")</f>
        <v/>
      </c>
      <c r="F25" s="34" t="str" cm="1">
        <f t="array" ref="F25">IFERROR(_xlfn.AGGREGATE(15,6,COLUMN(data!$D$4:$AH$4)-COLUMN(data!$C$4)/(INDEX(data!$D$6:$AH$38,MATCH($B25,data!$B$6:$B$38,0),0)="غ"),COLUMN(D$3)),"")</f>
        <v/>
      </c>
      <c r="G25" s="34" t="str" cm="1">
        <f t="array" ref="G25">IFERROR(_xlfn.AGGREGATE(15,6,COLUMN(data!$D$4:$AH$4)-COLUMN(data!$C$4)/(INDEX(data!$D$6:$AH$38,MATCH($B25,data!$B$6:$B$38,0),0)="غ"),COLUMN(E$3)),"")</f>
        <v/>
      </c>
      <c r="H25" s="34" t="str" cm="1">
        <f t="array" ref="H25">IFERROR(_xlfn.AGGREGATE(15,6,COLUMN(data!$D$4:$AH$4)-COLUMN(data!$C$4)/(INDEX(data!$D$6:$AH$38,MATCH($B25,data!$B$6:$B$38,0),0)="غ"),COLUMN(F$3)),"")</f>
        <v/>
      </c>
      <c r="I25" s="34" t="str" cm="1">
        <f t="array" ref="I25">IFERROR(_xlfn.AGGREGATE(15,6,COLUMN(data!$D$4:$AH$4)-COLUMN(data!$C$4)/(INDEX(data!$D$6:$AH$38,MATCH($B25,data!$B$6:$B$38,0),0)="غ"),COLUMN(G$3)),"")</f>
        <v/>
      </c>
      <c r="J25" s="34" t="str" cm="1">
        <f t="array" ref="J25">IFERROR(_xlfn.AGGREGATE(15,6,COLUMN(data!$D$4:$AH$4)-COLUMN(data!$C$4)/(INDEX(data!$D$6:$AH$38,MATCH($B25,data!$B$6:$B$38,0),0)="غ"),COLUMN(H$3)),"")</f>
        <v/>
      </c>
      <c r="K25" s="34" t="str" cm="1">
        <f t="array" ref="K25">IFERROR(_xlfn.AGGREGATE(15,6,COLUMN(data!$D$4:$AH$4)-COLUMN(data!$C$4)/(INDEX(data!$D$6:$AH$38,MATCH($B25,data!$B$6:$B$38,0),0)="غ"),COLUMN(I$3)),"")</f>
        <v/>
      </c>
      <c r="L25" s="34" t="str" cm="1">
        <f t="array" ref="L25">IFERROR(_xlfn.AGGREGATE(15,6,COLUMN(data!$D$4:$AH$4)-COLUMN(data!$C$4)/(INDEX(data!$D$6:$AH$38,MATCH($B25,data!$B$6:$B$38,0),0)="غ"),COLUMN(J$3)),"")</f>
        <v/>
      </c>
      <c r="M25" s="34" t="str" cm="1">
        <f t="array" ref="M25">IFERROR(_xlfn.AGGREGATE(15,6,COLUMN(data!$D$4:$AH$4)-COLUMN(data!$C$4)/(INDEX(data!$D$6:$AH$38,MATCH($B25,data!$B$6:$B$38,0),0)="غ"),COLUMN(K$3)),"")</f>
        <v/>
      </c>
      <c r="N25" s="34" t="str" cm="1">
        <f t="array" ref="N25">IFERROR(_xlfn.AGGREGATE(15,6,COLUMN(data!$D$4:$AH$4)-COLUMN(data!$C$4)/(INDEX(data!$D$6:$AH$38,MATCH($B25,data!$B$6:$B$38,0),0)="غ"),COLUMN(L$3)),"")</f>
        <v/>
      </c>
      <c r="O25" s="34" t="str" cm="1">
        <f t="array" ref="O25">IFERROR(_xlfn.AGGREGATE(15,6,COLUMN(data!$D$4:$AH$4)-COLUMN(data!$C$4)/(INDEX(data!$D$6:$AH$38,MATCH($B25,data!$B$6:$B$38,0),0)="غ"),COLUMN(M$3)),"")</f>
        <v/>
      </c>
      <c r="P25" s="34" t="str" cm="1">
        <f t="array" ref="P25">IFERROR(_xlfn.AGGREGATE(15,6,COLUMN(data!$D$4:$AH$4)-COLUMN(data!$C$4)/(INDEX(data!$D$6:$AH$38,MATCH($B25,data!$B$6:$B$38,0),0)="غ"),COLUMN(N$3)),"")</f>
        <v/>
      </c>
      <c r="Q25" s="34" t="str" cm="1">
        <f t="array" ref="Q25">IFERROR(_xlfn.AGGREGATE(15,6,COLUMN(data!$D$4:$AH$4)-COLUMN(data!$C$4)/(INDEX(data!$D$6:$AH$38,MATCH($B25,data!$B$6:$B$38,0),0)="غ"),COLUMN(O$3)),"")</f>
        <v/>
      </c>
      <c r="R25" s="34" t="str" cm="1">
        <f t="array" ref="R25">IFERROR(_xlfn.AGGREGATE(15,6,COLUMN(data!$D$4:$AH$4)-COLUMN(data!$C$4)/(INDEX(data!$D$6:$AH$38,MATCH($B25,data!$B$6:$B$38,0),0)="غ"),COLUMN(P$3)),"")</f>
        <v/>
      </c>
      <c r="S25" s="34" t="str" cm="1">
        <f t="array" ref="S25">IFERROR(_xlfn.AGGREGATE(15,6,COLUMN(data!$D$4:$AH$4)-COLUMN(data!$C$4)/(INDEX(data!$D$6:$AH$38,MATCH($B25,data!$B$6:$B$38,0),0)="غ"),COLUMN(Q$3)),"")</f>
        <v/>
      </c>
      <c r="T25" s="34" t="str" cm="1">
        <f t="array" ref="T25">IFERROR(_xlfn.AGGREGATE(15,6,COLUMN(data!$D$4:$AH$4)-COLUMN(data!$C$4)/(INDEX(data!$D$6:$AH$38,MATCH($B25,data!$B$6:$B$38,0),0)="غ"),COLUMN(R$3)),"")</f>
        <v/>
      </c>
      <c r="U25" s="34" t="str" cm="1">
        <f t="array" ref="U25">IFERROR(_xlfn.AGGREGATE(15,6,COLUMN(data!$D$4:$AH$4)-COLUMN(data!$C$4)/(INDEX(data!$D$6:$AH$38,MATCH($B25,data!$B$6:$B$38,0),0)="غ"),COLUMN(S$3)),"")</f>
        <v/>
      </c>
      <c r="V25" s="34" t="str" cm="1">
        <f t="array" ref="V25">IFERROR(_xlfn.AGGREGATE(15,6,COLUMN(data!$D$4:$AH$4)-COLUMN(data!$C$4)/(INDEX(data!$D$6:$AH$38,MATCH($B25,data!$B$6:$B$38,0),0)="غ"),COLUMN(T$3)),"")</f>
        <v/>
      </c>
      <c r="W25" s="34" t="str" cm="1">
        <f t="array" ref="W25">IFERROR(_xlfn.AGGREGATE(15,6,COLUMN(data!$D$4:$AH$4)-COLUMN(data!$C$4)/(INDEX(data!$D$6:$AH$38,MATCH($B25,data!$B$6:$B$38,0),0)="غ"),COLUMN(U$3)),"")</f>
        <v/>
      </c>
      <c r="X25" s="34" t="str" cm="1">
        <f t="array" ref="X25">IFERROR(_xlfn.AGGREGATE(15,6,COLUMN(data!$D$4:$AH$4)-COLUMN(data!$C$4)/(INDEX(data!$D$6:$AH$38,MATCH($B25,data!$B$6:$B$38,0),0)="غ"),COLUMN(V$3)),"")</f>
        <v/>
      </c>
      <c r="Y25" s="34" t="str" cm="1">
        <f t="array" ref="Y25">IFERROR(_xlfn.AGGREGATE(15,6,COLUMN(data!$D$4:$AH$4)-COLUMN(data!$C$4)/(INDEX(data!$D$6:$AH$38,MATCH($B25,data!$B$6:$B$38,0),0)="غ"),COLUMN(W$3)),"")</f>
        <v/>
      </c>
      <c r="Z25" s="34" t="str" cm="1">
        <f t="array" ref="Z25">IFERROR(_xlfn.AGGREGATE(15,6,COLUMN(data!$D$4:$AH$4)-COLUMN(data!$C$4)/(INDEX(data!$D$6:$AH$38,MATCH($B25,data!$B$6:$B$38,0),0)="غ"),COLUMN(X$3)),"")</f>
        <v/>
      </c>
      <c r="AA25" s="34" t="str" cm="1">
        <f t="array" ref="AA25">IFERROR(_xlfn.AGGREGATE(15,6,COLUMN(data!$D$4:$AH$4)-COLUMN(data!$C$4)/(INDEX(data!$D$6:$AH$38,MATCH($B25,data!$B$6:$B$38,0),0)="غ"),COLUMN(Y$3)),"")</f>
        <v/>
      </c>
      <c r="AB25" s="34" t="str" cm="1">
        <f t="array" ref="AB25">IFERROR(_xlfn.AGGREGATE(15,6,COLUMN(data!$D$4:$AH$4)-COLUMN(data!$C$4)/(INDEX(data!$D$6:$AH$38,MATCH($B25,data!$B$6:$B$38,0),0)="غ"),COLUMN(Z$3)),"")</f>
        <v/>
      </c>
      <c r="AC25" s="34" t="str" cm="1">
        <f t="array" ref="AC25">IFERROR(_xlfn.AGGREGATE(15,6,COLUMN(data!$D$4:$AH$4)-COLUMN(data!$C$4)/(INDEX(data!$D$6:$AH$38,MATCH($B25,data!$B$6:$B$38,0),0)="غ"),COLUMN(AA$3)),"")</f>
        <v/>
      </c>
      <c r="AD25" s="34" t="str" cm="1">
        <f t="array" ref="AD25">IFERROR(_xlfn.AGGREGATE(15,6,COLUMN(data!$D$4:$AH$4)-COLUMN(data!$C$4)/(INDEX(data!$D$6:$AH$38,MATCH($B25,data!$B$6:$B$38,0),0)="غ"),COLUMN(AB$3)),"")</f>
        <v/>
      </c>
      <c r="AE25" s="34" t="str" cm="1">
        <f t="array" ref="AE25">IFERROR(_xlfn.AGGREGATE(15,6,COLUMN(data!$D$4:$AH$4)-COLUMN(data!$C$4)/(INDEX(data!$D$6:$AH$38,MATCH($B25,data!$B$6:$B$38,0),0)="غ"),COLUMN(AC$3)),"")</f>
        <v/>
      </c>
      <c r="AF25" s="34" t="str" cm="1">
        <f t="array" ref="AF25">IFERROR(_xlfn.AGGREGATE(15,6,COLUMN(data!$D$4:$AH$4)-COLUMN(data!$C$4)/(INDEX(data!$D$6:$AH$38,MATCH($B25,data!$B$6:$B$38,0),0)="غ"),COLUMN(AD$3)),"")</f>
        <v/>
      </c>
      <c r="AG25" s="34" t="str" cm="1">
        <f t="array" ref="AG25">IFERROR(_xlfn.AGGREGATE(15,6,COLUMN(data!$D$4:$AH$4)-COLUMN(data!$C$4)/(INDEX(data!$D$6:$AH$38,MATCH($B25,data!$B$6:$B$38,0),0)="غ"),COLUMN(AE$3)),"")</f>
        <v/>
      </c>
      <c r="AH25" s="34">
        <f t="shared" si="1"/>
        <v>0</v>
      </c>
    </row>
    <row r="26" spans="1:55" x14ac:dyDescent="0.2">
      <c r="A26" s="34" t="str">
        <f t="shared" si="0"/>
        <v/>
      </c>
      <c r="B26" s="32" t="str" cm="1">
        <f t="array" ref="B26">IFERROR(INDEX(data!$B$7:$B$1000,SMALL(IF(data!$C$7:$C$1000=$AD$1,ROW(data!$B$7:$B$100)-6),ROW()-3)),"")</f>
        <v/>
      </c>
      <c r="C26" s="34" t="str" cm="1">
        <f t="array" ref="C26">IFERROR(_xlfn.AGGREGATE(15,6,COLUMN(data!$D$4:$AH$4)-COLUMN(data!$C$4)/(INDEX(data!$D$6:$AH$38,MATCH($B26,data!$B$6:$B$38,0),0)="غ"),COLUMN(A$3)),"")</f>
        <v/>
      </c>
      <c r="D26" s="34" t="str" cm="1">
        <f t="array" ref="D26">IFERROR(_xlfn.AGGREGATE(15,6,COLUMN(data!$D$4:$AH$4)-COLUMN(data!$C$4)/(INDEX(data!$D$6:$AH$38,MATCH($B26,data!$B$6:$B$38,0),0)="غ"),COLUMN(B$3)),"")</f>
        <v/>
      </c>
      <c r="E26" s="34" t="str" cm="1">
        <f t="array" ref="E26">IFERROR(_xlfn.AGGREGATE(15,6,COLUMN(data!$D$4:$AH$4)-COLUMN(data!$C$4)/(INDEX(data!$D$6:$AH$38,MATCH($B26,data!$B$6:$B$38,0),0)="غ"),COLUMN(C$3)),"")</f>
        <v/>
      </c>
      <c r="F26" s="34" t="str" cm="1">
        <f t="array" ref="F26">IFERROR(_xlfn.AGGREGATE(15,6,COLUMN(data!$D$4:$AH$4)-COLUMN(data!$C$4)/(INDEX(data!$D$6:$AH$38,MATCH($B26,data!$B$6:$B$38,0),0)="غ"),COLUMN(D$3)),"")</f>
        <v/>
      </c>
      <c r="G26" s="34" t="str" cm="1">
        <f t="array" ref="G26">IFERROR(_xlfn.AGGREGATE(15,6,COLUMN(data!$D$4:$AH$4)-COLUMN(data!$C$4)/(INDEX(data!$D$6:$AH$38,MATCH($B26,data!$B$6:$B$38,0),0)="غ"),COLUMN(E$3)),"")</f>
        <v/>
      </c>
      <c r="H26" s="34" t="str" cm="1">
        <f t="array" ref="H26">IFERROR(_xlfn.AGGREGATE(15,6,COLUMN(data!$D$4:$AH$4)-COLUMN(data!$C$4)/(INDEX(data!$D$6:$AH$38,MATCH($B26,data!$B$6:$B$38,0),0)="غ"),COLUMN(F$3)),"")</f>
        <v/>
      </c>
      <c r="I26" s="34" t="str" cm="1">
        <f t="array" ref="I26">IFERROR(_xlfn.AGGREGATE(15,6,COLUMN(data!$D$4:$AH$4)-COLUMN(data!$C$4)/(INDEX(data!$D$6:$AH$38,MATCH($B26,data!$B$6:$B$38,0),0)="غ"),COLUMN(G$3)),"")</f>
        <v/>
      </c>
      <c r="J26" s="34" t="str" cm="1">
        <f t="array" ref="J26">IFERROR(_xlfn.AGGREGATE(15,6,COLUMN(data!$D$4:$AH$4)-COLUMN(data!$C$4)/(INDEX(data!$D$6:$AH$38,MATCH($B26,data!$B$6:$B$38,0),0)="غ"),COLUMN(H$3)),"")</f>
        <v/>
      </c>
      <c r="K26" s="34" t="str" cm="1">
        <f t="array" ref="K26">IFERROR(_xlfn.AGGREGATE(15,6,COLUMN(data!$D$4:$AH$4)-COLUMN(data!$C$4)/(INDEX(data!$D$6:$AH$38,MATCH($B26,data!$B$6:$B$38,0),0)="غ"),COLUMN(I$3)),"")</f>
        <v/>
      </c>
      <c r="L26" s="34" t="str" cm="1">
        <f t="array" ref="L26">IFERROR(_xlfn.AGGREGATE(15,6,COLUMN(data!$D$4:$AH$4)-COLUMN(data!$C$4)/(INDEX(data!$D$6:$AH$38,MATCH($B26,data!$B$6:$B$38,0),0)="غ"),COLUMN(J$3)),"")</f>
        <v/>
      </c>
      <c r="M26" s="34" t="str" cm="1">
        <f t="array" ref="M26">IFERROR(_xlfn.AGGREGATE(15,6,COLUMN(data!$D$4:$AH$4)-COLUMN(data!$C$4)/(INDEX(data!$D$6:$AH$38,MATCH($B26,data!$B$6:$B$38,0),0)="غ"),COLUMN(K$3)),"")</f>
        <v/>
      </c>
      <c r="N26" s="34" t="str" cm="1">
        <f t="array" ref="N26">IFERROR(_xlfn.AGGREGATE(15,6,COLUMN(data!$D$4:$AH$4)-COLUMN(data!$C$4)/(INDEX(data!$D$6:$AH$38,MATCH($B26,data!$B$6:$B$38,0),0)="غ"),COLUMN(L$3)),"")</f>
        <v/>
      </c>
      <c r="O26" s="34" t="str" cm="1">
        <f t="array" ref="O26">IFERROR(_xlfn.AGGREGATE(15,6,COLUMN(data!$D$4:$AH$4)-COLUMN(data!$C$4)/(INDEX(data!$D$6:$AH$38,MATCH($B26,data!$B$6:$B$38,0),0)="غ"),COLUMN(M$3)),"")</f>
        <v/>
      </c>
      <c r="P26" s="34" t="str" cm="1">
        <f t="array" ref="P26">IFERROR(_xlfn.AGGREGATE(15,6,COLUMN(data!$D$4:$AH$4)-COLUMN(data!$C$4)/(INDEX(data!$D$6:$AH$38,MATCH($B26,data!$B$6:$B$38,0),0)="غ"),COLUMN(N$3)),"")</f>
        <v/>
      </c>
      <c r="Q26" s="34" t="str" cm="1">
        <f t="array" ref="Q26">IFERROR(_xlfn.AGGREGATE(15,6,COLUMN(data!$D$4:$AH$4)-COLUMN(data!$C$4)/(INDEX(data!$D$6:$AH$38,MATCH($B26,data!$B$6:$B$38,0),0)="غ"),COLUMN(O$3)),"")</f>
        <v/>
      </c>
      <c r="R26" s="34" t="str" cm="1">
        <f t="array" ref="R26">IFERROR(_xlfn.AGGREGATE(15,6,COLUMN(data!$D$4:$AH$4)-COLUMN(data!$C$4)/(INDEX(data!$D$6:$AH$38,MATCH($B26,data!$B$6:$B$38,0),0)="غ"),COLUMN(P$3)),"")</f>
        <v/>
      </c>
      <c r="S26" s="34" t="str" cm="1">
        <f t="array" ref="S26">IFERROR(_xlfn.AGGREGATE(15,6,COLUMN(data!$D$4:$AH$4)-COLUMN(data!$C$4)/(INDEX(data!$D$6:$AH$38,MATCH($B26,data!$B$6:$B$38,0),0)="غ"),COLUMN(Q$3)),"")</f>
        <v/>
      </c>
      <c r="T26" s="34" t="str" cm="1">
        <f t="array" ref="T26">IFERROR(_xlfn.AGGREGATE(15,6,COLUMN(data!$D$4:$AH$4)-COLUMN(data!$C$4)/(INDEX(data!$D$6:$AH$38,MATCH($B26,data!$B$6:$B$38,0),0)="غ"),COLUMN(R$3)),"")</f>
        <v/>
      </c>
      <c r="U26" s="34" t="str" cm="1">
        <f t="array" ref="U26">IFERROR(_xlfn.AGGREGATE(15,6,COLUMN(data!$D$4:$AH$4)-COLUMN(data!$C$4)/(INDEX(data!$D$6:$AH$38,MATCH($B26,data!$B$6:$B$38,0),0)="غ"),COLUMN(S$3)),"")</f>
        <v/>
      </c>
      <c r="V26" s="34" t="str" cm="1">
        <f t="array" ref="V26">IFERROR(_xlfn.AGGREGATE(15,6,COLUMN(data!$D$4:$AH$4)-COLUMN(data!$C$4)/(INDEX(data!$D$6:$AH$38,MATCH($B26,data!$B$6:$B$38,0),0)="غ"),COLUMN(T$3)),"")</f>
        <v/>
      </c>
      <c r="W26" s="34" t="str" cm="1">
        <f t="array" ref="W26">IFERROR(_xlfn.AGGREGATE(15,6,COLUMN(data!$D$4:$AH$4)-COLUMN(data!$C$4)/(INDEX(data!$D$6:$AH$38,MATCH($B26,data!$B$6:$B$38,0),0)="غ"),COLUMN(U$3)),"")</f>
        <v/>
      </c>
      <c r="X26" s="34" t="str" cm="1">
        <f t="array" ref="X26">IFERROR(_xlfn.AGGREGATE(15,6,COLUMN(data!$D$4:$AH$4)-COLUMN(data!$C$4)/(INDEX(data!$D$6:$AH$38,MATCH($B26,data!$B$6:$B$38,0),0)="غ"),COLUMN(V$3)),"")</f>
        <v/>
      </c>
      <c r="Y26" s="34" t="str" cm="1">
        <f t="array" ref="Y26">IFERROR(_xlfn.AGGREGATE(15,6,COLUMN(data!$D$4:$AH$4)-COLUMN(data!$C$4)/(INDEX(data!$D$6:$AH$38,MATCH($B26,data!$B$6:$B$38,0),0)="غ"),COLUMN(W$3)),"")</f>
        <v/>
      </c>
      <c r="Z26" s="34" t="str" cm="1">
        <f t="array" ref="Z26">IFERROR(_xlfn.AGGREGATE(15,6,COLUMN(data!$D$4:$AH$4)-COLUMN(data!$C$4)/(INDEX(data!$D$6:$AH$38,MATCH($B26,data!$B$6:$B$38,0),0)="غ"),COLUMN(X$3)),"")</f>
        <v/>
      </c>
      <c r="AA26" s="34" t="str" cm="1">
        <f t="array" ref="AA26">IFERROR(_xlfn.AGGREGATE(15,6,COLUMN(data!$D$4:$AH$4)-COLUMN(data!$C$4)/(INDEX(data!$D$6:$AH$38,MATCH($B26,data!$B$6:$B$38,0),0)="غ"),COLUMN(Y$3)),"")</f>
        <v/>
      </c>
      <c r="AB26" s="34" t="str" cm="1">
        <f t="array" ref="AB26">IFERROR(_xlfn.AGGREGATE(15,6,COLUMN(data!$D$4:$AH$4)-COLUMN(data!$C$4)/(INDEX(data!$D$6:$AH$38,MATCH($B26,data!$B$6:$B$38,0),0)="غ"),COLUMN(Z$3)),"")</f>
        <v/>
      </c>
      <c r="AC26" s="34" t="str" cm="1">
        <f t="array" ref="AC26">IFERROR(_xlfn.AGGREGATE(15,6,COLUMN(data!$D$4:$AH$4)-COLUMN(data!$C$4)/(INDEX(data!$D$6:$AH$38,MATCH($B26,data!$B$6:$B$38,0),0)="غ"),COLUMN(AA$3)),"")</f>
        <v/>
      </c>
      <c r="AD26" s="34" t="str" cm="1">
        <f t="array" ref="AD26">IFERROR(_xlfn.AGGREGATE(15,6,COLUMN(data!$D$4:$AH$4)-COLUMN(data!$C$4)/(INDEX(data!$D$6:$AH$38,MATCH($B26,data!$B$6:$B$38,0),0)="غ"),COLUMN(AB$3)),"")</f>
        <v/>
      </c>
      <c r="AE26" s="34" t="str" cm="1">
        <f t="array" ref="AE26">IFERROR(_xlfn.AGGREGATE(15,6,COLUMN(data!$D$4:$AH$4)-COLUMN(data!$C$4)/(INDEX(data!$D$6:$AH$38,MATCH($B26,data!$B$6:$B$38,0),0)="غ"),COLUMN(AC$3)),"")</f>
        <v/>
      </c>
      <c r="AF26" s="34" t="str" cm="1">
        <f t="array" ref="AF26">IFERROR(_xlfn.AGGREGATE(15,6,COLUMN(data!$D$4:$AH$4)-COLUMN(data!$C$4)/(INDEX(data!$D$6:$AH$38,MATCH($B26,data!$B$6:$B$38,0),0)="غ"),COLUMN(AD$3)),"")</f>
        <v/>
      </c>
      <c r="AG26" s="34" t="str" cm="1">
        <f t="array" ref="AG26">IFERROR(_xlfn.AGGREGATE(15,6,COLUMN(data!$D$4:$AH$4)-COLUMN(data!$C$4)/(INDEX(data!$D$6:$AH$38,MATCH($B26,data!$B$6:$B$38,0),0)="غ"),COLUMN(AE$3)),"")</f>
        <v/>
      </c>
      <c r="AH26" s="34">
        <f t="shared" si="1"/>
        <v>0</v>
      </c>
    </row>
    <row r="27" spans="1:55" x14ac:dyDescent="0.2">
      <c r="A27" s="34" t="str">
        <f t="shared" si="0"/>
        <v/>
      </c>
      <c r="B27" s="32" t="str" cm="1">
        <f t="array" ref="B27">IFERROR(INDEX(data!$B$7:$B$1000,SMALL(IF(data!$C$7:$C$1000=$AD$1,ROW(data!$B$7:$B$100)-6),ROW()-3)),"")</f>
        <v/>
      </c>
      <c r="C27" s="34" t="str" cm="1">
        <f t="array" ref="C27">IFERROR(_xlfn.AGGREGATE(15,6,COLUMN(data!$D$4:$AH$4)-COLUMN(data!$C$4)/(INDEX(data!$D$6:$AH$38,MATCH($B27,data!$B$6:$B$38,0),0)="غ"),COLUMN(A$3)),"")</f>
        <v/>
      </c>
      <c r="D27" s="34" t="str" cm="1">
        <f t="array" ref="D27">IFERROR(_xlfn.AGGREGATE(15,6,COLUMN(data!$D$4:$AH$4)-COLUMN(data!$C$4)/(INDEX(data!$D$6:$AH$38,MATCH($B27,data!$B$6:$B$38,0),0)="غ"),COLUMN(B$3)),"")</f>
        <v/>
      </c>
      <c r="E27" s="34" t="str" cm="1">
        <f t="array" ref="E27">IFERROR(_xlfn.AGGREGATE(15,6,COLUMN(data!$D$4:$AH$4)-COLUMN(data!$C$4)/(INDEX(data!$D$6:$AH$38,MATCH($B27,data!$B$6:$B$38,0),0)="غ"),COLUMN(C$3)),"")</f>
        <v/>
      </c>
      <c r="F27" s="34" t="str" cm="1">
        <f t="array" ref="F27">IFERROR(_xlfn.AGGREGATE(15,6,COLUMN(data!$D$4:$AH$4)-COLUMN(data!$C$4)/(INDEX(data!$D$6:$AH$38,MATCH($B27,data!$B$6:$B$38,0),0)="غ"),COLUMN(D$3)),"")</f>
        <v/>
      </c>
      <c r="G27" s="34" t="str" cm="1">
        <f t="array" ref="G27">IFERROR(_xlfn.AGGREGATE(15,6,COLUMN(data!$D$4:$AH$4)-COLUMN(data!$C$4)/(INDEX(data!$D$6:$AH$38,MATCH($B27,data!$B$6:$B$38,0),0)="غ"),COLUMN(E$3)),"")</f>
        <v/>
      </c>
      <c r="H27" s="34" t="str" cm="1">
        <f t="array" ref="H27">IFERROR(_xlfn.AGGREGATE(15,6,COLUMN(data!$D$4:$AH$4)-COLUMN(data!$C$4)/(INDEX(data!$D$6:$AH$38,MATCH($B27,data!$B$6:$B$38,0),0)="غ"),COLUMN(F$3)),"")</f>
        <v/>
      </c>
      <c r="I27" s="34" t="str" cm="1">
        <f t="array" ref="I27">IFERROR(_xlfn.AGGREGATE(15,6,COLUMN(data!$D$4:$AH$4)-COLUMN(data!$C$4)/(INDEX(data!$D$6:$AH$38,MATCH($B27,data!$B$6:$B$38,0),0)="غ"),COLUMN(G$3)),"")</f>
        <v/>
      </c>
      <c r="J27" s="34" t="str" cm="1">
        <f t="array" ref="J27">IFERROR(_xlfn.AGGREGATE(15,6,COLUMN(data!$D$4:$AH$4)-COLUMN(data!$C$4)/(INDEX(data!$D$6:$AH$38,MATCH($B27,data!$B$6:$B$38,0),0)="غ"),COLUMN(H$3)),"")</f>
        <v/>
      </c>
      <c r="K27" s="34" t="str" cm="1">
        <f t="array" ref="K27">IFERROR(_xlfn.AGGREGATE(15,6,COLUMN(data!$D$4:$AH$4)-COLUMN(data!$C$4)/(INDEX(data!$D$6:$AH$38,MATCH($B27,data!$B$6:$B$38,0),0)="غ"),COLUMN(I$3)),"")</f>
        <v/>
      </c>
      <c r="L27" s="34" t="str" cm="1">
        <f t="array" ref="L27">IFERROR(_xlfn.AGGREGATE(15,6,COLUMN(data!$D$4:$AH$4)-COLUMN(data!$C$4)/(INDEX(data!$D$6:$AH$38,MATCH($B27,data!$B$6:$B$38,0),0)="غ"),COLUMN(J$3)),"")</f>
        <v/>
      </c>
      <c r="M27" s="34" t="str" cm="1">
        <f t="array" ref="M27">IFERROR(_xlfn.AGGREGATE(15,6,COLUMN(data!$D$4:$AH$4)-COLUMN(data!$C$4)/(INDEX(data!$D$6:$AH$38,MATCH($B27,data!$B$6:$B$38,0),0)="غ"),COLUMN(K$3)),"")</f>
        <v/>
      </c>
      <c r="N27" s="34" t="str" cm="1">
        <f t="array" ref="N27">IFERROR(_xlfn.AGGREGATE(15,6,COLUMN(data!$D$4:$AH$4)-COLUMN(data!$C$4)/(INDEX(data!$D$6:$AH$38,MATCH($B27,data!$B$6:$B$38,0),0)="غ"),COLUMN(L$3)),"")</f>
        <v/>
      </c>
      <c r="O27" s="34" t="str" cm="1">
        <f t="array" ref="O27">IFERROR(_xlfn.AGGREGATE(15,6,COLUMN(data!$D$4:$AH$4)-COLUMN(data!$C$4)/(INDEX(data!$D$6:$AH$38,MATCH($B27,data!$B$6:$B$38,0),0)="غ"),COLUMN(M$3)),"")</f>
        <v/>
      </c>
      <c r="P27" s="34" t="str" cm="1">
        <f t="array" ref="P27">IFERROR(_xlfn.AGGREGATE(15,6,COLUMN(data!$D$4:$AH$4)-COLUMN(data!$C$4)/(INDEX(data!$D$6:$AH$38,MATCH($B27,data!$B$6:$B$38,0),0)="غ"),COLUMN(N$3)),"")</f>
        <v/>
      </c>
      <c r="Q27" s="34" t="str" cm="1">
        <f t="array" ref="Q27">IFERROR(_xlfn.AGGREGATE(15,6,COLUMN(data!$D$4:$AH$4)-COLUMN(data!$C$4)/(INDEX(data!$D$6:$AH$38,MATCH($B27,data!$B$6:$B$38,0),0)="غ"),COLUMN(O$3)),"")</f>
        <v/>
      </c>
      <c r="R27" s="34" t="str" cm="1">
        <f t="array" ref="R27">IFERROR(_xlfn.AGGREGATE(15,6,COLUMN(data!$D$4:$AH$4)-COLUMN(data!$C$4)/(INDEX(data!$D$6:$AH$38,MATCH($B27,data!$B$6:$B$38,0),0)="غ"),COLUMN(P$3)),"")</f>
        <v/>
      </c>
      <c r="S27" s="34" t="str" cm="1">
        <f t="array" ref="S27">IFERROR(_xlfn.AGGREGATE(15,6,COLUMN(data!$D$4:$AH$4)-COLUMN(data!$C$4)/(INDEX(data!$D$6:$AH$38,MATCH($B27,data!$B$6:$B$38,0),0)="غ"),COLUMN(Q$3)),"")</f>
        <v/>
      </c>
      <c r="T27" s="34" t="str" cm="1">
        <f t="array" ref="T27">IFERROR(_xlfn.AGGREGATE(15,6,COLUMN(data!$D$4:$AH$4)-COLUMN(data!$C$4)/(INDEX(data!$D$6:$AH$38,MATCH($B27,data!$B$6:$B$38,0),0)="غ"),COLUMN(R$3)),"")</f>
        <v/>
      </c>
      <c r="U27" s="34" t="str" cm="1">
        <f t="array" ref="U27">IFERROR(_xlfn.AGGREGATE(15,6,COLUMN(data!$D$4:$AH$4)-COLUMN(data!$C$4)/(INDEX(data!$D$6:$AH$38,MATCH($B27,data!$B$6:$B$38,0),0)="غ"),COLUMN(S$3)),"")</f>
        <v/>
      </c>
      <c r="V27" s="34" t="str" cm="1">
        <f t="array" ref="V27">IFERROR(_xlfn.AGGREGATE(15,6,COLUMN(data!$D$4:$AH$4)-COLUMN(data!$C$4)/(INDEX(data!$D$6:$AH$38,MATCH($B27,data!$B$6:$B$38,0),0)="غ"),COLUMN(T$3)),"")</f>
        <v/>
      </c>
      <c r="W27" s="34" t="str" cm="1">
        <f t="array" ref="W27">IFERROR(_xlfn.AGGREGATE(15,6,COLUMN(data!$D$4:$AH$4)-COLUMN(data!$C$4)/(INDEX(data!$D$6:$AH$38,MATCH($B27,data!$B$6:$B$38,0),0)="غ"),COLUMN(U$3)),"")</f>
        <v/>
      </c>
      <c r="X27" s="34" t="str" cm="1">
        <f t="array" ref="X27">IFERROR(_xlfn.AGGREGATE(15,6,COLUMN(data!$D$4:$AH$4)-COLUMN(data!$C$4)/(INDEX(data!$D$6:$AH$38,MATCH($B27,data!$B$6:$B$38,0),0)="غ"),COLUMN(V$3)),"")</f>
        <v/>
      </c>
      <c r="Y27" s="34" t="str" cm="1">
        <f t="array" ref="Y27">IFERROR(_xlfn.AGGREGATE(15,6,COLUMN(data!$D$4:$AH$4)-COLUMN(data!$C$4)/(INDEX(data!$D$6:$AH$38,MATCH($B27,data!$B$6:$B$38,0),0)="غ"),COLUMN(W$3)),"")</f>
        <v/>
      </c>
      <c r="Z27" s="34" t="str" cm="1">
        <f t="array" ref="Z27">IFERROR(_xlfn.AGGREGATE(15,6,COLUMN(data!$D$4:$AH$4)-COLUMN(data!$C$4)/(INDEX(data!$D$6:$AH$38,MATCH($B27,data!$B$6:$B$38,0),0)="غ"),COLUMN(X$3)),"")</f>
        <v/>
      </c>
      <c r="AA27" s="34" t="str" cm="1">
        <f t="array" ref="AA27">IFERROR(_xlfn.AGGREGATE(15,6,COLUMN(data!$D$4:$AH$4)-COLUMN(data!$C$4)/(INDEX(data!$D$6:$AH$38,MATCH($B27,data!$B$6:$B$38,0),0)="غ"),COLUMN(Y$3)),"")</f>
        <v/>
      </c>
      <c r="AB27" s="34" t="str" cm="1">
        <f t="array" ref="AB27">IFERROR(_xlfn.AGGREGATE(15,6,COLUMN(data!$D$4:$AH$4)-COLUMN(data!$C$4)/(INDEX(data!$D$6:$AH$38,MATCH($B27,data!$B$6:$B$38,0),0)="غ"),COLUMN(Z$3)),"")</f>
        <v/>
      </c>
      <c r="AC27" s="34" t="str" cm="1">
        <f t="array" ref="AC27">IFERROR(_xlfn.AGGREGATE(15,6,COLUMN(data!$D$4:$AH$4)-COLUMN(data!$C$4)/(INDEX(data!$D$6:$AH$38,MATCH($B27,data!$B$6:$B$38,0),0)="غ"),COLUMN(AA$3)),"")</f>
        <v/>
      </c>
      <c r="AD27" s="34" t="str" cm="1">
        <f t="array" ref="AD27">IFERROR(_xlfn.AGGREGATE(15,6,COLUMN(data!$D$4:$AH$4)-COLUMN(data!$C$4)/(INDEX(data!$D$6:$AH$38,MATCH($B27,data!$B$6:$B$38,0),0)="غ"),COLUMN(AB$3)),"")</f>
        <v/>
      </c>
      <c r="AE27" s="34" t="str" cm="1">
        <f t="array" ref="AE27">IFERROR(_xlfn.AGGREGATE(15,6,COLUMN(data!$D$4:$AH$4)-COLUMN(data!$C$4)/(INDEX(data!$D$6:$AH$38,MATCH($B27,data!$B$6:$B$38,0),0)="غ"),COLUMN(AC$3)),"")</f>
        <v/>
      </c>
      <c r="AF27" s="34" t="str" cm="1">
        <f t="array" ref="AF27">IFERROR(_xlfn.AGGREGATE(15,6,COLUMN(data!$D$4:$AH$4)-COLUMN(data!$C$4)/(INDEX(data!$D$6:$AH$38,MATCH($B27,data!$B$6:$B$38,0),0)="غ"),COLUMN(AD$3)),"")</f>
        <v/>
      </c>
      <c r="AG27" s="34" t="str" cm="1">
        <f t="array" ref="AG27">IFERROR(_xlfn.AGGREGATE(15,6,COLUMN(data!$D$4:$AH$4)-COLUMN(data!$C$4)/(INDEX(data!$D$6:$AH$38,MATCH($B27,data!$B$6:$B$38,0),0)="غ"),COLUMN(AE$3)),"")</f>
        <v/>
      </c>
      <c r="AH27" s="34">
        <f t="shared" si="1"/>
        <v>0</v>
      </c>
    </row>
    <row r="28" spans="1:55" x14ac:dyDescent="0.2">
      <c r="A28" s="34" t="str">
        <f t="shared" si="0"/>
        <v/>
      </c>
      <c r="B28" s="32" t="str" cm="1">
        <f t="array" ref="B28">IFERROR(INDEX(data!$B$7:$B$1000,SMALL(IF(data!$C$7:$C$1000=$AD$1,ROW(data!$B$7:$B$100)-6),ROW()-3)),"")</f>
        <v/>
      </c>
      <c r="C28" s="34" t="str" cm="1">
        <f t="array" ref="C28">IFERROR(_xlfn.AGGREGATE(15,6,COLUMN(data!$D$4:$AH$4)-COLUMN(data!$C$4)/(INDEX(data!$D$6:$AH$38,MATCH($B28,data!$B$6:$B$38,0),0)="غ"),COLUMN(A$3)),"")</f>
        <v/>
      </c>
      <c r="D28" s="34" t="str" cm="1">
        <f t="array" ref="D28">IFERROR(_xlfn.AGGREGATE(15,6,COLUMN(data!$D$4:$AH$4)-COLUMN(data!$C$4)/(INDEX(data!$D$6:$AH$38,MATCH($B28,data!$B$6:$B$38,0),0)="غ"),COLUMN(B$3)),"")</f>
        <v/>
      </c>
      <c r="E28" s="34" t="str" cm="1">
        <f t="array" ref="E28">IFERROR(_xlfn.AGGREGATE(15,6,COLUMN(data!$D$4:$AH$4)-COLUMN(data!$C$4)/(INDEX(data!$D$6:$AH$38,MATCH($B28,data!$B$6:$B$38,0),0)="غ"),COLUMN(C$3)),"")</f>
        <v/>
      </c>
      <c r="F28" s="34" t="str" cm="1">
        <f t="array" ref="F28">IFERROR(_xlfn.AGGREGATE(15,6,COLUMN(data!$D$4:$AH$4)-COLUMN(data!$C$4)/(INDEX(data!$D$6:$AH$38,MATCH($B28,data!$B$6:$B$38,0),0)="غ"),COLUMN(D$3)),"")</f>
        <v/>
      </c>
      <c r="G28" s="34" t="str" cm="1">
        <f t="array" ref="G28">IFERROR(_xlfn.AGGREGATE(15,6,COLUMN(data!$D$4:$AH$4)-COLUMN(data!$C$4)/(INDEX(data!$D$6:$AH$38,MATCH($B28,data!$B$6:$B$38,0),0)="غ"),COLUMN(E$3)),"")</f>
        <v/>
      </c>
      <c r="H28" s="34" t="str" cm="1">
        <f t="array" ref="H28">IFERROR(_xlfn.AGGREGATE(15,6,COLUMN(data!$D$4:$AH$4)-COLUMN(data!$C$4)/(INDEX(data!$D$6:$AH$38,MATCH($B28,data!$B$6:$B$38,0),0)="غ"),COLUMN(F$3)),"")</f>
        <v/>
      </c>
      <c r="I28" s="34" t="str" cm="1">
        <f t="array" ref="I28">IFERROR(_xlfn.AGGREGATE(15,6,COLUMN(data!$D$4:$AH$4)-COLUMN(data!$C$4)/(INDEX(data!$D$6:$AH$38,MATCH($B28,data!$B$6:$B$38,0),0)="غ"),COLUMN(G$3)),"")</f>
        <v/>
      </c>
      <c r="J28" s="34" t="str" cm="1">
        <f t="array" ref="J28">IFERROR(_xlfn.AGGREGATE(15,6,COLUMN(data!$D$4:$AH$4)-COLUMN(data!$C$4)/(INDEX(data!$D$6:$AH$38,MATCH($B28,data!$B$6:$B$38,0),0)="غ"),COLUMN(H$3)),"")</f>
        <v/>
      </c>
      <c r="K28" s="34" t="str" cm="1">
        <f t="array" ref="K28">IFERROR(_xlfn.AGGREGATE(15,6,COLUMN(data!$D$4:$AH$4)-COLUMN(data!$C$4)/(INDEX(data!$D$6:$AH$38,MATCH($B28,data!$B$6:$B$38,0),0)="غ"),COLUMN(I$3)),"")</f>
        <v/>
      </c>
      <c r="L28" s="34" t="str" cm="1">
        <f t="array" ref="L28">IFERROR(_xlfn.AGGREGATE(15,6,COLUMN(data!$D$4:$AH$4)-COLUMN(data!$C$4)/(INDEX(data!$D$6:$AH$38,MATCH($B28,data!$B$6:$B$38,0),0)="غ"),COLUMN(J$3)),"")</f>
        <v/>
      </c>
      <c r="M28" s="34" t="str" cm="1">
        <f t="array" ref="M28">IFERROR(_xlfn.AGGREGATE(15,6,COLUMN(data!$D$4:$AH$4)-COLUMN(data!$C$4)/(INDEX(data!$D$6:$AH$38,MATCH($B28,data!$B$6:$B$38,0),0)="غ"),COLUMN(K$3)),"")</f>
        <v/>
      </c>
      <c r="N28" s="34" t="str" cm="1">
        <f t="array" ref="N28">IFERROR(_xlfn.AGGREGATE(15,6,COLUMN(data!$D$4:$AH$4)-COLUMN(data!$C$4)/(INDEX(data!$D$6:$AH$38,MATCH($B28,data!$B$6:$B$38,0),0)="غ"),COLUMN(L$3)),"")</f>
        <v/>
      </c>
      <c r="O28" s="34" t="str" cm="1">
        <f t="array" ref="O28">IFERROR(_xlfn.AGGREGATE(15,6,COLUMN(data!$D$4:$AH$4)-COLUMN(data!$C$4)/(INDEX(data!$D$6:$AH$38,MATCH($B28,data!$B$6:$B$38,0),0)="غ"),COLUMN(M$3)),"")</f>
        <v/>
      </c>
      <c r="P28" s="34" t="str" cm="1">
        <f t="array" ref="P28">IFERROR(_xlfn.AGGREGATE(15,6,COLUMN(data!$D$4:$AH$4)-COLUMN(data!$C$4)/(INDEX(data!$D$6:$AH$38,MATCH($B28,data!$B$6:$B$38,0),0)="غ"),COLUMN(N$3)),"")</f>
        <v/>
      </c>
      <c r="Q28" s="34" t="str" cm="1">
        <f t="array" ref="Q28">IFERROR(_xlfn.AGGREGATE(15,6,COLUMN(data!$D$4:$AH$4)-COLUMN(data!$C$4)/(INDEX(data!$D$6:$AH$38,MATCH($B28,data!$B$6:$B$38,0),0)="غ"),COLUMN(O$3)),"")</f>
        <v/>
      </c>
      <c r="R28" s="34" t="str" cm="1">
        <f t="array" ref="R28">IFERROR(_xlfn.AGGREGATE(15,6,COLUMN(data!$D$4:$AH$4)-COLUMN(data!$C$4)/(INDEX(data!$D$6:$AH$38,MATCH($B28,data!$B$6:$B$38,0),0)="غ"),COLUMN(P$3)),"")</f>
        <v/>
      </c>
      <c r="S28" s="34" t="str" cm="1">
        <f t="array" ref="S28">IFERROR(_xlfn.AGGREGATE(15,6,COLUMN(data!$D$4:$AH$4)-COLUMN(data!$C$4)/(INDEX(data!$D$6:$AH$38,MATCH($B28,data!$B$6:$B$38,0),0)="غ"),COLUMN(Q$3)),"")</f>
        <v/>
      </c>
      <c r="T28" s="34" t="str" cm="1">
        <f t="array" ref="T28">IFERROR(_xlfn.AGGREGATE(15,6,COLUMN(data!$D$4:$AH$4)-COLUMN(data!$C$4)/(INDEX(data!$D$6:$AH$38,MATCH($B28,data!$B$6:$B$38,0),0)="غ"),COLUMN(R$3)),"")</f>
        <v/>
      </c>
      <c r="U28" s="34" t="str" cm="1">
        <f t="array" ref="U28">IFERROR(_xlfn.AGGREGATE(15,6,COLUMN(data!$D$4:$AH$4)-COLUMN(data!$C$4)/(INDEX(data!$D$6:$AH$38,MATCH($B28,data!$B$6:$B$38,0),0)="غ"),COLUMN(S$3)),"")</f>
        <v/>
      </c>
      <c r="V28" s="34" t="str" cm="1">
        <f t="array" ref="V28">IFERROR(_xlfn.AGGREGATE(15,6,COLUMN(data!$D$4:$AH$4)-COLUMN(data!$C$4)/(INDEX(data!$D$6:$AH$38,MATCH($B28,data!$B$6:$B$38,0),0)="غ"),COLUMN(T$3)),"")</f>
        <v/>
      </c>
      <c r="W28" s="34" t="str" cm="1">
        <f t="array" ref="W28">IFERROR(_xlfn.AGGREGATE(15,6,COLUMN(data!$D$4:$AH$4)-COLUMN(data!$C$4)/(INDEX(data!$D$6:$AH$38,MATCH($B28,data!$B$6:$B$38,0),0)="غ"),COLUMN(U$3)),"")</f>
        <v/>
      </c>
      <c r="X28" s="34" t="str" cm="1">
        <f t="array" ref="X28">IFERROR(_xlfn.AGGREGATE(15,6,COLUMN(data!$D$4:$AH$4)-COLUMN(data!$C$4)/(INDEX(data!$D$6:$AH$38,MATCH($B28,data!$B$6:$B$38,0),0)="غ"),COLUMN(V$3)),"")</f>
        <v/>
      </c>
      <c r="Y28" s="34" t="str" cm="1">
        <f t="array" ref="Y28">IFERROR(_xlfn.AGGREGATE(15,6,COLUMN(data!$D$4:$AH$4)-COLUMN(data!$C$4)/(INDEX(data!$D$6:$AH$38,MATCH($B28,data!$B$6:$B$38,0),0)="غ"),COLUMN(W$3)),"")</f>
        <v/>
      </c>
      <c r="Z28" s="34" t="str" cm="1">
        <f t="array" ref="Z28">IFERROR(_xlfn.AGGREGATE(15,6,COLUMN(data!$D$4:$AH$4)-COLUMN(data!$C$4)/(INDEX(data!$D$6:$AH$38,MATCH($B28,data!$B$6:$B$38,0),0)="غ"),COLUMN(X$3)),"")</f>
        <v/>
      </c>
      <c r="AA28" s="34" t="str" cm="1">
        <f t="array" ref="AA28">IFERROR(_xlfn.AGGREGATE(15,6,COLUMN(data!$D$4:$AH$4)-COLUMN(data!$C$4)/(INDEX(data!$D$6:$AH$38,MATCH($B28,data!$B$6:$B$38,0),0)="غ"),COLUMN(Y$3)),"")</f>
        <v/>
      </c>
      <c r="AB28" s="34" t="str" cm="1">
        <f t="array" ref="AB28">IFERROR(_xlfn.AGGREGATE(15,6,COLUMN(data!$D$4:$AH$4)-COLUMN(data!$C$4)/(INDEX(data!$D$6:$AH$38,MATCH($B28,data!$B$6:$B$38,0),0)="غ"),COLUMN(Z$3)),"")</f>
        <v/>
      </c>
      <c r="AC28" s="34" t="str" cm="1">
        <f t="array" ref="AC28">IFERROR(_xlfn.AGGREGATE(15,6,COLUMN(data!$D$4:$AH$4)-COLUMN(data!$C$4)/(INDEX(data!$D$6:$AH$38,MATCH($B28,data!$B$6:$B$38,0),0)="غ"),COLUMN(AA$3)),"")</f>
        <v/>
      </c>
      <c r="AD28" s="34" t="str" cm="1">
        <f t="array" ref="AD28">IFERROR(_xlfn.AGGREGATE(15,6,COLUMN(data!$D$4:$AH$4)-COLUMN(data!$C$4)/(INDEX(data!$D$6:$AH$38,MATCH($B28,data!$B$6:$B$38,0),0)="غ"),COLUMN(AB$3)),"")</f>
        <v/>
      </c>
      <c r="AE28" s="34" t="str" cm="1">
        <f t="array" ref="AE28">IFERROR(_xlfn.AGGREGATE(15,6,COLUMN(data!$D$4:$AH$4)-COLUMN(data!$C$4)/(INDEX(data!$D$6:$AH$38,MATCH($B28,data!$B$6:$B$38,0),0)="غ"),COLUMN(AC$3)),"")</f>
        <v/>
      </c>
      <c r="AF28" s="34" t="str" cm="1">
        <f t="array" ref="AF28">IFERROR(_xlfn.AGGREGATE(15,6,COLUMN(data!$D$4:$AH$4)-COLUMN(data!$C$4)/(INDEX(data!$D$6:$AH$38,MATCH($B28,data!$B$6:$B$38,0),0)="غ"),COLUMN(AD$3)),"")</f>
        <v/>
      </c>
      <c r="AG28" s="34" t="str" cm="1">
        <f t="array" ref="AG28">IFERROR(_xlfn.AGGREGATE(15,6,COLUMN(data!$D$4:$AH$4)-COLUMN(data!$C$4)/(INDEX(data!$D$6:$AH$38,MATCH($B28,data!$B$6:$B$38,0),0)="غ"),COLUMN(AE$3)),"")</f>
        <v/>
      </c>
      <c r="AH28" s="34">
        <f t="shared" si="1"/>
        <v>0</v>
      </c>
    </row>
  </sheetData>
  <mergeCells count="2">
    <mergeCell ref="C3:AG3"/>
    <mergeCell ref="AD1:AH1"/>
  </mergeCells>
  <dataValidations count="1">
    <dataValidation type="list" allowBlank="1" showInputMessage="1" showErrorMessage="1" sqref="AD1" xr:uid="{EB1158B2-E22D-4E01-9A63-6D3DD43EE67A}">
      <formula1>$BC$1:$BC$23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data</vt:lpstr>
      <vt:lpstr>Search</vt:lpstr>
      <vt:lpstr>print</vt:lpstr>
      <vt:lpstr>print!Print_Area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</dc:creator>
  <cp:lastModifiedBy>محمد صالح</cp:lastModifiedBy>
  <cp:lastPrinted>2022-07-01T08:17:31Z</cp:lastPrinted>
  <dcterms:created xsi:type="dcterms:W3CDTF">2022-06-27T08:19:52Z</dcterms:created>
  <dcterms:modified xsi:type="dcterms:W3CDTF">2022-07-02T16:03:31Z</dcterms:modified>
</cp:coreProperties>
</file>