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F2E18F74-C1F8-4BE0-BA31-3D0E671DA34F}" xr6:coauthVersionLast="47" xr6:coauthVersionMax="47" xr10:uidLastSave="{00000000-0000-0000-0000-000000000000}"/>
  <bookViews>
    <workbookView xWindow="4150" yWindow="6520" windowWidth="25270" windowHeight="17890" xr2:uid="{00000000-000D-0000-FFFF-FFFF00000000}"/>
  </bookViews>
  <sheets>
    <sheet name="القيد" sheetId="1" r:id="rId1"/>
    <sheet name="بيانات المقترضين" sheetId="2" r:id="rId2"/>
  </sheets>
  <definedNames>
    <definedName name="_xlnm.Print_Area" localSheetId="0">القيد!$A$1:$G$27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18" i="1"/>
  <c r="E8" i="1"/>
  <c r="G10" i="2" l="1"/>
  <c r="H10" i="2"/>
  <c r="I10" i="2" s="1"/>
  <c r="G11" i="2"/>
  <c r="H11" i="2"/>
  <c r="G12" i="2"/>
  <c r="H12" i="2"/>
  <c r="G13" i="2"/>
  <c r="H13" i="2"/>
  <c r="G14" i="2"/>
  <c r="H14" i="2"/>
  <c r="I14" i="2" s="1"/>
  <c r="G15" i="2"/>
  <c r="H15" i="2"/>
  <c r="I15" i="2" s="1"/>
  <c r="G16" i="2"/>
  <c r="H16" i="2"/>
  <c r="I16" i="2" s="1"/>
  <c r="G17" i="2"/>
  <c r="H17" i="2"/>
  <c r="I17" i="2" s="1"/>
  <c r="G18" i="2"/>
  <c r="H18" i="2"/>
  <c r="G19" i="2"/>
  <c r="H19" i="2"/>
  <c r="I19" i="2" s="1"/>
  <c r="G20" i="2"/>
  <c r="H20" i="2"/>
  <c r="I20" i="2" s="1"/>
  <c r="G21" i="2"/>
  <c r="H21" i="2"/>
  <c r="I21" i="2" s="1"/>
  <c r="G22" i="2"/>
  <c r="H22" i="2"/>
  <c r="I22" i="2" s="1"/>
  <c r="J22" i="2" s="1"/>
  <c r="G23" i="2"/>
  <c r="H23" i="2"/>
  <c r="G24" i="2"/>
  <c r="H24" i="2"/>
  <c r="G25" i="2"/>
  <c r="H25" i="2"/>
  <c r="I25" i="2" s="1"/>
  <c r="G26" i="2"/>
  <c r="H26" i="2"/>
  <c r="I26" i="2" s="1"/>
  <c r="J26" i="2" s="1"/>
  <c r="G27" i="2"/>
  <c r="H27" i="2"/>
  <c r="I27" i="2" s="1"/>
  <c r="G28" i="2"/>
  <c r="H28" i="2"/>
  <c r="G29" i="2"/>
  <c r="H29" i="2"/>
  <c r="G30" i="2"/>
  <c r="H30" i="2"/>
  <c r="I30" i="2" s="1"/>
  <c r="J30" i="2" s="1"/>
  <c r="G31" i="2"/>
  <c r="H31" i="2"/>
  <c r="I31" i="2" s="1"/>
  <c r="G32" i="2"/>
  <c r="H32" i="2"/>
  <c r="I32" i="2" s="1"/>
  <c r="G33" i="2"/>
  <c r="H33" i="2"/>
  <c r="I33" i="2" s="1"/>
  <c r="G34" i="2"/>
  <c r="H34" i="2"/>
  <c r="G35" i="2"/>
  <c r="H35" i="2"/>
  <c r="I35" i="2" s="1"/>
  <c r="G36" i="2"/>
  <c r="H36" i="2"/>
  <c r="I36" i="2" s="1"/>
  <c r="G37" i="2"/>
  <c r="H37" i="2"/>
  <c r="I37" i="2" s="1"/>
  <c r="G38" i="2"/>
  <c r="H38" i="2"/>
  <c r="G39" i="2"/>
  <c r="H39" i="2"/>
  <c r="I39" i="2" s="1"/>
  <c r="G40" i="2"/>
  <c r="H40" i="2"/>
  <c r="G41" i="2"/>
  <c r="H41" i="2"/>
  <c r="I41" i="2" s="1"/>
  <c r="G42" i="2"/>
  <c r="H42" i="2"/>
  <c r="I42" i="2" s="1"/>
  <c r="J42" i="2" s="1"/>
  <c r="G43" i="2"/>
  <c r="H43" i="2"/>
  <c r="I43" i="2" s="1"/>
  <c r="G44" i="2"/>
  <c r="H44" i="2"/>
  <c r="G45" i="2"/>
  <c r="H45" i="2"/>
  <c r="I45" i="2" s="1"/>
  <c r="G46" i="2"/>
  <c r="H46" i="2"/>
  <c r="G47" i="2"/>
  <c r="H47" i="2"/>
  <c r="I47" i="2" s="1"/>
  <c r="G48" i="2"/>
  <c r="H48" i="2"/>
  <c r="G49" i="2"/>
  <c r="H49" i="2"/>
  <c r="I49" i="2" s="1"/>
  <c r="G50" i="2"/>
  <c r="H50" i="2"/>
  <c r="G51" i="2"/>
  <c r="H51" i="2"/>
  <c r="I51" i="2" s="1"/>
  <c r="G52" i="2"/>
  <c r="H52" i="2"/>
  <c r="I52" i="2" s="1"/>
  <c r="G53" i="2"/>
  <c r="H53" i="2"/>
  <c r="I53" i="2" s="1"/>
  <c r="G54" i="2"/>
  <c r="H54" i="2"/>
  <c r="G55" i="2"/>
  <c r="H55" i="2"/>
  <c r="I55" i="2" s="1"/>
  <c r="G56" i="2"/>
  <c r="H56" i="2"/>
  <c r="I56" i="2" s="1"/>
  <c r="G57" i="2"/>
  <c r="H57" i="2"/>
  <c r="I57" i="2" s="1"/>
  <c r="G58" i="2"/>
  <c r="H58" i="2"/>
  <c r="I58" i="2" s="1"/>
  <c r="J58" i="2" s="1"/>
  <c r="G59" i="2"/>
  <c r="H59" i="2"/>
  <c r="I59" i="2" s="1"/>
  <c r="G60" i="2"/>
  <c r="H60" i="2"/>
  <c r="G61" i="2"/>
  <c r="H61" i="2"/>
  <c r="I61" i="2" s="1"/>
  <c r="G62" i="2"/>
  <c r="H62" i="2"/>
  <c r="G63" i="2"/>
  <c r="H63" i="2"/>
  <c r="I63" i="2" s="1"/>
  <c r="G64" i="2"/>
  <c r="H64" i="2"/>
  <c r="G65" i="2"/>
  <c r="H65" i="2"/>
  <c r="I65" i="2" s="1"/>
  <c r="G66" i="2"/>
  <c r="H66" i="2"/>
  <c r="G67" i="2"/>
  <c r="H67" i="2"/>
  <c r="I67" i="2" s="1"/>
  <c r="G68" i="2"/>
  <c r="H68" i="2"/>
  <c r="I68" i="2" s="1"/>
  <c r="G69" i="2"/>
  <c r="H69" i="2"/>
  <c r="I69" i="2" s="1"/>
  <c r="G70" i="2"/>
  <c r="H70" i="2"/>
  <c r="G71" i="2"/>
  <c r="H71" i="2"/>
  <c r="I71" i="2" s="1"/>
  <c r="G72" i="2"/>
  <c r="H72" i="2"/>
  <c r="I72" i="2" s="1"/>
  <c r="G73" i="2"/>
  <c r="H73" i="2"/>
  <c r="I73" i="2" s="1"/>
  <c r="G74" i="2"/>
  <c r="H74" i="2"/>
  <c r="I74" i="2" s="1"/>
  <c r="J74" i="2" s="1"/>
  <c r="G75" i="2"/>
  <c r="H75" i="2"/>
  <c r="I75" i="2" s="1"/>
  <c r="G76" i="2"/>
  <c r="H76" i="2"/>
  <c r="G77" i="2"/>
  <c r="H77" i="2"/>
  <c r="I77" i="2" s="1"/>
  <c r="G78" i="2"/>
  <c r="H78" i="2"/>
  <c r="G79" i="2"/>
  <c r="H79" i="2"/>
  <c r="I79" i="2" s="1"/>
  <c r="G80" i="2"/>
  <c r="H80" i="2"/>
  <c r="G81" i="2"/>
  <c r="H81" i="2"/>
  <c r="I81" i="2" s="1"/>
  <c r="G82" i="2"/>
  <c r="H82" i="2"/>
  <c r="G83" i="2"/>
  <c r="H83" i="2"/>
  <c r="I83" i="2" s="1"/>
  <c r="G84" i="2"/>
  <c r="H84" i="2"/>
  <c r="I84" i="2" s="1"/>
  <c r="G85" i="2"/>
  <c r="H85" i="2"/>
  <c r="I85" i="2" s="1"/>
  <c r="G86" i="2"/>
  <c r="H86" i="2"/>
  <c r="G87" i="2"/>
  <c r="H87" i="2"/>
  <c r="I87" i="2" s="1"/>
  <c r="G88" i="2"/>
  <c r="H88" i="2"/>
  <c r="G89" i="2"/>
  <c r="H89" i="2"/>
  <c r="I89" i="2" s="1"/>
  <c r="G90" i="2"/>
  <c r="H90" i="2"/>
  <c r="I90" i="2" s="1"/>
  <c r="J90" i="2" s="1"/>
  <c r="G91" i="2"/>
  <c r="H91" i="2"/>
  <c r="I91" i="2" s="1"/>
  <c r="G92" i="2"/>
  <c r="H92" i="2"/>
  <c r="G93" i="2"/>
  <c r="H93" i="2"/>
  <c r="I93" i="2" s="1"/>
  <c r="G94" i="2"/>
  <c r="H94" i="2"/>
  <c r="G95" i="2"/>
  <c r="H95" i="2"/>
  <c r="I95" i="2" s="1"/>
  <c r="G96" i="2"/>
  <c r="H96" i="2"/>
  <c r="G97" i="2"/>
  <c r="H97" i="2"/>
  <c r="I97" i="2" s="1"/>
  <c r="G98" i="2"/>
  <c r="H98" i="2"/>
  <c r="G99" i="2"/>
  <c r="H99" i="2"/>
  <c r="I99" i="2" s="1"/>
  <c r="G100" i="2"/>
  <c r="H100" i="2"/>
  <c r="I100" i="2" s="1"/>
  <c r="G101" i="2"/>
  <c r="H101" i="2"/>
  <c r="I101" i="2" s="1"/>
  <c r="G102" i="2"/>
  <c r="H102" i="2"/>
  <c r="G103" i="2"/>
  <c r="H103" i="2"/>
  <c r="I103" i="2" s="1"/>
  <c r="G104" i="2"/>
  <c r="H104" i="2"/>
  <c r="I104" i="2" s="1"/>
  <c r="G105" i="2"/>
  <c r="H105" i="2"/>
  <c r="I105" i="2" s="1"/>
  <c r="G106" i="2"/>
  <c r="H106" i="2"/>
  <c r="I106" i="2" s="1"/>
  <c r="J106" i="2" s="1"/>
  <c r="G107" i="2"/>
  <c r="H107" i="2"/>
  <c r="I107" i="2" s="1"/>
  <c r="G108" i="2"/>
  <c r="H108" i="2"/>
  <c r="G109" i="2"/>
  <c r="H109" i="2"/>
  <c r="I109" i="2" s="1"/>
  <c r="G110" i="2"/>
  <c r="H110" i="2"/>
  <c r="G111" i="2"/>
  <c r="H111" i="2"/>
  <c r="I111" i="2" s="1"/>
  <c r="G112" i="2"/>
  <c r="H112" i="2"/>
  <c r="G113" i="2"/>
  <c r="H113" i="2"/>
  <c r="I113" i="2" s="1"/>
  <c r="G114" i="2"/>
  <c r="H114" i="2"/>
  <c r="G115" i="2"/>
  <c r="H115" i="2"/>
  <c r="I115" i="2" s="1"/>
  <c r="G116" i="2"/>
  <c r="H116" i="2"/>
  <c r="I116" i="2" s="1"/>
  <c r="G117" i="2"/>
  <c r="H117" i="2"/>
  <c r="I117" i="2" s="1"/>
  <c r="G118" i="2"/>
  <c r="H118" i="2"/>
  <c r="G119" i="2"/>
  <c r="H119" i="2"/>
  <c r="I119" i="2" s="1"/>
  <c r="G120" i="2"/>
  <c r="H120" i="2"/>
  <c r="I120" i="2" s="1"/>
  <c r="G2" i="2"/>
  <c r="H2" i="2"/>
  <c r="I2" i="2" s="1"/>
  <c r="J2" i="2" s="1"/>
  <c r="G3" i="2"/>
  <c r="H3" i="2"/>
  <c r="I3" i="2" s="1"/>
  <c r="J3" i="2" s="1"/>
  <c r="G4" i="2"/>
  <c r="H4" i="2"/>
  <c r="I4" i="2" s="1"/>
  <c r="G5" i="2"/>
  <c r="H5" i="2"/>
  <c r="G6" i="2"/>
  <c r="H6" i="2"/>
  <c r="I6" i="2" s="1"/>
  <c r="G7" i="2"/>
  <c r="H7" i="2"/>
  <c r="G8" i="2"/>
  <c r="H8" i="2"/>
  <c r="I8" i="2" s="1"/>
  <c r="H9" i="2"/>
  <c r="G9" i="2"/>
  <c r="I24" i="2" l="1"/>
  <c r="I23" i="2"/>
  <c r="I118" i="2"/>
  <c r="J118" i="2" s="1"/>
  <c r="I102" i="2"/>
  <c r="J102" i="2" s="1"/>
  <c r="I86" i="2"/>
  <c r="J86" i="2" s="1"/>
  <c r="I70" i="2"/>
  <c r="J70" i="2" s="1"/>
  <c r="I54" i="2"/>
  <c r="J54" i="2" s="1"/>
  <c r="I38" i="2"/>
  <c r="J38" i="2" s="1"/>
  <c r="I40" i="2"/>
  <c r="I114" i="2"/>
  <c r="J114" i="2" s="1"/>
  <c r="I98" i="2"/>
  <c r="J98" i="2" s="1"/>
  <c r="I82" i="2"/>
  <c r="J82" i="2" s="1"/>
  <c r="I66" i="2"/>
  <c r="J66" i="2" s="1"/>
  <c r="I50" i="2"/>
  <c r="J50" i="2" s="1"/>
  <c r="I34" i="2"/>
  <c r="J34" i="2" s="1"/>
  <c r="I18" i="2"/>
  <c r="K18" i="2" s="1"/>
  <c r="I112" i="2"/>
  <c r="K112" i="2" s="1"/>
  <c r="I96" i="2"/>
  <c r="J96" i="2" s="1"/>
  <c r="I80" i="2"/>
  <c r="J80" i="2" s="1"/>
  <c r="I64" i="2"/>
  <c r="K64" i="2" s="1"/>
  <c r="I48" i="2"/>
  <c r="I7" i="2"/>
  <c r="J7" i="2" s="1"/>
  <c r="I110" i="2"/>
  <c r="J110" i="2" s="1"/>
  <c r="I94" i="2"/>
  <c r="J94" i="2" s="1"/>
  <c r="I78" i="2"/>
  <c r="J78" i="2" s="1"/>
  <c r="I62" i="2"/>
  <c r="J62" i="2" s="1"/>
  <c r="I46" i="2"/>
  <c r="J46" i="2" s="1"/>
  <c r="I88" i="2"/>
  <c r="J88" i="2" s="1"/>
  <c r="I29" i="2"/>
  <c r="K29" i="2" s="1"/>
  <c r="I13" i="2"/>
  <c r="K13" i="2" s="1"/>
  <c r="I5" i="2"/>
  <c r="J5" i="2" s="1"/>
  <c r="I108" i="2"/>
  <c r="J108" i="2" s="1"/>
  <c r="I92" i="2"/>
  <c r="I76" i="2"/>
  <c r="I60" i="2"/>
  <c r="I44" i="2"/>
  <c r="I28" i="2"/>
  <c r="I12" i="2"/>
  <c r="J12" i="2" s="1"/>
  <c r="I11" i="2"/>
  <c r="J11" i="2" s="1"/>
  <c r="J120" i="2"/>
  <c r="K120" i="2"/>
  <c r="J6" i="2"/>
  <c r="K6" i="2"/>
  <c r="J4" i="2"/>
  <c r="K4" i="2"/>
  <c r="K117" i="2"/>
  <c r="J117" i="2"/>
  <c r="K113" i="2"/>
  <c r="J113" i="2"/>
  <c r="K109" i="2"/>
  <c r="J109" i="2"/>
  <c r="K105" i="2"/>
  <c r="J105" i="2"/>
  <c r="K101" i="2"/>
  <c r="J101" i="2"/>
  <c r="K97" i="2"/>
  <c r="J97" i="2"/>
  <c r="K93" i="2"/>
  <c r="J93" i="2"/>
  <c r="K89" i="2"/>
  <c r="J89" i="2"/>
  <c r="K85" i="2"/>
  <c r="J85" i="2"/>
  <c r="K81" i="2"/>
  <c r="J81" i="2"/>
  <c r="K77" i="2"/>
  <c r="J77" i="2"/>
  <c r="K73" i="2"/>
  <c r="J73" i="2"/>
  <c r="K69" i="2"/>
  <c r="J69" i="2"/>
  <c r="K65" i="2"/>
  <c r="J65" i="2"/>
  <c r="K61" i="2"/>
  <c r="J61" i="2"/>
  <c r="K57" i="2"/>
  <c r="J57" i="2"/>
  <c r="K53" i="2"/>
  <c r="J53" i="2"/>
  <c r="K49" i="2"/>
  <c r="J49" i="2"/>
  <c r="J47" i="2"/>
  <c r="K47" i="2"/>
  <c r="J43" i="2"/>
  <c r="K43" i="2"/>
  <c r="K39" i="2"/>
  <c r="J39" i="2"/>
  <c r="J35" i="2"/>
  <c r="K35" i="2"/>
  <c r="J31" i="2"/>
  <c r="K31" i="2"/>
  <c r="J27" i="2"/>
  <c r="K27" i="2"/>
  <c r="K23" i="2"/>
  <c r="J23" i="2"/>
  <c r="K21" i="2"/>
  <c r="J21" i="2"/>
  <c r="K17" i="2"/>
  <c r="J17" i="2"/>
  <c r="K15" i="2"/>
  <c r="J15" i="2"/>
  <c r="K11" i="2"/>
  <c r="J8" i="2"/>
  <c r="K8" i="2"/>
  <c r="K2" i="2"/>
  <c r="K119" i="2"/>
  <c r="J119" i="2"/>
  <c r="J115" i="2"/>
  <c r="K115" i="2"/>
  <c r="J111" i="2"/>
  <c r="K111" i="2"/>
  <c r="K107" i="2"/>
  <c r="J107" i="2"/>
  <c r="K103" i="2"/>
  <c r="J103" i="2"/>
  <c r="J99" i="2"/>
  <c r="K99" i="2"/>
  <c r="J95" i="2"/>
  <c r="K95" i="2"/>
  <c r="J91" i="2"/>
  <c r="K91" i="2"/>
  <c r="K87" i="2"/>
  <c r="J87" i="2"/>
  <c r="J83" i="2"/>
  <c r="K83" i="2"/>
  <c r="J79" i="2"/>
  <c r="K79" i="2"/>
  <c r="J75" i="2"/>
  <c r="K75" i="2"/>
  <c r="K71" i="2"/>
  <c r="J71" i="2"/>
  <c r="J67" i="2"/>
  <c r="K67" i="2"/>
  <c r="J63" i="2"/>
  <c r="K63" i="2"/>
  <c r="J59" i="2"/>
  <c r="K59" i="2"/>
  <c r="K55" i="2"/>
  <c r="J55" i="2"/>
  <c r="J51" i="2"/>
  <c r="K51" i="2"/>
  <c r="K45" i="2"/>
  <c r="J45" i="2"/>
  <c r="K41" i="2"/>
  <c r="J41" i="2"/>
  <c r="K37" i="2"/>
  <c r="J37" i="2"/>
  <c r="K33" i="2"/>
  <c r="J33" i="2"/>
  <c r="K25" i="2"/>
  <c r="J25" i="2"/>
  <c r="J19" i="2"/>
  <c r="K19" i="2"/>
  <c r="K3" i="2"/>
  <c r="J116" i="2"/>
  <c r="K116" i="2"/>
  <c r="J100" i="2"/>
  <c r="K100" i="2"/>
  <c r="J92" i="2"/>
  <c r="K92" i="2"/>
  <c r="J84" i="2"/>
  <c r="K84" i="2"/>
  <c r="J76" i="2"/>
  <c r="K76" i="2"/>
  <c r="J72" i="2"/>
  <c r="K72" i="2"/>
  <c r="J56" i="2"/>
  <c r="K56" i="2"/>
  <c r="J52" i="2"/>
  <c r="K52" i="2"/>
  <c r="J36" i="2"/>
  <c r="K36" i="2"/>
  <c r="K32" i="2"/>
  <c r="J32" i="2"/>
  <c r="J24" i="2"/>
  <c r="K24" i="2"/>
  <c r="J20" i="2"/>
  <c r="K20" i="2"/>
  <c r="J18" i="2"/>
  <c r="J16" i="2"/>
  <c r="K16" i="2"/>
  <c r="J10" i="2"/>
  <c r="K10" i="2"/>
  <c r="K104" i="2"/>
  <c r="J104" i="2"/>
  <c r="J68" i="2"/>
  <c r="K68" i="2"/>
  <c r="J60" i="2"/>
  <c r="K60" i="2"/>
  <c r="K48" i="2"/>
  <c r="J48" i="2"/>
  <c r="J44" i="2"/>
  <c r="K44" i="2"/>
  <c r="J40" i="2"/>
  <c r="K40" i="2"/>
  <c r="J28" i="2"/>
  <c r="K28" i="2"/>
  <c r="J14" i="2"/>
  <c r="K14" i="2"/>
  <c r="I9" i="2"/>
  <c r="J9" i="2" s="1"/>
  <c r="K118" i="2"/>
  <c r="K106" i="2"/>
  <c r="K102" i="2"/>
  <c r="K90" i="2"/>
  <c r="K86" i="2"/>
  <c r="K74" i="2"/>
  <c r="K70" i="2"/>
  <c r="K66" i="2"/>
  <c r="K58" i="2"/>
  <c r="K54" i="2"/>
  <c r="K50" i="2"/>
  <c r="K42" i="2"/>
  <c r="K38" i="2"/>
  <c r="K34" i="2"/>
  <c r="K30" i="2"/>
  <c r="K26" i="2"/>
  <c r="K22" i="2"/>
  <c r="J64" i="2" l="1"/>
  <c r="K96" i="2"/>
  <c r="K80" i="2"/>
  <c r="K62" i="2"/>
  <c r="J112" i="2"/>
  <c r="K5" i="2"/>
  <c r="K7" i="2"/>
  <c r="J29" i="2"/>
  <c r="K88" i="2"/>
  <c r="K78" i="2"/>
  <c r="K82" i="2"/>
  <c r="K98" i="2"/>
  <c r="K12" i="2"/>
  <c r="K46" i="2"/>
  <c r="K110" i="2"/>
  <c r="K94" i="2"/>
  <c r="K108" i="2"/>
  <c r="K114" i="2"/>
  <c r="J13" i="2"/>
  <c r="K9" i="2"/>
  <c r="F22" i="1" l="1"/>
  <c r="E22" i="1" l="1"/>
</calcChain>
</file>

<file path=xl/sharedStrings.xml><?xml version="1.0" encoding="utf-8"?>
<sst xmlns="http://schemas.openxmlformats.org/spreadsheetml/2006/main" count="76" uniqueCount="68">
  <si>
    <t>رقم الحساب</t>
  </si>
  <si>
    <t xml:space="preserve"> المدير المفوض</t>
  </si>
  <si>
    <t xml:space="preserve"> </t>
  </si>
  <si>
    <t xml:space="preserve">معاون المدير المفوض </t>
  </si>
  <si>
    <t>الجـانـب المـديــن</t>
  </si>
  <si>
    <t>الجـانـب الـدائــن</t>
  </si>
  <si>
    <t>الـتــاريـخ</t>
  </si>
  <si>
    <t>رقـم الـقـيـد</t>
  </si>
  <si>
    <t>ت</t>
  </si>
  <si>
    <t>الـمـجـمــوع</t>
  </si>
  <si>
    <t>المـبـلـغ كـتابـة</t>
  </si>
  <si>
    <t>الـتـفـــاصـيــل</t>
  </si>
  <si>
    <t>ديـــنــار</t>
  </si>
  <si>
    <t>أسـم الحـســاب</t>
  </si>
  <si>
    <t>.</t>
  </si>
  <si>
    <t xml:space="preserve">                                                       المدقق</t>
  </si>
  <si>
    <t xml:space="preserve"> من ح/نقد لدى المصارف - جاري اشور دينار </t>
  </si>
  <si>
    <t xml:space="preserve">الى ح / القروض </t>
  </si>
  <si>
    <t xml:space="preserve">الى ح / الفوائد </t>
  </si>
  <si>
    <t>14-2</t>
  </si>
  <si>
    <t>1831-2</t>
  </si>
  <si>
    <t>50س</t>
  </si>
  <si>
    <t>فقط اربعة ملايين وخمسون الف  دينار لا غير .</t>
  </si>
  <si>
    <t>اسم المقترض</t>
  </si>
  <si>
    <t>مبلغ القرض</t>
  </si>
  <si>
    <t>نسبة الفائدة</t>
  </si>
  <si>
    <t xml:space="preserve">المدة </t>
  </si>
  <si>
    <t>احمد حافظ خليل</t>
  </si>
  <si>
    <t>احمد نبيل رؤوف</t>
  </si>
  <si>
    <t>حسين جاسم محمد</t>
  </si>
  <si>
    <t>سيف سامي شمخي</t>
  </si>
  <si>
    <t>احمد كريم عزيز</t>
  </si>
  <si>
    <t>حسين مسلم علي</t>
  </si>
  <si>
    <t>عامر عبدالامير شاكر</t>
  </si>
  <si>
    <t>محمد علي ثامر</t>
  </si>
  <si>
    <t>علي فؤاد عبدالباقي</t>
  </si>
  <si>
    <t>محمد جاسم محمد</t>
  </si>
  <si>
    <t>احمد عبدالرضا شخير</t>
  </si>
  <si>
    <t>منتصر كاظم دوحي</t>
  </si>
  <si>
    <t>اثير عبدالكريم عيسى</t>
  </si>
  <si>
    <t>علي عادل علي</t>
  </si>
  <si>
    <t>حافظ جمال سالم</t>
  </si>
  <si>
    <t>سفيان حاتم عبدالرحمن</t>
  </si>
  <si>
    <t>فهد علاء حسين</t>
  </si>
  <si>
    <t>علي حسين عبدالباقي</t>
  </si>
  <si>
    <t>حمزة حامد حسان</t>
  </si>
  <si>
    <t>عمار صاحب مجذاب</t>
  </si>
  <si>
    <t>خلود حسين منادي</t>
  </si>
  <si>
    <t>جاسم شليخ فيصل</t>
  </si>
  <si>
    <t>سعد احمد كاظم</t>
  </si>
  <si>
    <t>حسين سمير جمعة</t>
  </si>
  <si>
    <t>محمد خليل نور محمد</t>
  </si>
  <si>
    <t>علي مالك عبدمحسن</t>
  </si>
  <si>
    <t>تمارة سعد حسن</t>
  </si>
  <si>
    <t>محمد عيسى جمشير</t>
  </si>
  <si>
    <t>عمار حسين خلف</t>
  </si>
  <si>
    <t>حسين كريم حمودي</t>
  </si>
  <si>
    <t>رامي عامر محمود</t>
  </si>
  <si>
    <t>محمد حيدر صبري</t>
  </si>
  <si>
    <t>رواد خلف نخل</t>
  </si>
  <si>
    <t>حسين فالح حسن</t>
  </si>
  <si>
    <t>عمر طالب سعود</t>
  </si>
  <si>
    <t>عبدالرزاق طه اسمر</t>
  </si>
  <si>
    <t>علي عبدالواحد سوادي</t>
  </si>
  <si>
    <t>زيد سالم محمد</t>
  </si>
  <si>
    <t>قيمة الدفعة</t>
  </si>
  <si>
    <t>مبلغ الفائدة</t>
  </si>
  <si>
    <t xml:space="preserve">تسديد المقترض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</si>
</sst>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_-* #,##0.00\-;_-* &quot;-&quot;??_-;_-@_-"/>
    <numFmt numFmtId="165" formatCode="_(* #,##0_);_(* \(#,##0\);_(* &quot;-&quot;??_);_(@_)"/>
    <numFmt numFmtId="166" formatCode="_-* #,##0_-;_-* #,##0\-;_-* &quot;-&quot;??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178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6" fontId="1" fillId="0" borderId="0" xfId="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3" borderId="9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6" fontId="5" fillId="0" borderId="1" xfId="1" applyNumberFormat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3" fontId="5" fillId="0" borderId="1" xfId="1" applyNumberFormat="1" applyFont="1" applyBorder="1" applyAlignment="1">
      <alignment horizontal="center" vertical="center"/>
    </xf>
    <xf numFmtId="166" fontId="6" fillId="0" borderId="1" xfId="1" applyNumberFormat="1" applyFont="1" applyBorder="1" applyAlignment="1">
      <alignment horizontal="center" vertical="center"/>
    </xf>
    <xf numFmtId="166" fontId="8" fillId="2" borderId="1" xfId="1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0" xfId="0" applyNumberFormat="1" applyFont="1" applyAlignment="1">
      <alignment horizontal="center"/>
    </xf>
    <xf numFmtId="166" fontId="9" fillId="0" borderId="0" xfId="1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Font="1" applyFill="1" applyBorder="1"/>
    <xf numFmtId="0" fontId="0" fillId="0" borderId="1" xfId="0" applyBorder="1"/>
    <xf numFmtId="3" fontId="0" fillId="0" borderId="1" xfId="0" applyNumberFormat="1" applyFont="1" applyFill="1" applyBorder="1"/>
    <xf numFmtId="0" fontId="0" fillId="0" borderId="9" xfId="0" applyFont="1" applyFill="1" applyBorder="1"/>
    <xf numFmtId="3" fontId="0" fillId="0" borderId="9" xfId="0" applyNumberFormat="1" applyFont="1" applyFill="1" applyBorder="1"/>
    <xf numFmtId="0" fontId="0" fillId="0" borderId="9" xfId="0" applyBorder="1"/>
    <xf numFmtId="0" fontId="11" fillId="4" borderId="10" xfId="0" applyFont="1" applyFill="1" applyBorder="1"/>
    <xf numFmtId="3" fontId="0" fillId="0" borderId="9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1" fontId="5" fillId="0" borderId="3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4" fillId="0" borderId="3" xfId="1" applyFont="1" applyBorder="1" applyAlignment="1">
      <alignment horizontal="right" vertical="center" wrapText="1"/>
    </xf>
    <xf numFmtId="164" fontId="4" fillId="0" borderId="2" xfId="1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408A3715-6813-402C-A3A7-381328BC82C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rightToLeft="1" tabSelected="1" topLeftCell="A6" zoomScaleNormal="100" workbookViewId="0">
      <selection activeCell="D44" sqref="D44"/>
    </sheetView>
  </sheetViews>
  <sheetFormatPr defaultColWidth="9.1796875" defaultRowHeight="15.5" x14ac:dyDescent="0.35"/>
  <cols>
    <col min="1" max="1" width="7.81640625" style="1" customWidth="1"/>
    <col min="2" max="3" width="14.1796875" style="5" customWidth="1"/>
    <col min="4" max="4" width="84.7265625" style="1" customWidth="1"/>
    <col min="5" max="5" width="20.26953125" style="4" customWidth="1"/>
    <col min="6" max="6" width="21.26953125" style="2" customWidth="1"/>
    <col min="7" max="7" width="9.1796875" style="1"/>
    <col min="8" max="8" width="30.453125" style="1" customWidth="1"/>
    <col min="9" max="9" width="15.54296875" style="1" bestFit="1" customWidth="1"/>
    <col min="10" max="10" width="9.1796875" style="1"/>
    <col min="11" max="11" width="11.54296875" style="1" bestFit="1" customWidth="1"/>
    <col min="12" max="16384" width="9.1796875" style="1"/>
  </cols>
  <sheetData>
    <row r="1" spans="1:8" ht="8.25" customHeight="1" x14ac:dyDescent="0.35"/>
    <row r="2" spans="1:8" ht="3.75" customHeight="1" x14ac:dyDescent="0.35"/>
    <row r="3" spans="1:8" ht="0.75" hidden="1" customHeight="1" x14ac:dyDescent="0.35">
      <c r="F3" s="2" t="s">
        <v>2</v>
      </c>
    </row>
    <row r="4" spans="1:8" ht="38.25" customHeight="1" x14ac:dyDescent="0.35">
      <c r="E4" s="28" t="s">
        <v>6</v>
      </c>
      <c r="F4" s="29" t="s">
        <v>7</v>
      </c>
      <c r="H4" s="1" t="s">
        <v>2</v>
      </c>
    </row>
    <row r="5" spans="1:8" ht="33" customHeight="1" x14ac:dyDescent="0.35">
      <c r="E5" s="30">
        <v>44738</v>
      </c>
      <c r="F5" s="31" t="s">
        <v>21</v>
      </c>
      <c r="H5" s="36"/>
    </row>
    <row r="6" spans="1:8" ht="17.5" x14ac:dyDescent="0.35">
      <c r="A6" s="52" t="s">
        <v>8</v>
      </c>
      <c r="B6" s="53" t="s">
        <v>0</v>
      </c>
      <c r="C6" s="37"/>
      <c r="D6" s="54" t="s">
        <v>13</v>
      </c>
      <c r="E6" s="28" t="s">
        <v>4</v>
      </c>
      <c r="F6" s="29" t="s">
        <v>5</v>
      </c>
      <c r="H6" s="35" t="s">
        <v>2</v>
      </c>
    </row>
    <row r="7" spans="1:8" ht="17.5" x14ac:dyDescent="0.35">
      <c r="A7" s="52"/>
      <c r="B7" s="53"/>
      <c r="C7" s="37"/>
      <c r="D7" s="55"/>
      <c r="E7" s="28" t="s">
        <v>12</v>
      </c>
      <c r="F7" s="28" t="s">
        <v>12</v>
      </c>
    </row>
    <row r="8" spans="1:8" ht="18" customHeight="1" x14ac:dyDescent="0.35">
      <c r="A8" s="12">
        <v>1</v>
      </c>
      <c r="B8" s="13" t="s">
        <v>20</v>
      </c>
      <c r="C8" s="13"/>
      <c r="D8" s="14" t="s">
        <v>16</v>
      </c>
      <c r="E8" s="18">
        <f>VLOOKUP(D24,'بيانات المقترضين'!A2:K120,6,0)</f>
        <v>4050000</v>
      </c>
      <c r="F8" s="16"/>
    </row>
    <row r="9" spans="1:8" ht="19.5" hidden="1" customHeight="1" x14ac:dyDescent="0.35">
      <c r="A9" s="12"/>
      <c r="B9" s="13"/>
      <c r="C9" s="48"/>
      <c r="D9" s="17"/>
      <c r="E9" s="18"/>
      <c r="F9" s="19"/>
    </row>
    <row r="10" spans="1:8" ht="19.5" hidden="1" customHeight="1" x14ac:dyDescent="0.35">
      <c r="A10" s="12"/>
      <c r="B10" s="13"/>
      <c r="C10" s="48"/>
      <c r="D10" s="17"/>
      <c r="E10" s="18"/>
      <c r="F10" s="19"/>
    </row>
    <row r="11" spans="1:8" ht="19.5" hidden="1" customHeight="1" x14ac:dyDescent="0.35">
      <c r="A11" s="12"/>
      <c r="B11" s="13"/>
      <c r="C11" s="48"/>
      <c r="D11" s="17"/>
      <c r="E11" s="18"/>
      <c r="F11" s="19"/>
    </row>
    <row r="12" spans="1:8" ht="19.5" hidden="1" customHeight="1" x14ac:dyDescent="0.35">
      <c r="A12" s="12"/>
      <c r="B12" s="13"/>
      <c r="C12" s="48"/>
      <c r="D12" s="17"/>
      <c r="E12" s="18"/>
      <c r="F12" s="19"/>
      <c r="H12" s="1" t="s">
        <v>14</v>
      </c>
    </row>
    <row r="13" spans="1:8" ht="19.5" hidden="1" customHeight="1" x14ac:dyDescent="0.35">
      <c r="A13" s="12"/>
      <c r="B13" s="13"/>
      <c r="C13" s="13"/>
      <c r="D13" s="14"/>
      <c r="E13" s="18"/>
      <c r="F13" s="21"/>
    </row>
    <row r="14" spans="1:8" ht="13.5" hidden="1" customHeight="1" x14ac:dyDescent="0.35">
      <c r="A14" s="12"/>
      <c r="B14" s="14"/>
      <c r="C14" s="14"/>
      <c r="D14" s="14"/>
      <c r="E14" s="23"/>
      <c r="F14" s="24"/>
      <c r="H14" s="1" t="s">
        <v>2</v>
      </c>
    </row>
    <row r="15" spans="1:8" ht="22.5" hidden="1" customHeight="1" x14ac:dyDescent="0.35">
      <c r="A15" s="12"/>
      <c r="B15" s="14"/>
      <c r="C15" s="49"/>
      <c r="D15" s="22"/>
      <c r="E15" s="23"/>
      <c r="F15" s="24"/>
    </row>
    <row r="16" spans="1:8" ht="12" hidden="1" customHeight="1" x14ac:dyDescent="0.35">
      <c r="A16" s="12"/>
      <c r="B16" s="20"/>
      <c r="C16" s="20"/>
      <c r="D16" s="25"/>
      <c r="E16" s="18"/>
      <c r="F16" s="26"/>
      <c r="H16" s="1" t="s">
        <v>2</v>
      </c>
    </row>
    <row r="17" spans="1:9" ht="25.5" customHeight="1" x14ac:dyDescent="0.35">
      <c r="A17" s="12">
        <v>2</v>
      </c>
      <c r="B17" s="20" t="s">
        <v>19</v>
      </c>
      <c r="C17" s="20"/>
      <c r="D17" s="14" t="s">
        <v>17</v>
      </c>
      <c r="E17" s="18"/>
      <c r="F17" s="26">
        <f>VLOOKUP(D24,'بيانات المقترضين'!A2:K120,10,0)</f>
        <v>3750000</v>
      </c>
    </row>
    <row r="18" spans="1:9" ht="24" customHeight="1" x14ac:dyDescent="0.35">
      <c r="A18" s="12">
        <v>3</v>
      </c>
      <c r="B18" s="20">
        <v>44</v>
      </c>
      <c r="C18" s="20"/>
      <c r="D18" s="14" t="s">
        <v>18</v>
      </c>
      <c r="E18" s="18"/>
      <c r="F18" s="26">
        <f>VLOOKUP(D24,'بيانات المقترضين'!A2:K120,11,0)</f>
        <v>300000</v>
      </c>
    </row>
    <row r="19" spans="1:9" ht="0.75" customHeight="1" x14ac:dyDescent="0.35">
      <c r="A19" s="12"/>
      <c r="B19" s="20"/>
      <c r="C19" s="20"/>
      <c r="D19" s="14" t="s">
        <v>2</v>
      </c>
      <c r="E19" s="18"/>
      <c r="F19" s="26"/>
    </row>
    <row r="20" spans="1:9" ht="19.5" hidden="1" customHeight="1" x14ac:dyDescent="0.35">
      <c r="A20" s="12"/>
      <c r="B20" s="20"/>
      <c r="C20" s="20"/>
      <c r="D20" s="25"/>
      <c r="E20" s="27"/>
      <c r="F20" s="26"/>
      <c r="I20" s="11"/>
    </row>
    <row r="21" spans="1:9" ht="19.5" hidden="1" customHeight="1" x14ac:dyDescent="0.35">
      <c r="A21" s="12"/>
      <c r="B21" s="20"/>
      <c r="C21" s="20"/>
      <c r="D21" s="14"/>
      <c r="E21" s="18"/>
      <c r="F21" s="26"/>
    </row>
    <row r="22" spans="1:9" ht="20.25" customHeight="1" x14ac:dyDescent="0.35">
      <c r="A22" s="52" t="s">
        <v>9</v>
      </c>
      <c r="B22" s="52"/>
      <c r="C22" s="52"/>
      <c r="D22" s="52"/>
      <c r="E22" s="18">
        <f>E8+E9</f>
        <v>4050000</v>
      </c>
      <c r="F22" s="15">
        <f>F17+F18</f>
        <v>4050000</v>
      </c>
      <c r="H22" s="11"/>
    </row>
    <row r="23" spans="1:9" ht="22.5" customHeight="1" thickBot="1" x14ac:dyDescent="0.4">
      <c r="A23" s="57" t="s">
        <v>10</v>
      </c>
      <c r="B23" s="58"/>
      <c r="C23" s="63" t="s">
        <v>22</v>
      </c>
      <c r="D23" s="64"/>
      <c r="E23" s="64"/>
      <c r="F23" s="65"/>
    </row>
    <row r="24" spans="1:9" ht="32.25" customHeight="1" thickBot="1" x14ac:dyDescent="0.4">
      <c r="A24" s="59" t="s">
        <v>11</v>
      </c>
      <c r="B24" s="60"/>
      <c r="C24" s="50" t="s">
        <v>67</v>
      </c>
      <c r="D24" s="61" t="s">
        <v>34</v>
      </c>
      <c r="E24" s="61"/>
      <c r="F24" s="62"/>
    </row>
    <row r="25" spans="1:9" x14ac:dyDescent="0.35">
      <c r="C25" s="51"/>
    </row>
    <row r="26" spans="1:9" ht="73.5" customHeight="1" x14ac:dyDescent="0.35">
      <c r="A26" s="3"/>
      <c r="B26" s="6"/>
      <c r="C26" s="6"/>
    </row>
    <row r="27" spans="1:9" ht="18" x14ac:dyDescent="0.4">
      <c r="A27" s="56"/>
      <c r="B27" s="56"/>
      <c r="C27" s="38"/>
      <c r="D27" s="32" t="s">
        <v>15</v>
      </c>
      <c r="E27" s="34" t="s">
        <v>3</v>
      </c>
      <c r="F27" s="33" t="s">
        <v>1</v>
      </c>
    </row>
    <row r="28" spans="1:9" x14ac:dyDescent="0.35">
      <c r="A28" s="7"/>
      <c r="B28" s="8"/>
      <c r="C28" s="8"/>
      <c r="D28" s="7"/>
      <c r="E28" s="9"/>
      <c r="F28" s="10"/>
    </row>
  </sheetData>
  <mergeCells count="9">
    <mergeCell ref="A6:A7"/>
    <mergeCell ref="B6:B7"/>
    <mergeCell ref="D6:D7"/>
    <mergeCell ref="A27:B27"/>
    <mergeCell ref="A22:D22"/>
    <mergeCell ref="A23:B23"/>
    <mergeCell ref="A24:B24"/>
    <mergeCell ref="D24:F24"/>
    <mergeCell ref="C23:F23"/>
  </mergeCells>
  <printOptions horizontalCentered="1"/>
  <pageMargins left="0.41" right="0.28999999999999998" top="0.75" bottom="0.72" header="0.3" footer="0.4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120"/>
  <sheetViews>
    <sheetView rightToLeft="1" zoomScaleNormal="100" workbookViewId="0"/>
  </sheetViews>
  <sheetFormatPr defaultRowHeight="14.5" x14ac:dyDescent="0.35"/>
  <cols>
    <col min="1" max="1" width="18.54296875" customWidth="1"/>
    <col min="2" max="2" width="19" customWidth="1"/>
    <col min="3" max="3" width="10.453125" customWidth="1"/>
    <col min="4" max="4" width="5.453125" customWidth="1"/>
    <col min="5" max="5" width="4.54296875" customWidth="1"/>
    <col min="6" max="6" width="12.453125" customWidth="1"/>
    <col min="7" max="9" width="8.7265625" customWidth="1"/>
    <col min="10" max="10" width="9.7265625" customWidth="1"/>
    <col min="11" max="11" width="10.453125" customWidth="1"/>
  </cols>
  <sheetData>
    <row r="1" spans="1:11" ht="21" customHeight="1" thickBot="1" x14ac:dyDescent="0.4">
      <c r="A1" s="45" t="s">
        <v>23</v>
      </c>
      <c r="B1" s="45" t="s">
        <v>24</v>
      </c>
      <c r="C1" s="45" t="s">
        <v>25</v>
      </c>
      <c r="D1" s="45" t="s">
        <v>26</v>
      </c>
      <c r="E1" s="45"/>
      <c r="F1" s="45" t="s">
        <v>65</v>
      </c>
      <c r="G1" s="45"/>
      <c r="H1" s="45"/>
      <c r="I1" s="45"/>
      <c r="J1" s="45" t="s">
        <v>24</v>
      </c>
      <c r="K1" s="45" t="s">
        <v>66</v>
      </c>
    </row>
    <row r="2" spans="1:11" x14ac:dyDescent="0.35">
      <c r="A2" s="42" t="s">
        <v>27</v>
      </c>
      <c r="B2" s="43">
        <v>10000000</v>
      </c>
      <c r="C2" s="44">
        <v>8</v>
      </c>
      <c r="D2" s="42">
        <v>24</v>
      </c>
      <c r="E2" s="42"/>
      <c r="F2" s="43"/>
      <c r="G2">
        <f t="shared" ref="G2:G33" si="0">B2/D2</f>
        <v>416666.66666666669</v>
      </c>
      <c r="H2">
        <f t="shared" ref="H2:H33" si="1">B2*0.08/D2</f>
        <v>33333.333333333336</v>
      </c>
      <c r="I2">
        <f t="shared" ref="I2:I33" si="2">F2/(H2+G2)</f>
        <v>0</v>
      </c>
      <c r="J2" s="46">
        <f t="shared" ref="J2:J33" si="3">G2*I2</f>
        <v>0</v>
      </c>
      <c r="K2" s="46">
        <f t="shared" ref="K2:K8" si="4">H2*I2</f>
        <v>0</v>
      </c>
    </row>
    <row r="3" spans="1:11" x14ac:dyDescent="0.35">
      <c r="A3" s="39" t="s">
        <v>28</v>
      </c>
      <c r="B3" s="41">
        <v>20000000</v>
      </c>
      <c r="C3" s="40">
        <v>8</v>
      </c>
      <c r="D3" s="39">
        <v>36</v>
      </c>
      <c r="E3" s="39"/>
      <c r="F3" s="41"/>
      <c r="G3">
        <f t="shared" si="0"/>
        <v>555555.5555555555</v>
      </c>
      <c r="H3">
        <f t="shared" si="1"/>
        <v>44444.444444444445</v>
      </c>
      <c r="I3">
        <f t="shared" si="2"/>
        <v>0</v>
      </c>
      <c r="J3" s="47">
        <f t="shared" si="3"/>
        <v>0</v>
      </c>
      <c r="K3" s="47">
        <f t="shared" si="4"/>
        <v>0</v>
      </c>
    </row>
    <row r="4" spans="1:11" x14ac:dyDescent="0.35">
      <c r="A4" s="39" t="s">
        <v>29</v>
      </c>
      <c r="B4" s="41">
        <v>12000000</v>
      </c>
      <c r="C4" s="40">
        <v>8</v>
      </c>
      <c r="D4" s="39">
        <v>36</v>
      </c>
      <c r="E4" s="39"/>
      <c r="F4" s="41"/>
      <c r="G4">
        <f t="shared" si="0"/>
        <v>333333.33333333331</v>
      </c>
      <c r="H4">
        <f t="shared" si="1"/>
        <v>26666.666666666668</v>
      </c>
      <c r="I4">
        <f t="shared" si="2"/>
        <v>0</v>
      </c>
      <c r="J4" s="47">
        <f t="shared" si="3"/>
        <v>0</v>
      </c>
      <c r="K4" s="47">
        <f t="shared" si="4"/>
        <v>0</v>
      </c>
    </row>
    <row r="5" spans="1:11" x14ac:dyDescent="0.35">
      <c r="A5" s="39" t="s">
        <v>30</v>
      </c>
      <c r="B5" s="41">
        <v>13000000</v>
      </c>
      <c r="C5" s="40">
        <v>8</v>
      </c>
      <c r="D5" s="39">
        <v>24</v>
      </c>
      <c r="E5" s="39"/>
      <c r="F5" s="41"/>
      <c r="G5">
        <f t="shared" si="0"/>
        <v>541666.66666666663</v>
      </c>
      <c r="H5">
        <f t="shared" si="1"/>
        <v>43333.333333333336</v>
      </c>
      <c r="I5">
        <f t="shared" si="2"/>
        <v>0</v>
      </c>
      <c r="J5" s="47">
        <f t="shared" si="3"/>
        <v>0</v>
      </c>
      <c r="K5" s="47">
        <f t="shared" si="4"/>
        <v>0</v>
      </c>
    </row>
    <row r="6" spans="1:11" x14ac:dyDescent="0.35">
      <c r="A6" s="39" t="s">
        <v>31</v>
      </c>
      <c r="B6" s="41">
        <v>10000000</v>
      </c>
      <c r="C6" s="40">
        <v>8</v>
      </c>
      <c r="D6" s="39">
        <v>36</v>
      </c>
      <c r="E6" s="39"/>
      <c r="F6" s="41"/>
      <c r="G6">
        <f t="shared" si="0"/>
        <v>277777.77777777775</v>
      </c>
      <c r="H6">
        <f t="shared" si="1"/>
        <v>22222.222222222223</v>
      </c>
      <c r="I6">
        <f t="shared" si="2"/>
        <v>0</v>
      </c>
      <c r="J6" s="47">
        <f t="shared" si="3"/>
        <v>0</v>
      </c>
      <c r="K6" s="47">
        <f t="shared" si="4"/>
        <v>0</v>
      </c>
    </row>
    <row r="7" spans="1:11" x14ac:dyDescent="0.35">
      <c r="A7" s="39" t="s">
        <v>32</v>
      </c>
      <c r="B7" s="41">
        <v>15000000</v>
      </c>
      <c r="C7" s="40">
        <v>8</v>
      </c>
      <c r="D7" s="39">
        <v>36</v>
      </c>
      <c r="E7" s="39"/>
      <c r="F7" s="41"/>
      <c r="G7">
        <f t="shared" si="0"/>
        <v>416666.66666666669</v>
      </c>
      <c r="H7">
        <f t="shared" si="1"/>
        <v>33333.333333333336</v>
      </c>
      <c r="I7">
        <f t="shared" si="2"/>
        <v>0</v>
      </c>
      <c r="J7" s="47">
        <f t="shared" si="3"/>
        <v>0</v>
      </c>
      <c r="K7" s="47">
        <f t="shared" si="4"/>
        <v>0</v>
      </c>
    </row>
    <row r="8" spans="1:11" x14ac:dyDescent="0.35">
      <c r="A8" s="39" t="s">
        <v>33</v>
      </c>
      <c r="B8" s="41">
        <v>5000000</v>
      </c>
      <c r="C8" s="40">
        <v>8</v>
      </c>
      <c r="D8" s="39">
        <v>36</v>
      </c>
      <c r="E8" s="39"/>
      <c r="F8" s="41"/>
      <c r="G8">
        <f t="shared" si="0"/>
        <v>138888.88888888888</v>
      </c>
      <c r="H8">
        <f t="shared" si="1"/>
        <v>11111.111111111111</v>
      </c>
      <c r="I8">
        <f t="shared" si="2"/>
        <v>0</v>
      </c>
      <c r="J8" s="47">
        <f t="shared" si="3"/>
        <v>0</v>
      </c>
      <c r="K8" s="47">
        <f t="shared" si="4"/>
        <v>0</v>
      </c>
    </row>
    <row r="9" spans="1:11" x14ac:dyDescent="0.35">
      <c r="A9" s="39" t="s">
        <v>34</v>
      </c>
      <c r="B9" s="41">
        <v>5000000</v>
      </c>
      <c r="C9" s="40">
        <v>8</v>
      </c>
      <c r="D9" s="39">
        <v>12</v>
      </c>
      <c r="E9" s="39"/>
      <c r="F9" s="41">
        <v>4050000</v>
      </c>
      <c r="G9">
        <f t="shared" si="0"/>
        <v>416666.66666666669</v>
      </c>
      <c r="H9">
        <f t="shared" si="1"/>
        <v>33333.333333333336</v>
      </c>
      <c r="I9">
        <f t="shared" si="2"/>
        <v>9</v>
      </c>
      <c r="J9" s="47">
        <f t="shared" si="3"/>
        <v>3750000</v>
      </c>
      <c r="K9" s="47">
        <f>H9*I9</f>
        <v>300000</v>
      </c>
    </row>
    <row r="10" spans="1:11" x14ac:dyDescent="0.35">
      <c r="A10" s="39" t="s">
        <v>35</v>
      </c>
      <c r="B10" s="41">
        <v>25000000</v>
      </c>
      <c r="C10" s="40">
        <v>8</v>
      </c>
      <c r="D10" s="39">
        <v>12</v>
      </c>
      <c r="E10" s="39"/>
      <c r="F10" s="41"/>
      <c r="G10">
        <f t="shared" si="0"/>
        <v>2083333.3333333333</v>
      </c>
      <c r="H10">
        <f t="shared" si="1"/>
        <v>166666.66666666666</v>
      </c>
      <c r="I10">
        <f t="shared" si="2"/>
        <v>0</v>
      </c>
      <c r="J10" s="47">
        <f t="shared" si="3"/>
        <v>0</v>
      </c>
      <c r="K10" s="47">
        <f t="shared" ref="K10:K73" si="5">H10*I10</f>
        <v>0</v>
      </c>
    </row>
    <row r="11" spans="1:11" x14ac:dyDescent="0.35">
      <c r="A11" s="39" t="s">
        <v>36</v>
      </c>
      <c r="B11" s="41">
        <v>25000000</v>
      </c>
      <c r="C11" s="40">
        <v>8</v>
      </c>
      <c r="D11" s="39">
        <v>12</v>
      </c>
      <c r="E11" s="39"/>
      <c r="F11" s="41"/>
      <c r="G11">
        <f t="shared" si="0"/>
        <v>2083333.3333333333</v>
      </c>
      <c r="H11">
        <f t="shared" si="1"/>
        <v>166666.66666666666</v>
      </c>
      <c r="I11">
        <f t="shared" si="2"/>
        <v>0</v>
      </c>
      <c r="J11" s="47">
        <f t="shared" si="3"/>
        <v>0</v>
      </c>
      <c r="K11" s="47">
        <f t="shared" si="5"/>
        <v>0</v>
      </c>
    </row>
    <row r="12" spans="1:11" x14ac:dyDescent="0.35">
      <c r="A12" s="39" t="s">
        <v>37</v>
      </c>
      <c r="B12" s="41">
        <v>5000000</v>
      </c>
      <c r="C12" s="40">
        <v>8</v>
      </c>
      <c r="D12" s="39">
        <v>12</v>
      </c>
      <c r="E12" s="39"/>
      <c r="F12" s="41"/>
      <c r="G12">
        <f t="shared" si="0"/>
        <v>416666.66666666669</v>
      </c>
      <c r="H12">
        <f t="shared" si="1"/>
        <v>33333.333333333336</v>
      </c>
      <c r="I12">
        <f t="shared" si="2"/>
        <v>0</v>
      </c>
      <c r="J12" s="47">
        <f t="shared" si="3"/>
        <v>0</v>
      </c>
      <c r="K12" s="47">
        <f t="shared" si="5"/>
        <v>0</v>
      </c>
    </row>
    <row r="13" spans="1:11" x14ac:dyDescent="0.35">
      <c r="A13" s="39" t="s">
        <v>38</v>
      </c>
      <c r="B13" s="41">
        <v>25000000</v>
      </c>
      <c r="C13" s="40">
        <v>8</v>
      </c>
      <c r="D13" s="39">
        <v>12</v>
      </c>
      <c r="E13" s="39"/>
      <c r="F13" s="41"/>
      <c r="G13">
        <f t="shared" si="0"/>
        <v>2083333.3333333333</v>
      </c>
      <c r="H13">
        <f t="shared" si="1"/>
        <v>166666.66666666666</v>
      </c>
      <c r="I13">
        <f t="shared" si="2"/>
        <v>0</v>
      </c>
      <c r="J13" s="47">
        <f t="shared" si="3"/>
        <v>0</v>
      </c>
      <c r="K13" s="47">
        <f t="shared" si="5"/>
        <v>0</v>
      </c>
    </row>
    <row r="14" spans="1:11" x14ac:dyDescent="0.35">
      <c r="A14" s="39" t="s">
        <v>39</v>
      </c>
      <c r="B14" s="41">
        <v>3000000</v>
      </c>
      <c r="C14" s="40">
        <v>8</v>
      </c>
      <c r="D14" s="39">
        <v>12</v>
      </c>
      <c r="E14" s="39"/>
      <c r="F14" s="41"/>
      <c r="G14">
        <f t="shared" si="0"/>
        <v>250000</v>
      </c>
      <c r="H14">
        <f t="shared" si="1"/>
        <v>20000</v>
      </c>
      <c r="I14">
        <f t="shared" si="2"/>
        <v>0</v>
      </c>
      <c r="J14" s="47">
        <f t="shared" si="3"/>
        <v>0</v>
      </c>
      <c r="K14" s="47">
        <f t="shared" si="5"/>
        <v>0</v>
      </c>
    </row>
    <row r="15" spans="1:11" x14ac:dyDescent="0.35">
      <c r="A15" s="39" t="s">
        <v>40</v>
      </c>
      <c r="B15" s="41">
        <v>5000000</v>
      </c>
      <c r="C15" s="40">
        <v>8</v>
      </c>
      <c r="D15" s="39">
        <v>24</v>
      </c>
      <c r="E15" s="39"/>
      <c r="F15" s="41"/>
      <c r="G15">
        <f t="shared" si="0"/>
        <v>208333.33333333334</v>
      </c>
      <c r="H15">
        <f t="shared" si="1"/>
        <v>16666.666666666668</v>
      </c>
      <c r="I15">
        <f t="shared" si="2"/>
        <v>0</v>
      </c>
      <c r="J15" s="47">
        <f t="shared" si="3"/>
        <v>0</v>
      </c>
      <c r="K15" s="47">
        <f t="shared" si="5"/>
        <v>0</v>
      </c>
    </row>
    <row r="16" spans="1:11" x14ac:dyDescent="0.35">
      <c r="A16" s="39" t="s">
        <v>41</v>
      </c>
      <c r="B16" s="41">
        <v>10000000</v>
      </c>
      <c r="C16" s="40">
        <v>8</v>
      </c>
      <c r="D16" s="39">
        <v>24</v>
      </c>
      <c r="E16" s="39"/>
      <c r="F16" s="41"/>
      <c r="G16">
        <f t="shared" si="0"/>
        <v>416666.66666666669</v>
      </c>
      <c r="H16">
        <f t="shared" si="1"/>
        <v>33333.333333333336</v>
      </c>
      <c r="I16">
        <f t="shared" si="2"/>
        <v>0</v>
      </c>
      <c r="J16" s="47">
        <f t="shared" si="3"/>
        <v>0</v>
      </c>
      <c r="K16" s="47">
        <f t="shared" si="5"/>
        <v>0</v>
      </c>
    </row>
    <row r="17" spans="1:11" x14ac:dyDescent="0.35">
      <c r="A17" s="39" t="s">
        <v>42</v>
      </c>
      <c r="B17" s="41">
        <v>5000000</v>
      </c>
      <c r="C17" s="40">
        <v>8</v>
      </c>
      <c r="D17" s="39">
        <v>12</v>
      </c>
      <c r="E17" s="39"/>
      <c r="F17" s="41"/>
      <c r="G17">
        <f t="shared" si="0"/>
        <v>416666.66666666669</v>
      </c>
      <c r="H17">
        <f t="shared" si="1"/>
        <v>33333.333333333336</v>
      </c>
      <c r="I17">
        <f t="shared" si="2"/>
        <v>0</v>
      </c>
      <c r="J17" s="47">
        <f t="shared" si="3"/>
        <v>0</v>
      </c>
      <c r="K17" s="47">
        <f t="shared" si="5"/>
        <v>0</v>
      </c>
    </row>
    <row r="18" spans="1:11" x14ac:dyDescent="0.35">
      <c r="A18" s="39" t="s">
        <v>43</v>
      </c>
      <c r="B18" s="41">
        <v>25000000</v>
      </c>
      <c r="C18" s="40">
        <v>8</v>
      </c>
      <c r="D18" s="39">
        <v>24</v>
      </c>
      <c r="E18" s="39"/>
      <c r="F18" s="41"/>
      <c r="G18">
        <f t="shared" si="0"/>
        <v>1041666.6666666666</v>
      </c>
      <c r="H18">
        <f t="shared" si="1"/>
        <v>83333.333333333328</v>
      </c>
      <c r="I18">
        <f t="shared" si="2"/>
        <v>0</v>
      </c>
      <c r="J18" s="47">
        <f t="shared" si="3"/>
        <v>0</v>
      </c>
      <c r="K18" s="47">
        <f t="shared" si="5"/>
        <v>0</v>
      </c>
    </row>
    <row r="19" spans="1:11" x14ac:dyDescent="0.35">
      <c r="A19" s="39" t="s">
        <v>44</v>
      </c>
      <c r="B19" s="41">
        <v>25000000</v>
      </c>
      <c r="C19" s="40">
        <v>8</v>
      </c>
      <c r="D19" s="39">
        <v>36</v>
      </c>
      <c r="E19" s="39"/>
      <c r="F19" s="41"/>
      <c r="G19">
        <f t="shared" si="0"/>
        <v>694444.4444444445</v>
      </c>
      <c r="H19">
        <f t="shared" si="1"/>
        <v>55555.555555555555</v>
      </c>
      <c r="I19">
        <f t="shared" si="2"/>
        <v>0</v>
      </c>
      <c r="J19" s="47">
        <f t="shared" si="3"/>
        <v>0</v>
      </c>
      <c r="K19" s="47">
        <f t="shared" si="5"/>
        <v>0</v>
      </c>
    </row>
    <row r="20" spans="1:11" x14ac:dyDescent="0.35">
      <c r="A20" s="39" t="s">
        <v>45</v>
      </c>
      <c r="B20" s="41">
        <v>25000000</v>
      </c>
      <c r="C20" s="40">
        <v>8</v>
      </c>
      <c r="D20" s="39">
        <v>36</v>
      </c>
      <c r="E20" s="39"/>
      <c r="F20" s="41"/>
      <c r="G20">
        <f t="shared" si="0"/>
        <v>694444.4444444445</v>
      </c>
      <c r="H20">
        <f t="shared" si="1"/>
        <v>55555.555555555555</v>
      </c>
      <c r="I20">
        <f t="shared" si="2"/>
        <v>0</v>
      </c>
      <c r="J20" s="47">
        <f t="shared" si="3"/>
        <v>0</v>
      </c>
      <c r="K20" s="47">
        <f t="shared" si="5"/>
        <v>0</v>
      </c>
    </row>
    <row r="21" spans="1:11" x14ac:dyDescent="0.35">
      <c r="A21" s="39" t="s">
        <v>46</v>
      </c>
      <c r="B21" s="41">
        <v>25000000</v>
      </c>
      <c r="C21" s="40">
        <v>8</v>
      </c>
      <c r="D21" s="39">
        <v>24</v>
      </c>
      <c r="E21" s="39"/>
      <c r="F21" s="41"/>
      <c r="G21">
        <f t="shared" si="0"/>
        <v>1041666.6666666666</v>
      </c>
      <c r="H21">
        <f t="shared" si="1"/>
        <v>83333.333333333328</v>
      </c>
      <c r="I21">
        <f t="shared" si="2"/>
        <v>0</v>
      </c>
      <c r="J21" s="47">
        <f t="shared" si="3"/>
        <v>0</v>
      </c>
      <c r="K21" s="47">
        <f t="shared" si="5"/>
        <v>0</v>
      </c>
    </row>
    <row r="22" spans="1:11" x14ac:dyDescent="0.35">
      <c r="A22" s="39" t="s">
        <v>47</v>
      </c>
      <c r="B22" s="41">
        <v>15000000</v>
      </c>
      <c r="C22" s="40">
        <v>8</v>
      </c>
      <c r="D22" s="39">
        <v>36</v>
      </c>
      <c r="E22" s="39"/>
      <c r="F22" s="41"/>
      <c r="G22">
        <f t="shared" si="0"/>
        <v>416666.66666666669</v>
      </c>
      <c r="H22">
        <f t="shared" si="1"/>
        <v>33333.333333333336</v>
      </c>
      <c r="I22">
        <f t="shared" si="2"/>
        <v>0</v>
      </c>
      <c r="J22" s="47">
        <f t="shared" si="3"/>
        <v>0</v>
      </c>
      <c r="K22" s="47">
        <f t="shared" si="5"/>
        <v>0</v>
      </c>
    </row>
    <row r="23" spans="1:11" x14ac:dyDescent="0.35">
      <c r="A23" s="39" t="s">
        <v>48</v>
      </c>
      <c r="B23" s="41">
        <v>25000000</v>
      </c>
      <c r="C23" s="40">
        <v>8</v>
      </c>
      <c r="D23" s="39">
        <v>36</v>
      </c>
      <c r="E23" s="39"/>
      <c r="F23" s="41"/>
      <c r="G23">
        <f t="shared" si="0"/>
        <v>694444.4444444445</v>
      </c>
      <c r="H23">
        <f t="shared" si="1"/>
        <v>55555.555555555555</v>
      </c>
      <c r="I23">
        <f t="shared" si="2"/>
        <v>0</v>
      </c>
      <c r="J23" s="47">
        <f t="shared" si="3"/>
        <v>0</v>
      </c>
      <c r="K23" s="47">
        <f t="shared" si="5"/>
        <v>0</v>
      </c>
    </row>
    <row r="24" spans="1:11" x14ac:dyDescent="0.35">
      <c r="A24" s="39" t="s">
        <v>49</v>
      </c>
      <c r="B24" s="41">
        <v>17000000</v>
      </c>
      <c r="C24" s="40">
        <v>8</v>
      </c>
      <c r="D24" s="39">
        <v>24</v>
      </c>
      <c r="E24" s="39"/>
      <c r="F24" s="41"/>
      <c r="G24">
        <f t="shared" si="0"/>
        <v>708333.33333333337</v>
      </c>
      <c r="H24">
        <f t="shared" si="1"/>
        <v>56666.666666666664</v>
      </c>
      <c r="I24">
        <f t="shared" si="2"/>
        <v>0</v>
      </c>
      <c r="J24" s="47">
        <f t="shared" si="3"/>
        <v>0</v>
      </c>
      <c r="K24" s="47">
        <f t="shared" si="5"/>
        <v>0</v>
      </c>
    </row>
    <row r="25" spans="1:11" x14ac:dyDescent="0.35">
      <c r="A25" s="39" t="s">
        <v>50</v>
      </c>
      <c r="B25" s="41">
        <v>20000000</v>
      </c>
      <c r="C25" s="40">
        <v>8</v>
      </c>
      <c r="D25" s="39">
        <v>36</v>
      </c>
      <c r="E25" s="39"/>
      <c r="F25" s="41"/>
      <c r="G25">
        <f t="shared" si="0"/>
        <v>555555.5555555555</v>
      </c>
      <c r="H25">
        <f t="shared" si="1"/>
        <v>44444.444444444445</v>
      </c>
      <c r="I25">
        <f t="shared" si="2"/>
        <v>0</v>
      </c>
      <c r="J25" s="47">
        <f t="shared" si="3"/>
        <v>0</v>
      </c>
      <c r="K25" s="47">
        <f t="shared" si="5"/>
        <v>0</v>
      </c>
    </row>
    <row r="26" spans="1:11" x14ac:dyDescent="0.35">
      <c r="A26" s="39" t="s">
        <v>51</v>
      </c>
      <c r="B26" s="41">
        <v>5000000</v>
      </c>
      <c r="C26" s="40">
        <v>8</v>
      </c>
      <c r="D26" s="39">
        <v>12</v>
      </c>
      <c r="E26" s="39"/>
      <c r="F26" s="41"/>
      <c r="G26">
        <f t="shared" si="0"/>
        <v>416666.66666666669</v>
      </c>
      <c r="H26">
        <f t="shared" si="1"/>
        <v>33333.333333333336</v>
      </c>
      <c r="I26">
        <f t="shared" si="2"/>
        <v>0</v>
      </c>
      <c r="J26" s="47">
        <f t="shared" si="3"/>
        <v>0</v>
      </c>
      <c r="K26" s="47">
        <f t="shared" si="5"/>
        <v>0</v>
      </c>
    </row>
    <row r="27" spans="1:11" x14ac:dyDescent="0.35">
      <c r="A27" s="39" t="s">
        <v>52</v>
      </c>
      <c r="B27" s="41">
        <v>25000000</v>
      </c>
      <c r="C27" s="40">
        <v>8</v>
      </c>
      <c r="D27" s="39">
        <v>36</v>
      </c>
      <c r="E27" s="39"/>
      <c r="F27" s="41"/>
      <c r="G27">
        <f t="shared" si="0"/>
        <v>694444.4444444445</v>
      </c>
      <c r="H27">
        <f t="shared" si="1"/>
        <v>55555.555555555555</v>
      </c>
      <c r="I27">
        <f t="shared" si="2"/>
        <v>0</v>
      </c>
      <c r="J27" s="47">
        <f t="shared" si="3"/>
        <v>0</v>
      </c>
      <c r="K27" s="47">
        <f t="shared" si="5"/>
        <v>0</v>
      </c>
    </row>
    <row r="28" spans="1:11" x14ac:dyDescent="0.35">
      <c r="A28" s="39" t="s">
        <v>53</v>
      </c>
      <c r="B28" s="41">
        <v>25000000</v>
      </c>
      <c r="C28" s="40">
        <v>8</v>
      </c>
      <c r="D28" s="39">
        <v>36</v>
      </c>
      <c r="E28" s="39"/>
      <c r="F28" s="41"/>
      <c r="G28">
        <f t="shared" si="0"/>
        <v>694444.4444444445</v>
      </c>
      <c r="H28">
        <f t="shared" si="1"/>
        <v>55555.555555555555</v>
      </c>
      <c r="I28">
        <f t="shared" si="2"/>
        <v>0</v>
      </c>
      <c r="J28" s="47">
        <f t="shared" si="3"/>
        <v>0</v>
      </c>
      <c r="K28" s="47">
        <f t="shared" si="5"/>
        <v>0</v>
      </c>
    </row>
    <row r="29" spans="1:11" x14ac:dyDescent="0.35">
      <c r="A29" s="39" t="s">
        <v>54</v>
      </c>
      <c r="B29" s="41">
        <v>5000000</v>
      </c>
      <c r="C29" s="40">
        <v>8</v>
      </c>
      <c r="D29" s="39">
        <v>24</v>
      </c>
      <c r="E29" s="39"/>
      <c r="F29" s="41"/>
      <c r="G29">
        <f t="shared" si="0"/>
        <v>208333.33333333334</v>
      </c>
      <c r="H29">
        <f t="shared" si="1"/>
        <v>16666.666666666668</v>
      </c>
      <c r="I29">
        <f t="shared" si="2"/>
        <v>0</v>
      </c>
      <c r="J29" s="47">
        <f t="shared" si="3"/>
        <v>0</v>
      </c>
      <c r="K29" s="47">
        <f t="shared" si="5"/>
        <v>0</v>
      </c>
    </row>
    <row r="30" spans="1:11" x14ac:dyDescent="0.35">
      <c r="A30" s="39" t="s">
        <v>55</v>
      </c>
      <c r="B30" s="41">
        <v>15000000</v>
      </c>
      <c r="C30" s="40">
        <v>8</v>
      </c>
      <c r="D30" s="39">
        <v>36</v>
      </c>
      <c r="E30" s="39"/>
      <c r="F30" s="41"/>
      <c r="G30">
        <f t="shared" si="0"/>
        <v>416666.66666666669</v>
      </c>
      <c r="H30">
        <f t="shared" si="1"/>
        <v>33333.333333333336</v>
      </c>
      <c r="I30">
        <f t="shared" si="2"/>
        <v>0</v>
      </c>
      <c r="J30" s="47">
        <f t="shared" si="3"/>
        <v>0</v>
      </c>
      <c r="K30" s="47">
        <f t="shared" si="5"/>
        <v>0</v>
      </c>
    </row>
    <row r="31" spans="1:11" x14ac:dyDescent="0.35">
      <c r="A31" s="39" t="s">
        <v>56</v>
      </c>
      <c r="B31" s="41">
        <v>15000000</v>
      </c>
      <c r="C31" s="40">
        <v>8</v>
      </c>
      <c r="D31" s="39">
        <v>36</v>
      </c>
      <c r="E31" s="39"/>
      <c r="F31" s="41"/>
      <c r="G31">
        <f t="shared" si="0"/>
        <v>416666.66666666669</v>
      </c>
      <c r="H31">
        <f t="shared" si="1"/>
        <v>33333.333333333336</v>
      </c>
      <c r="I31">
        <f t="shared" si="2"/>
        <v>0</v>
      </c>
      <c r="J31" s="47">
        <f t="shared" si="3"/>
        <v>0</v>
      </c>
      <c r="K31" s="47">
        <f t="shared" si="5"/>
        <v>0</v>
      </c>
    </row>
    <row r="32" spans="1:11" x14ac:dyDescent="0.35">
      <c r="A32" s="39" t="s">
        <v>57</v>
      </c>
      <c r="B32" s="41">
        <v>25000000</v>
      </c>
      <c r="C32" s="40">
        <v>8</v>
      </c>
      <c r="D32" s="39">
        <v>24</v>
      </c>
      <c r="E32" s="39"/>
      <c r="F32" s="41"/>
      <c r="G32">
        <f t="shared" si="0"/>
        <v>1041666.6666666666</v>
      </c>
      <c r="H32">
        <f t="shared" si="1"/>
        <v>83333.333333333328</v>
      </c>
      <c r="I32">
        <f t="shared" si="2"/>
        <v>0</v>
      </c>
      <c r="J32" s="47">
        <f t="shared" si="3"/>
        <v>0</v>
      </c>
      <c r="K32" s="47">
        <f t="shared" si="5"/>
        <v>0</v>
      </c>
    </row>
    <row r="33" spans="1:11" x14ac:dyDescent="0.35">
      <c r="A33" s="39" t="s">
        <v>58</v>
      </c>
      <c r="B33" s="41">
        <v>25000000</v>
      </c>
      <c r="C33" s="40">
        <v>8</v>
      </c>
      <c r="D33" s="39">
        <v>36</v>
      </c>
      <c r="E33" s="39"/>
      <c r="F33" s="41"/>
      <c r="G33">
        <f t="shared" si="0"/>
        <v>694444.4444444445</v>
      </c>
      <c r="H33">
        <f t="shared" si="1"/>
        <v>55555.555555555555</v>
      </c>
      <c r="I33">
        <f t="shared" si="2"/>
        <v>0</v>
      </c>
      <c r="J33" s="47">
        <f t="shared" si="3"/>
        <v>0</v>
      </c>
      <c r="K33" s="47">
        <f t="shared" si="5"/>
        <v>0</v>
      </c>
    </row>
    <row r="34" spans="1:11" x14ac:dyDescent="0.35">
      <c r="A34" s="39" t="s">
        <v>59</v>
      </c>
      <c r="B34" s="41">
        <v>10000000</v>
      </c>
      <c r="C34" s="40">
        <v>8</v>
      </c>
      <c r="D34" s="39">
        <v>24</v>
      </c>
      <c r="E34" s="39"/>
      <c r="F34" s="41"/>
      <c r="G34">
        <f t="shared" ref="G34:G65" si="6">B34/D34</f>
        <v>416666.66666666669</v>
      </c>
      <c r="H34">
        <f t="shared" ref="H34:H65" si="7">B34*0.08/D34</f>
        <v>33333.333333333336</v>
      </c>
      <c r="I34">
        <f t="shared" ref="I34:I65" si="8">F34/(H34+G34)</f>
        <v>0</v>
      </c>
      <c r="J34" s="47">
        <f t="shared" ref="J34:J65" si="9">G34*I34</f>
        <v>0</v>
      </c>
      <c r="K34" s="47">
        <f t="shared" si="5"/>
        <v>0</v>
      </c>
    </row>
    <row r="35" spans="1:11" x14ac:dyDescent="0.35">
      <c r="A35" s="39" t="s">
        <v>60</v>
      </c>
      <c r="B35" s="41">
        <v>3000000</v>
      </c>
      <c r="C35" s="40">
        <v>8</v>
      </c>
      <c r="D35" s="39">
        <v>12</v>
      </c>
      <c r="E35" s="39"/>
      <c r="F35" s="41"/>
      <c r="G35">
        <f t="shared" si="6"/>
        <v>250000</v>
      </c>
      <c r="H35">
        <f t="shared" si="7"/>
        <v>20000</v>
      </c>
      <c r="I35">
        <f t="shared" si="8"/>
        <v>0</v>
      </c>
      <c r="J35" s="47">
        <f t="shared" si="9"/>
        <v>0</v>
      </c>
      <c r="K35" s="47">
        <f t="shared" si="5"/>
        <v>0</v>
      </c>
    </row>
    <row r="36" spans="1:11" x14ac:dyDescent="0.35">
      <c r="A36" s="39" t="s">
        <v>61</v>
      </c>
      <c r="B36" s="41">
        <v>50000000</v>
      </c>
      <c r="C36" s="40">
        <v>8</v>
      </c>
      <c r="D36" s="39">
        <v>36</v>
      </c>
      <c r="E36" s="39"/>
      <c r="F36" s="41"/>
      <c r="G36">
        <f t="shared" si="6"/>
        <v>1388888.888888889</v>
      </c>
      <c r="H36">
        <f t="shared" si="7"/>
        <v>111111.11111111111</v>
      </c>
      <c r="I36">
        <f t="shared" si="8"/>
        <v>0</v>
      </c>
      <c r="J36" s="47">
        <f t="shared" si="9"/>
        <v>0</v>
      </c>
      <c r="K36" s="47">
        <f t="shared" si="5"/>
        <v>0</v>
      </c>
    </row>
    <row r="37" spans="1:11" x14ac:dyDescent="0.35">
      <c r="A37" s="39" t="s">
        <v>62</v>
      </c>
      <c r="B37" s="41">
        <v>23000000</v>
      </c>
      <c r="C37" s="40">
        <v>8</v>
      </c>
      <c r="D37" s="39">
        <v>36</v>
      </c>
      <c r="E37" s="39"/>
      <c r="F37" s="41"/>
      <c r="G37">
        <f t="shared" si="6"/>
        <v>638888.88888888888</v>
      </c>
      <c r="H37">
        <f t="shared" si="7"/>
        <v>51111.111111111109</v>
      </c>
      <c r="I37">
        <f t="shared" si="8"/>
        <v>0</v>
      </c>
      <c r="J37" s="47">
        <f t="shared" si="9"/>
        <v>0</v>
      </c>
      <c r="K37" s="47">
        <f t="shared" si="5"/>
        <v>0</v>
      </c>
    </row>
    <row r="38" spans="1:11" x14ac:dyDescent="0.35">
      <c r="A38" s="39" t="s">
        <v>63</v>
      </c>
      <c r="B38" s="41">
        <v>5000000</v>
      </c>
      <c r="C38" s="40">
        <v>8</v>
      </c>
      <c r="D38" s="39">
        <v>12</v>
      </c>
      <c r="E38" s="39"/>
      <c r="F38" s="41"/>
      <c r="G38">
        <f t="shared" si="6"/>
        <v>416666.66666666669</v>
      </c>
      <c r="H38">
        <f t="shared" si="7"/>
        <v>33333.333333333336</v>
      </c>
      <c r="I38">
        <f t="shared" si="8"/>
        <v>0</v>
      </c>
      <c r="J38" s="47">
        <f t="shared" si="9"/>
        <v>0</v>
      </c>
      <c r="K38" s="47">
        <f t="shared" si="5"/>
        <v>0</v>
      </c>
    </row>
    <row r="39" spans="1:11" x14ac:dyDescent="0.35">
      <c r="A39" s="39" t="s">
        <v>64</v>
      </c>
      <c r="B39" s="41">
        <v>20000000</v>
      </c>
      <c r="C39" s="40">
        <v>8</v>
      </c>
      <c r="D39" s="39">
        <v>36</v>
      </c>
      <c r="E39" s="39"/>
      <c r="F39" s="41"/>
      <c r="G39">
        <f t="shared" si="6"/>
        <v>555555.5555555555</v>
      </c>
      <c r="H39">
        <f t="shared" si="7"/>
        <v>44444.444444444445</v>
      </c>
      <c r="I39">
        <f t="shared" si="8"/>
        <v>0</v>
      </c>
      <c r="J39" s="47">
        <f t="shared" si="9"/>
        <v>0</v>
      </c>
      <c r="K39" s="47">
        <f t="shared" si="5"/>
        <v>0</v>
      </c>
    </row>
    <row r="40" spans="1:11" x14ac:dyDescent="0.35">
      <c r="A40" s="40"/>
      <c r="B40" s="40"/>
      <c r="C40" s="40"/>
      <c r="D40" s="40"/>
      <c r="E40" s="40"/>
      <c r="F40" s="40"/>
      <c r="G40" t="e">
        <f t="shared" si="6"/>
        <v>#DIV/0!</v>
      </c>
      <c r="H40" t="e">
        <f t="shared" si="7"/>
        <v>#DIV/0!</v>
      </c>
      <c r="I40" t="e">
        <f t="shared" si="8"/>
        <v>#DIV/0!</v>
      </c>
      <c r="J40" s="47" t="e">
        <f t="shared" si="9"/>
        <v>#DIV/0!</v>
      </c>
      <c r="K40" s="47" t="e">
        <f t="shared" si="5"/>
        <v>#DIV/0!</v>
      </c>
    </row>
    <row r="41" spans="1:11" x14ac:dyDescent="0.35">
      <c r="A41" s="40"/>
      <c r="B41" s="40"/>
      <c r="C41" s="40"/>
      <c r="D41" s="40"/>
      <c r="E41" s="40"/>
      <c r="F41" s="40"/>
      <c r="G41" t="e">
        <f t="shared" si="6"/>
        <v>#DIV/0!</v>
      </c>
      <c r="H41" t="e">
        <f t="shared" si="7"/>
        <v>#DIV/0!</v>
      </c>
      <c r="I41" t="e">
        <f t="shared" si="8"/>
        <v>#DIV/0!</v>
      </c>
      <c r="J41" s="47" t="e">
        <f t="shared" si="9"/>
        <v>#DIV/0!</v>
      </c>
      <c r="K41" s="47" t="e">
        <f t="shared" si="5"/>
        <v>#DIV/0!</v>
      </c>
    </row>
    <row r="42" spans="1:11" x14ac:dyDescent="0.35">
      <c r="A42" s="40"/>
      <c r="B42" s="40"/>
      <c r="C42" s="40"/>
      <c r="D42" s="40"/>
      <c r="E42" s="40"/>
      <c r="F42" s="40"/>
      <c r="G42" t="e">
        <f t="shared" si="6"/>
        <v>#DIV/0!</v>
      </c>
      <c r="H42" t="e">
        <f t="shared" si="7"/>
        <v>#DIV/0!</v>
      </c>
      <c r="I42" t="e">
        <f t="shared" si="8"/>
        <v>#DIV/0!</v>
      </c>
      <c r="J42" s="47" t="e">
        <f t="shared" si="9"/>
        <v>#DIV/0!</v>
      </c>
      <c r="K42" s="47" t="e">
        <f t="shared" si="5"/>
        <v>#DIV/0!</v>
      </c>
    </row>
    <row r="43" spans="1:11" x14ac:dyDescent="0.35">
      <c r="A43" s="40"/>
      <c r="B43" s="40"/>
      <c r="C43" s="40"/>
      <c r="D43" s="40"/>
      <c r="E43" s="40"/>
      <c r="F43" s="40"/>
      <c r="G43" t="e">
        <f t="shared" si="6"/>
        <v>#DIV/0!</v>
      </c>
      <c r="H43" t="e">
        <f t="shared" si="7"/>
        <v>#DIV/0!</v>
      </c>
      <c r="I43" t="e">
        <f t="shared" si="8"/>
        <v>#DIV/0!</v>
      </c>
      <c r="J43" s="47" t="e">
        <f t="shared" si="9"/>
        <v>#DIV/0!</v>
      </c>
      <c r="K43" s="47" t="e">
        <f t="shared" si="5"/>
        <v>#DIV/0!</v>
      </c>
    </row>
    <row r="44" spans="1:11" x14ac:dyDescent="0.35">
      <c r="A44" s="40"/>
      <c r="B44" s="40"/>
      <c r="C44" s="40"/>
      <c r="D44" s="40"/>
      <c r="E44" s="40"/>
      <c r="F44" s="40"/>
      <c r="G44" t="e">
        <f t="shared" si="6"/>
        <v>#DIV/0!</v>
      </c>
      <c r="H44" t="e">
        <f t="shared" si="7"/>
        <v>#DIV/0!</v>
      </c>
      <c r="I44" t="e">
        <f t="shared" si="8"/>
        <v>#DIV/0!</v>
      </c>
      <c r="J44" s="47" t="e">
        <f t="shared" si="9"/>
        <v>#DIV/0!</v>
      </c>
      <c r="K44" s="47" t="e">
        <f t="shared" si="5"/>
        <v>#DIV/0!</v>
      </c>
    </row>
    <row r="45" spans="1:11" x14ac:dyDescent="0.35">
      <c r="A45" s="40"/>
      <c r="B45" s="40"/>
      <c r="C45" s="40"/>
      <c r="D45" s="40"/>
      <c r="E45" s="40"/>
      <c r="F45" s="40"/>
      <c r="G45" t="e">
        <f t="shared" si="6"/>
        <v>#DIV/0!</v>
      </c>
      <c r="H45" t="e">
        <f t="shared" si="7"/>
        <v>#DIV/0!</v>
      </c>
      <c r="I45" t="e">
        <f t="shared" si="8"/>
        <v>#DIV/0!</v>
      </c>
      <c r="J45" s="47" t="e">
        <f t="shared" si="9"/>
        <v>#DIV/0!</v>
      </c>
      <c r="K45" s="47" t="e">
        <f t="shared" si="5"/>
        <v>#DIV/0!</v>
      </c>
    </row>
    <row r="46" spans="1:11" x14ac:dyDescent="0.35">
      <c r="A46" s="40"/>
      <c r="B46" s="40"/>
      <c r="C46" s="40"/>
      <c r="D46" s="40"/>
      <c r="E46" s="40"/>
      <c r="F46" s="40"/>
      <c r="G46" t="e">
        <f t="shared" si="6"/>
        <v>#DIV/0!</v>
      </c>
      <c r="H46" t="e">
        <f t="shared" si="7"/>
        <v>#DIV/0!</v>
      </c>
      <c r="I46" t="e">
        <f t="shared" si="8"/>
        <v>#DIV/0!</v>
      </c>
      <c r="J46" s="47" t="e">
        <f t="shared" si="9"/>
        <v>#DIV/0!</v>
      </c>
      <c r="K46" s="47" t="e">
        <f t="shared" si="5"/>
        <v>#DIV/0!</v>
      </c>
    </row>
    <row r="47" spans="1:11" x14ac:dyDescent="0.35">
      <c r="A47" s="40"/>
      <c r="B47" s="40"/>
      <c r="C47" s="40"/>
      <c r="D47" s="40"/>
      <c r="E47" s="40"/>
      <c r="F47" s="40"/>
      <c r="G47" t="e">
        <f t="shared" si="6"/>
        <v>#DIV/0!</v>
      </c>
      <c r="H47" t="e">
        <f t="shared" si="7"/>
        <v>#DIV/0!</v>
      </c>
      <c r="I47" t="e">
        <f t="shared" si="8"/>
        <v>#DIV/0!</v>
      </c>
      <c r="J47" s="47" t="e">
        <f t="shared" si="9"/>
        <v>#DIV/0!</v>
      </c>
      <c r="K47" s="47" t="e">
        <f t="shared" si="5"/>
        <v>#DIV/0!</v>
      </c>
    </row>
    <row r="48" spans="1:11" x14ac:dyDescent="0.35">
      <c r="A48" s="40"/>
      <c r="B48" s="40"/>
      <c r="C48" s="40"/>
      <c r="D48" s="40"/>
      <c r="E48" s="40"/>
      <c r="F48" s="40"/>
      <c r="G48" t="e">
        <f t="shared" si="6"/>
        <v>#DIV/0!</v>
      </c>
      <c r="H48" t="e">
        <f t="shared" si="7"/>
        <v>#DIV/0!</v>
      </c>
      <c r="I48" t="e">
        <f t="shared" si="8"/>
        <v>#DIV/0!</v>
      </c>
      <c r="J48" s="47" t="e">
        <f t="shared" si="9"/>
        <v>#DIV/0!</v>
      </c>
      <c r="K48" s="47" t="e">
        <f t="shared" si="5"/>
        <v>#DIV/0!</v>
      </c>
    </row>
    <row r="49" spans="1:11" x14ac:dyDescent="0.35">
      <c r="A49" s="40"/>
      <c r="B49" s="40"/>
      <c r="C49" s="40"/>
      <c r="D49" s="40"/>
      <c r="E49" s="40"/>
      <c r="F49" s="40"/>
      <c r="G49" t="e">
        <f t="shared" si="6"/>
        <v>#DIV/0!</v>
      </c>
      <c r="H49" t="e">
        <f t="shared" si="7"/>
        <v>#DIV/0!</v>
      </c>
      <c r="I49" t="e">
        <f t="shared" si="8"/>
        <v>#DIV/0!</v>
      </c>
      <c r="J49" s="47" t="e">
        <f t="shared" si="9"/>
        <v>#DIV/0!</v>
      </c>
      <c r="K49" s="47" t="e">
        <f t="shared" si="5"/>
        <v>#DIV/0!</v>
      </c>
    </row>
    <row r="50" spans="1:11" x14ac:dyDescent="0.35">
      <c r="A50" s="40"/>
      <c r="B50" s="40"/>
      <c r="C50" s="40"/>
      <c r="D50" s="40"/>
      <c r="E50" s="40"/>
      <c r="F50" s="40"/>
      <c r="G50" t="e">
        <f t="shared" si="6"/>
        <v>#DIV/0!</v>
      </c>
      <c r="H50" t="e">
        <f t="shared" si="7"/>
        <v>#DIV/0!</v>
      </c>
      <c r="I50" t="e">
        <f t="shared" si="8"/>
        <v>#DIV/0!</v>
      </c>
      <c r="J50" s="47" t="e">
        <f t="shared" si="9"/>
        <v>#DIV/0!</v>
      </c>
      <c r="K50" s="47" t="e">
        <f t="shared" si="5"/>
        <v>#DIV/0!</v>
      </c>
    </row>
    <row r="51" spans="1:11" x14ac:dyDescent="0.35">
      <c r="A51" s="40"/>
      <c r="B51" s="40"/>
      <c r="C51" s="40"/>
      <c r="D51" s="40"/>
      <c r="E51" s="40"/>
      <c r="F51" s="40"/>
      <c r="G51" t="e">
        <f t="shared" si="6"/>
        <v>#DIV/0!</v>
      </c>
      <c r="H51" t="e">
        <f t="shared" si="7"/>
        <v>#DIV/0!</v>
      </c>
      <c r="I51" t="e">
        <f t="shared" si="8"/>
        <v>#DIV/0!</v>
      </c>
      <c r="J51" s="47" t="e">
        <f t="shared" si="9"/>
        <v>#DIV/0!</v>
      </c>
      <c r="K51" s="47" t="e">
        <f t="shared" si="5"/>
        <v>#DIV/0!</v>
      </c>
    </row>
    <row r="52" spans="1:11" x14ac:dyDescent="0.35">
      <c r="A52" s="40"/>
      <c r="B52" s="40"/>
      <c r="C52" s="40"/>
      <c r="D52" s="40"/>
      <c r="E52" s="40"/>
      <c r="F52" s="40"/>
      <c r="G52" t="e">
        <f t="shared" si="6"/>
        <v>#DIV/0!</v>
      </c>
      <c r="H52" t="e">
        <f t="shared" si="7"/>
        <v>#DIV/0!</v>
      </c>
      <c r="I52" t="e">
        <f t="shared" si="8"/>
        <v>#DIV/0!</v>
      </c>
      <c r="J52" s="47" t="e">
        <f t="shared" si="9"/>
        <v>#DIV/0!</v>
      </c>
      <c r="K52" s="47" t="e">
        <f t="shared" si="5"/>
        <v>#DIV/0!</v>
      </c>
    </row>
    <row r="53" spans="1:11" x14ac:dyDescent="0.35">
      <c r="A53" s="40"/>
      <c r="B53" s="40"/>
      <c r="C53" s="40"/>
      <c r="D53" s="40"/>
      <c r="E53" s="40"/>
      <c r="F53" s="40"/>
      <c r="G53" t="e">
        <f t="shared" si="6"/>
        <v>#DIV/0!</v>
      </c>
      <c r="H53" t="e">
        <f t="shared" si="7"/>
        <v>#DIV/0!</v>
      </c>
      <c r="I53" t="e">
        <f t="shared" si="8"/>
        <v>#DIV/0!</v>
      </c>
      <c r="J53" s="47" t="e">
        <f t="shared" si="9"/>
        <v>#DIV/0!</v>
      </c>
      <c r="K53" s="47" t="e">
        <f t="shared" si="5"/>
        <v>#DIV/0!</v>
      </c>
    </row>
    <row r="54" spans="1:11" x14ac:dyDescent="0.35">
      <c r="A54" s="40"/>
      <c r="B54" s="40"/>
      <c r="C54" s="40"/>
      <c r="D54" s="40"/>
      <c r="E54" s="40"/>
      <c r="F54" s="40"/>
      <c r="G54" t="e">
        <f t="shared" si="6"/>
        <v>#DIV/0!</v>
      </c>
      <c r="H54" t="e">
        <f t="shared" si="7"/>
        <v>#DIV/0!</v>
      </c>
      <c r="I54" t="e">
        <f t="shared" si="8"/>
        <v>#DIV/0!</v>
      </c>
      <c r="J54" s="47" t="e">
        <f t="shared" si="9"/>
        <v>#DIV/0!</v>
      </c>
      <c r="K54" s="47" t="e">
        <f t="shared" si="5"/>
        <v>#DIV/0!</v>
      </c>
    </row>
    <row r="55" spans="1:11" x14ac:dyDescent="0.35">
      <c r="A55" s="40"/>
      <c r="B55" s="40"/>
      <c r="C55" s="40"/>
      <c r="D55" s="40"/>
      <c r="E55" s="40"/>
      <c r="F55" s="40"/>
      <c r="G55" t="e">
        <f t="shared" si="6"/>
        <v>#DIV/0!</v>
      </c>
      <c r="H55" t="e">
        <f t="shared" si="7"/>
        <v>#DIV/0!</v>
      </c>
      <c r="I55" t="e">
        <f t="shared" si="8"/>
        <v>#DIV/0!</v>
      </c>
      <c r="J55" s="47" t="e">
        <f t="shared" si="9"/>
        <v>#DIV/0!</v>
      </c>
      <c r="K55" s="47" t="e">
        <f t="shared" si="5"/>
        <v>#DIV/0!</v>
      </c>
    </row>
    <row r="56" spans="1:11" x14ac:dyDescent="0.35">
      <c r="A56" s="40"/>
      <c r="B56" s="40"/>
      <c r="C56" s="40"/>
      <c r="D56" s="40"/>
      <c r="E56" s="40"/>
      <c r="F56" s="40"/>
      <c r="G56" t="e">
        <f t="shared" si="6"/>
        <v>#DIV/0!</v>
      </c>
      <c r="H56" t="e">
        <f t="shared" si="7"/>
        <v>#DIV/0!</v>
      </c>
      <c r="I56" t="e">
        <f t="shared" si="8"/>
        <v>#DIV/0!</v>
      </c>
      <c r="J56" s="47" t="e">
        <f t="shared" si="9"/>
        <v>#DIV/0!</v>
      </c>
      <c r="K56" s="47" t="e">
        <f t="shared" si="5"/>
        <v>#DIV/0!</v>
      </c>
    </row>
    <row r="57" spans="1:11" x14ac:dyDescent="0.35">
      <c r="A57" s="40"/>
      <c r="B57" s="40"/>
      <c r="C57" s="40"/>
      <c r="D57" s="40"/>
      <c r="E57" s="40"/>
      <c r="F57" s="40"/>
      <c r="G57" t="e">
        <f t="shared" si="6"/>
        <v>#DIV/0!</v>
      </c>
      <c r="H57" t="e">
        <f t="shared" si="7"/>
        <v>#DIV/0!</v>
      </c>
      <c r="I57" t="e">
        <f t="shared" si="8"/>
        <v>#DIV/0!</v>
      </c>
      <c r="J57" s="47" t="e">
        <f t="shared" si="9"/>
        <v>#DIV/0!</v>
      </c>
      <c r="K57" s="47" t="e">
        <f t="shared" si="5"/>
        <v>#DIV/0!</v>
      </c>
    </row>
    <row r="58" spans="1:11" x14ac:dyDescent="0.35">
      <c r="A58" s="40"/>
      <c r="B58" s="40"/>
      <c r="C58" s="40"/>
      <c r="D58" s="40"/>
      <c r="E58" s="40"/>
      <c r="F58" s="40"/>
      <c r="G58" t="e">
        <f t="shared" si="6"/>
        <v>#DIV/0!</v>
      </c>
      <c r="H58" t="e">
        <f t="shared" si="7"/>
        <v>#DIV/0!</v>
      </c>
      <c r="I58" t="e">
        <f t="shared" si="8"/>
        <v>#DIV/0!</v>
      </c>
      <c r="J58" s="47" t="e">
        <f t="shared" si="9"/>
        <v>#DIV/0!</v>
      </c>
      <c r="K58" s="47" t="e">
        <f t="shared" si="5"/>
        <v>#DIV/0!</v>
      </c>
    </row>
    <row r="59" spans="1:11" x14ac:dyDescent="0.35">
      <c r="A59" s="40"/>
      <c r="B59" s="40"/>
      <c r="C59" s="40"/>
      <c r="D59" s="40"/>
      <c r="E59" s="40"/>
      <c r="F59" s="40"/>
      <c r="G59" t="e">
        <f t="shared" si="6"/>
        <v>#DIV/0!</v>
      </c>
      <c r="H59" t="e">
        <f t="shared" si="7"/>
        <v>#DIV/0!</v>
      </c>
      <c r="I59" t="e">
        <f t="shared" si="8"/>
        <v>#DIV/0!</v>
      </c>
      <c r="J59" s="47" t="e">
        <f t="shared" si="9"/>
        <v>#DIV/0!</v>
      </c>
      <c r="K59" s="47" t="e">
        <f t="shared" si="5"/>
        <v>#DIV/0!</v>
      </c>
    </row>
    <row r="60" spans="1:11" x14ac:dyDescent="0.35">
      <c r="A60" s="40"/>
      <c r="B60" s="40"/>
      <c r="C60" s="40"/>
      <c r="D60" s="40"/>
      <c r="E60" s="40"/>
      <c r="F60" s="40"/>
      <c r="G60" t="e">
        <f t="shared" si="6"/>
        <v>#DIV/0!</v>
      </c>
      <c r="H60" t="e">
        <f t="shared" si="7"/>
        <v>#DIV/0!</v>
      </c>
      <c r="I60" t="e">
        <f t="shared" si="8"/>
        <v>#DIV/0!</v>
      </c>
      <c r="J60" s="47" t="e">
        <f t="shared" si="9"/>
        <v>#DIV/0!</v>
      </c>
      <c r="K60" s="47" t="e">
        <f t="shared" si="5"/>
        <v>#DIV/0!</v>
      </c>
    </row>
    <row r="61" spans="1:11" x14ac:dyDescent="0.35">
      <c r="A61" s="40"/>
      <c r="B61" s="40"/>
      <c r="C61" s="40"/>
      <c r="D61" s="40"/>
      <c r="E61" s="40"/>
      <c r="F61" s="40"/>
      <c r="G61" t="e">
        <f t="shared" si="6"/>
        <v>#DIV/0!</v>
      </c>
      <c r="H61" t="e">
        <f t="shared" si="7"/>
        <v>#DIV/0!</v>
      </c>
      <c r="I61" t="e">
        <f t="shared" si="8"/>
        <v>#DIV/0!</v>
      </c>
      <c r="J61" s="47" t="e">
        <f t="shared" si="9"/>
        <v>#DIV/0!</v>
      </c>
      <c r="K61" s="47" t="e">
        <f t="shared" si="5"/>
        <v>#DIV/0!</v>
      </c>
    </row>
    <row r="62" spans="1:11" x14ac:dyDescent="0.35">
      <c r="A62" s="40"/>
      <c r="B62" s="40"/>
      <c r="C62" s="40"/>
      <c r="D62" s="40"/>
      <c r="E62" s="40"/>
      <c r="F62" s="40"/>
      <c r="G62" t="e">
        <f t="shared" si="6"/>
        <v>#DIV/0!</v>
      </c>
      <c r="H62" t="e">
        <f t="shared" si="7"/>
        <v>#DIV/0!</v>
      </c>
      <c r="I62" t="e">
        <f t="shared" si="8"/>
        <v>#DIV/0!</v>
      </c>
      <c r="J62" s="47" t="e">
        <f t="shared" si="9"/>
        <v>#DIV/0!</v>
      </c>
      <c r="K62" s="47" t="e">
        <f t="shared" si="5"/>
        <v>#DIV/0!</v>
      </c>
    </row>
    <row r="63" spans="1:11" x14ac:dyDescent="0.35">
      <c r="A63" s="40"/>
      <c r="B63" s="40"/>
      <c r="C63" s="40"/>
      <c r="D63" s="40"/>
      <c r="E63" s="40"/>
      <c r="F63" s="40"/>
      <c r="G63" t="e">
        <f t="shared" si="6"/>
        <v>#DIV/0!</v>
      </c>
      <c r="H63" t="e">
        <f t="shared" si="7"/>
        <v>#DIV/0!</v>
      </c>
      <c r="I63" t="e">
        <f t="shared" si="8"/>
        <v>#DIV/0!</v>
      </c>
      <c r="J63" s="47" t="e">
        <f t="shared" si="9"/>
        <v>#DIV/0!</v>
      </c>
      <c r="K63" s="47" t="e">
        <f t="shared" si="5"/>
        <v>#DIV/0!</v>
      </c>
    </row>
    <row r="64" spans="1:11" x14ac:dyDescent="0.35">
      <c r="A64" s="40"/>
      <c r="B64" s="40"/>
      <c r="C64" s="40"/>
      <c r="D64" s="40"/>
      <c r="E64" s="40"/>
      <c r="F64" s="40"/>
      <c r="G64" t="e">
        <f t="shared" si="6"/>
        <v>#DIV/0!</v>
      </c>
      <c r="H64" t="e">
        <f t="shared" si="7"/>
        <v>#DIV/0!</v>
      </c>
      <c r="I64" t="e">
        <f t="shared" si="8"/>
        <v>#DIV/0!</v>
      </c>
      <c r="J64" s="47" t="e">
        <f t="shared" si="9"/>
        <v>#DIV/0!</v>
      </c>
      <c r="K64" s="47" t="e">
        <f t="shared" si="5"/>
        <v>#DIV/0!</v>
      </c>
    </row>
    <row r="65" spans="1:11" x14ac:dyDescent="0.35">
      <c r="A65" s="40"/>
      <c r="B65" s="40"/>
      <c r="C65" s="40"/>
      <c r="D65" s="40"/>
      <c r="E65" s="40"/>
      <c r="F65" s="40"/>
      <c r="G65" t="e">
        <f t="shared" si="6"/>
        <v>#DIV/0!</v>
      </c>
      <c r="H65" t="e">
        <f t="shared" si="7"/>
        <v>#DIV/0!</v>
      </c>
      <c r="I65" t="e">
        <f t="shared" si="8"/>
        <v>#DIV/0!</v>
      </c>
      <c r="J65" s="47" t="e">
        <f t="shared" si="9"/>
        <v>#DIV/0!</v>
      </c>
      <c r="K65" s="47" t="e">
        <f t="shared" si="5"/>
        <v>#DIV/0!</v>
      </c>
    </row>
    <row r="66" spans="1:11" x14ac:dyDescent="0.35">
      <c r="A66" s="40"/>
      <c r="B66" s="40"/>
      <c r="C66" s="40"/>
      <c r="D66" s="40"/>
      <c r="E66" s="40"/>
      <c r="F66" s="40"/>
      <c r="G66" t="e">
        <f t="shared" ref="G66:G97" si="10">B66/D66</f>
        <v>#DIV/0!</v>
      </c>
      <c r="H66" t="e">
        <f t="shared" ref="H66:H97" si="11">B66*0.08/D66</f>
        <v>#DIV/0!</v>
      </c>
      <c r="I66" t="e">
        <f t="shared" ref="I66:I97" si="12">F66/(H66+G66)</f>
        <v>#DIV/0!</v>
      </c>
      <c r="J66" s="47" t="e">
        <f t="shared" ref="J66:J97" si="13">G66*I66</f>
        <v>#DIV/0!</v>
      </c>
      <c r="K66" s="47" t="e">
        <f t="shared" si="5"/>
        <v>#DIV/0!</v>
      </c>
    </row>
    <row r="67" spans="1:11" x14ac:dyDescent="0.35">
      <c r="A67" s="40"/>
      <c r="B67" s="40"/>
      <c r="C67" s="40"/>
      <c r="D67" s="40"/>
      <c r="E67" s="40"/>
      <c r="F67" s="40"/>
      <c r="G67" t="e">
        <f t="shared" si="10"/>
        <v>#DIV/0!</v>
      </c>
      <c r="H67" t="e">
        <f t="shared" si="11"/>
        <v>#DIV/0!</v>
      </c>
      <c r="I67" t="e">
        <f t="shared" si="12"/>
        <v>#DIV/0!</v>
      </c>
      <c r="J67" s="47" t="e">
        <f t="shared" si="13"/>
        <v>#DIV/0!</v>
      </c>
      <c r="K67" s="47" t="e">
        <f t="shared" si="5"/>
        <v>#DIV/0!</v>
      </c>
    </row>
    <row r="68" spans="1:11" x14ac:dyDescent="0.35">
      <c r="A68" s="40"/>
      <c r="B68" s="40"/>
      <c r="C68" s="40"/>
      <c r="D68" s="40"/>
      <c r="E68" s="40"/>
      <c r="F68" s="40"/>
      <c r="G68" t="e">
        <f t="shared" si="10"/>
        <v>#DIV/0!</v>
      </c>
      <c r="H68" t="e">
        <f t="shared" si="11"/>
        <v>#DIV/0!</v>
      </c>
      <c r="I68" t="e">
        <f t="shared" si="12"/>
        <v>#DIV/0!</v>
      </c>
      <c r="J68" s="47" t="e">
        <f t="shared" si="13"/>
        <v>#DIV/0!</v>
      </c>
      <c r="K68" s="47" t="e">
        <f t="shared" si="5"/>
        <v>#DIV/0!</v>
      </c>
    </row>
    <row r="69" spans="1:11" x14ac:dyDescent="0.35">
      <c r="A69" s="40"/>
      <c r="B69" s="40"/>
      <c r="C69" s="40"/>
      <c r="D69" s="40"/>
      <c r="E69" s="40"/>
      <c r="F69" s="40"/>
      <c r="G69" t="e">
        <f t="shared" si="10"/>
        <v>#DIV/0!</v>
      </c>
      <c r="H69" t="e">
        <f t="shared" si="11"/>
        <v>#DIV/0!</v>
      </c>
      <c r="I69" t="e">
        <f t="shared" si="12"/>
        <v>#DIV/0!</v>
      </c>
      <c r="J69" s="47" t="e">
        <f t="shared" si="13"/>
        <v>#DIV/0!</v>
      </c>
      <c r="K69" s="47" t="e">
        <f t="shared" si="5"/>
        <v>#DIV/0!</v>
      </c>
    </row>
    <row r="70" spans="1:11" x14ac:dyDescent="0.35">
      <c r="A70" s="40"/>
      <c r="B70" s="40"/>
      <c r="C70" s="40"/>
      <c r="D70" s="40"/>
      <c r="E70" s="40"/>
      <c r="F70" s="40"/>
      <c r="G70" t="e">
        <f t="shared" si="10"/>
        <v>#DIV/0!</v>
      </c>
      <c r="H70" t="e">
        <f t="shared" si="11"/>
        <v>#DIV/0!</v>
      </c>
      <c r="I70" t="e">
        <f t="shared" si="12"/>
        <v>#DIV/0!</v>
      </c>
      <c r="J70" s="47" t="e">
        <f t="shared" si="13"/>
        <v>#DIV/0!</v>
      </c>
      <c r="K70" s="47" t="e">
        <f t="shared" si="5"/>
        <v>#DIV/0!</v>
      </c>
    </row>
    <row r="71" spans="1:11" x14ac:dyDescent="0.35">
      <c r="A71" s="40"/>
      <c r="B71" s="40"/>
      <c r="C71" s="40"/>
      <c r="D71" s="40"/>
      <c r="E71" s="40"/>
      <c r="F71" s="40"/>
      <c r="G71" t="e">
        <f t="shared" si="10"/>
        <v>#DIV/0!</v>
      </c>
      <c r="H71" t="e">
        <f t="shared" si="11"/>
        <v>#DIV/0!</v>
      </c>
      <c r="I71" t="e">
        <f t="shared" si="12"/>
        <v>#DIV/0!</v>
      </c>
      <c r="J71" s="47" t="e">
        <f t="shared" si="13"/>
        <v>#DIV/0!</v>
      </c>
      <c r="K71" s="47" t="e">
        <f t="shared" si="5"/>
        <v>#DIV/0!</v>
      </c>
    </row>
    <row r="72" spans="1:11" x14ac:dyDescent="0.35">
      <c r="A72" s="40"/>
      <c r="B72" s="40"/>
      <c r="C72" s="40"/>
      <c r="D72" s="40"/>
      <c r="E72" s="40"/>
      <c r="F72" s="40"/>
      <c r="G72" t="e">
        <f t="shared" si="10"/>
        <v>#DIV/0!</v>
      </c>
      <c r="H72" t="e">
        <f t="shared" si="11"/>
        <v>#DIV/0!</v>
      </c>
      <c r="I72" t="e">
        <f t="shared" si="12"/>
        <v>#DIV/0!</v>
      </c>
      <c r="J72" s="47" t="e">
        <f t="shared" si="13"/>
        <v>#DIV/0!</v>
      </c>
      <c r="K72" s="47" t="e">
        <f t="shared" si="5"/>
        <v>#DIV/0!</v>
      </c>
    </row>
    <row r="73" spans="1:11" x14ac:dyDescent="0.35">
      <c r="A73" s="40"/>
      <c r="B73" s="40"/>
      <c r="C73" s="40"/>
      <c r="D73" s="40"/>
      <c r="E73" s="40"/>
      <c r="F73" s="40"/>
      <c r="G73" t="e">
        <f t="shared" si="10"/>
        <v>#DIV/0!</v>
      </c>
      <c r="H73" t="e">
        <f t="shared" si="11"/>
        <v>#DIV/0!</v>
      </c>
      <c r="I73" t="e">
        <f t="shared" si="12"/>
        <v>#DIV/0!</v>
      </c>
      <c r="J73" s="47" t="e">
        <f t="shared" si="13"/>
        <v>#DIV/0!</v>
      </c>
      <c r="K73" s="47" t="e">
        <f t="shared" si="5"/>
        <v>#DIV/0!</v>
      </c>
    </row>
    <row r="74" spans="1:11" x14ac:dyDescent="0.35">
      <c r="A74" s="40"/>
      <c r="B74" s="40"/>
      <c r="C74" s="40"/>
      <c r="D74" s="40"/>
      <c r="E74" s="40"/>
      <c r="F74" s="40"/>
      <c r="G74" t="e">
        <f t="shared" si="10"/>
        <v>#DIV/0!</v>
      </c>
      <c r="H74" t="e">
        <f t="shared" si="11"/>
        <v>#DIV/0!</v>
      </c>
      <c r="I74" t="e">
        <f t="shared" si="12"/>
        <v>#DIV/0!</v>
      </c>
      <c r="J74" s="47" t="e">
        <f t="shared" si="13"/>
        <v>#DIV/0!</v>
      </c>
      <c r="K74" s="47" t="e">
        <f t="shared" ref="K74:K120" si="14">H74*I74</f>
        <v>#DIV/0!</v>
      </c>
    </row>
    <row r="75" spans="1:11" x14ac:dyDescent="0.35">
      <c r="A75" s="40"/>
      <c r="B75" s="40"/>
      <c r="C75" s="40"/>
      <c r="D75" s="40"/>
      <c r="E75" s="40"/>
      <c r="F75" s="40"/>
      <c r="G75" t="e">
        <f t="shared" si="10"/>
        <v>#DIV/0!</v>
      </c>
      <c r="H75" t="e">
        <f t="shared" si="11"/>
        <v>#DIV/0!</v>
      </c>
      <c r="I75" t="e">
        <f t="shared" si="12"/>
        <v>#DIV/0!</v>
      </c>
      <c r="J75" s="47" t="e">
        <f t="shared" si="13"/>
        <v>#DIV/0!</v>
      </c>
      <c r="K75" s="47" t="e">
        <f t="shared" si="14"/>
        <v>#DIV/0!</v>
      </c>
    </row>
    <row r="76" spans="1:11" x14ac:dyDescent="0.35">
      <c r="A76" s="40"/>
      <c r="B76" s="40"/>
      <c r="C76" s="40"/>
      <c r="D76" s="40"/>
      <c r="E76" s="40"/>
      <c r="F76" s="40"/>
      <c r="G76" t="e">
        <f t="shared" si="10"/>
        <v>#DIV/0!</v>
      </c>
      <c r="H76" t="e">
        <f t="shared" si="11"/>
        <v>#DIV/0!</v>
      </c>
      <c r="I76" t="e">
        <f t="shared" si="12"/>
        <v>#DIV/0!</v>
      </c>
      <c r="J76" s="47" t="e">
        <f t="shared" si="13"/>
        <v>#DIV/0!</v>
      </c>
      <c r="K76" s="47" t="e">
        <f t="shared" si="14"/>
        <v>#DIV/0!</v>
      </c>
    </row>
    <row r="77" spans="1:11" x14ac:dyDescent="0.35">
      <c r="A77" s="40"/>
      <c r="B77" s="40"/>
      <c r="C77" s="40"/>
      <c r="D77" s="40"/>
      <c r="E77" s="40"/>
      <c r="F77" s="40"/>
      <c r="G77" t="e">
        <f t="shared" si="10"/>
        <v>#DIV/0!</v>
      </c>
      <c r="H77" t="e">
        <f t="shared" si="11"/>
        <v>#DIV/0!</v>
      </c>
      <c r="I77" t="e">
        <f t="shared" si="12"/>
        <v>#DIV/0!</v>
      </c>
      <c r="J77" s="47" t="e">
        <f t="shared" si="13"/>
        <v>#DIV/0!</v>
      </c>
      <c r="K77" s="47" t="e">
        <f t="shared" si="14"/>
        <v>#DIV/0!</v>
      </c>
    </row>
    <row r="78" spans="1:11" x14ac:dyDescent="0.35">
      <c r="A78" s="40"/>
      <c r="B78" s="40"/>
      <c r="C78" s="40"/>
      <c r="D78" s="40"/>
      <c r="E78" s="40"/>
      <c r="F78" s="40"/>
      <c r="G78" t="e">
        <f t="shared" si="10"/>
        <v>#DIV/0!</v>
      </c>
      <c r="H78" t="e">
        <f t="shared" si="11"/>
        <v>#DIV/0!</v>
      </c>
      <c r="I78" t="e">
        <f t="shared" si="12"/>
        <v>#DIV/0!</v>
      </c>
      <c r="J78" s="47" t="e">
        <f t="shared" si="13"/>
        <v>#DIV/0!</v>
      </c>
      <c r="K78" s="47" t="e">
        <f t="shared" si="14"/>
        <v>#DIV/0!</v>
      </c>
    </row>
    <row r="79" spans="1:11" x14ac:dyDescent="0.35">
      <c r="A79" s="40"/>
      <c r="B79" s="40"/>
      <c r="C79" s="40"/>
      <c r="D79" s="40"/>
      <c r="E79" s="40"/>
      <c r="F79" s="40"/>
      <c r="G79" t="e">
        <f t="shared" si="10"/>
        <v>#DIV/0!</v>
      </c>
      <c r="H79" t="e">
        <f t="shared" si="11"/>
        <v>#DIV/0!</v>
      </c>
      <c r="I79" t="e">
        <f t="shared" si="12"/>
        <v>#DIV/0!</v>
      </c>
      <c r="J79" s="47" t="e">
        <f t="shared" si="13"/>
        <v>#DIV/0!</v>
      </c>
      <c r="K79" s="47" t="e">
        <f t="shared" si="14"/>
        <v>#DIV/0!</v>
      </c>
    </row>
    <row r="80" spans="1:11" x14ac:dyDescent="0.35">
      <c r="A80" s="40"/>
      <c r="B80" s="40"/>
      <c r="C80" s="40"/>
      <c r="D80" s="40"/>
      <c r="E80" s="40"/>
      <c r="F80" s="40"/>
      <c r="G80" t="e">
        <f t="shared" si="10"/>
        <v>#DIV/0!</v>
      </c>
      <c r="H80" t="e">
        <f t="shared" si="11"/>
        <v>#DIV/0!</v>
      </c>
      <c r="I80" t="e">
        <f t="shared" si="12"/>
        <v>#DIV/0!</v>
      </c>
      <c r="J80" s="47" t="e">
        <f t="shared" si="13"/>
        <v>#DIV/0!</v>
      </c>
      <c r="K80" s="47" t="e">
        <f t="shared" si="14"/>
        <v>#DIV/0!</v>
      </c>
    </row>
    <row r="81" spans="1:11" x14ac:dyDescent="0.35">
      <c r="A81" s="40"/>
      <c r="B81" s="40"/>
      <c r="C81" s="40"/>
      <c r="D81" s="40"/>
      <c r="E81" s="40"/>
      <c r="F81" s="40"/>
      <c r="G81" t="e">
        <f t="shared" si="10"/>
        <v>#DIV/0!</v>
      </c>
      <c r="H81" t="e">
        <f t="shared" si="11"/>
        <v>#DIV/0!</v>
      </c>
      <c r="I81" t="e">
        <f t="shared" si="12"/>
        <v>#DIV/0!</v>
      </c>
      <c r="J81" s="47" t="e">
        <f t="shared" si="13"/>
        <v>#DIV/0!</v>
      </c>
      <c r="K81" s="47" t="e">
        <f t="shared" si="14"/>
        <v>#DIV/0!</v>
      </c>
    </row>
    <row r="82" spans="1:11" x14ac:dyDescent="0.35">
      <c r="A82" s="40"/>
      <c r="B82" s="40"/>
      <c r="C82" s="40"/>
      <c r="D82" s="40"/>
      <c r="E82" s="40"/>
      <c r="F82" s="40"/>
      <c r="G82" t="e">
        <f t="shared" si="10"/>
        <v>#DIV/0!</v>
      </c>
      <c r="H82" t="e">
        <f t="shared" si="11"/>
        <v>#DIV/0!</v>
      </c>
      <c r="I82" t="e">
        <f t="shared" si="12"/>
        <v>#DIV/0!</v>
      </c>
      <c r="J82" s="47" t="e">
        <f t="shared" si="13"/>
        <v>#DIV/0!</v>
      </c>
      <c r="K82" s="47" t="e">
        <f t="shared" si="14"/>
        <v>#DIV/0!</v>
      </c>
    </row>
    <row r="83" spans="1:11" x14ac:dyDescent="0.35">
      <c r="A83" s="40"/>
      <c r="B83" s="40"/>
      <c r="C83" s="40"/>
      <c r="D83" s="40"/>
      <c r="E83" s="40"/>
      <c r="F83" s="40"/>
      <c r="G83" t="e">
        <f t="shared" si="10"/>
        <v>#DIV/0!</v>
      </c>
      <c r="H83" t="e">
        <f t="shared" si="11"/>
        <v>#DIV/0!</v>
      </c>
      <c r="I83" t="e">
        <f t="shared" si="12"/>
        <v>#DIV/0!</v>
      </c>
      <c r="J83" s="47" t="e">
        <f t="shared" si="13"/>
        <v>#DIV/0!</v>
      </c>
      <c r="K83" s="47" t="e">
        <f t="shared" si="14"/>
        <v>#DIV/0!</v>
      </c>
    </row>
    <row r="84" spans="1:11" x14ac:dyDescent="0.35">
      <c r="A84" s="40"/>
      <c r="B84" s="40"/>
      <c r="C84" s="40"/>
      <c r="D84" s="40"/>
      <c r="E84" s="40"/>
      <c r="F84" s="40"/>
      <c r="G84" t="e">
        <f t="shared" si="10"/>
        <v>#DIV/0!</v>
      </c>
      <c r="H84" t="e">
        <f t="shared" si="11"/>
        <v>#DIV/0!</v>
      </c>
      <c r="I84" t="e">
        <f t="shared" si="12"/>
        <v>#DIV/0!</v>
      </c>
      <c r="J84" s="47" t="e">
        <f t="shared" si="13"/>
        <v>#DIV/0!</v>
      </c>
      <c r="K84" s="47" t="e">
        <f t="shared" si="14"/>
        <v>#DIV/0!</v>
      </c>
    </row>
    <row r="85" spans="1:11" x14ac:dyDescent="0.35">
      <c r="A85" s="40"/>
      <c r="B85" s="40"/>
      <c r="C85" s="40"/>
      <c r="D85" s="40"/>
      <c r="E85" s="40"/>
      <c r="F85" s="40"/>
      <c r="G85" t="e">
        <f t="shared" si="10"/>
        <v>#DIV/0!</v>
      </c>
      <c r="H85" t="e">
        <f t="shared" si="11"/>
        <v>#DIV/0!</v>
      </c>
      <c r="I85" t="e">
        <f t="shared" si="12"/>
        <v>#DIV/0!</v>
      </c>
      <c r="J85" s="47" t="e">
        <f t="shared" si="13"/>
        <v>#DIV/0!</v>
      </c>
      <c r="K85" s="47" t="e">
        <f t="shared" si="14"/>
        <v>#DIV/0!</v>
      </c>
    </row>
    <row r="86" spans="1:11" x14ac:dyDescent="0.35">
      <c r="A86" s="40"/>
      <c r="B86" s="40"/>
      <c r="C86" s="40"/>
      <c r="D86" s="40"/>
      <c r="E86" s="40"/>
      <c r="F86" s="40"/>
      <c r="G86" t="e">
        <f t="shared" si="10"/>
        <v>#DIV/0!</v>
      </c>
      <c r="H86" t="e">
        <f t="shared" si="11"/>
        <v>#DIV/0!</v>
      </c>
      <c r="I86" t="e">
        <f t="shared" si="12"/>
        <v>#DIV/0!</v>
      </c>
      <c r="J86" s="47" t="e">
        <f t="shared" si="13"/>
        <v>#DIV/0!</v>
      </c>
      <c r="K86" s="47" t="e">
        <f t="shared" si="14"/>
        <v>#DIV/0!</v>
      </c>
    </row>
    <row r="87" spans="1:11" x14ac:dyDescent="0.35">
      <c r="A87" s="40"/>
      <c r="B87" s="40"/>
      <c r="C87" s="40"/>
      <c r="D87" s="40"/>
      <c r="E87" s="40"/>
      <c r="F87" s="40"/>
      <c r="G87" t="e">
        <f t="shared" si="10"/>
        <v>#DIV/0!</v>
      </c>
      <c r="H87" t="e">
        <f t="shared" si="11"/>
        <v>#DIV/0!</v>
      </c>
      <c r="I87" t="e">
        <f t="shared" si="12"/>
        <v>#DIV/0!</v>
      </c>
      <c r="J87" s="47" t="e">
        <f t="shared" si="13"/>
        <v>#DIV/0!</v>
      </c>
      <c r="K87" s="47" t="e">
        <f t="shared" si="14"/>
        <v>#DIV/0!</v>
      </c>
    </row>
    <row r="88" spans="1:11" x14ac:dyDescent="0.35">
      <c r="A88" s="40"/>
      <c r="B88" s="40"/>
      <c r="C88" s="40"/>
      <c r="D88" s="40"/>
      <c r="E88" s="40"/>
      <c r="F88" s="40"/>
      <c r="G88" t="e">
        <f t="shared" si="10"/>
        <v>#DIV/0!</v>
      </c>
      <c r="H88" t="e">
        <f t="shared" si="11"/>
        <v>#DIV/0!</v>
      </c>
      <c r="I88" t="e">
        <f t="shared" si="12"/>
        <v>#DIV/0!</v>
      </c>
      <c r="J88" s="47" t="e">
        <f t="shared" si="13"/>
        <v>#DIV/0!</v>
      </c>
      <c r="K88" s="47" t="e">
        <f t="shared" si="14"/>
        <v>#DIV/0!</v>
      </c>
    </row>
    <row r="89" spans="1:11" x14ac:dyDescent="0.35">
      <c r="A89" s="40"/>
      <c r="B89" s="40"/>
      <c r="C89" s="40"/>
      <c r="D89" s="40"/>
      <c r="E89" s="40"/>
      <c r="F89" s="40"/>
      <c r="G89" t="e">
        <f t="shared" si="10"/>
        <v>#DIV/0!</v>
      </c>
      <c r="H89" t="e">
        <f t="shared" si="11"/>
        <v>#DIV/0!</v>
      </c>
      <c r="I89" t="e">
        <f t="shared" si="12"/>
        <v>#DIV/0!</v>
      </c>
      <c r="J89" s="47" t="e">
        <f t="shared" si="13"/>
        <v>#DIV/0!</v>
      </c>
      <c r="K89" s="47" t="e">
        <f t="shared" si="14"/>
        <v>#DIV/0!</v>
      </c>
    </row>
    <row r="90" spans="1:11" x14ac:dyDescent="0.35">
      <c r="A90" s="40"/>
      <c r="B90" s="40"/>
      <c r="C90" s="40"/>
      <c r="D90" s="40"/>
      <c r="E90" s="40"/>
      <c r="F90" s="40"/>
      <c r="G90" t="e">
        <f t="shared" si="10"/>
        <v>#DIV/0!</v>
      </c>
      <c r="H90" t="e">
        <f t="shared" si="11"/>
        <v>#DIV/0!</v>
      </c>
      <c r="I90" t="e">
        <f t="shared" si="12"/>
        <v>#DIV/0!</v>
      </c>
      <c r="J90" s="47" t="e">
        <f t="shared" si="13"/>
        <v>#DIV/0!</v>
      </c>
      <c r="K90" s="47" t="e">
        <f t="shared" si="14"/>
        <v>#DIV/0!</v>
      </c>
    </row>
    <row r="91" spans="1:11" x14ac:dyDescent="0.35">
      <c r="A91" s="40"/>
      <c r="B91" s="40"/>
      <c r="C91" s="40"/>
      <c r="D91" s="40"/>
      <c r="E91" s="40"/>
      <c r="F91" s="40"/>
      <c r="G91" t="e">
        <f t="shared" si="10"/>
        <v>#DIV/0!</v>
      </c>
      <c r="H91" t="e">
        <f t="shared" si="11"/>
        <v>#DIV/0!</v>
      </c>
      <c r="I91" t="e">
        <f t="shared" si="12"/>
        <v>#DIV/0!</v>
      </c>
      <c r="J91" s="47" t="e">
        <f t="shared" si="13"/>
        <v>#DIV/0!</v>
      </c>
      <c r="K91" s="47" t="e">
        <f t="shared" si="14"/>
        <v>#DIV/0!</v>
      </c>
    </row>
    <row r="92" spans="1:11" x14ac:dyDescent="0.35">
      <c r="A92" s="40"/>
      <c r="B92" s="40"/>
      <c r="C92" s="40"/>
      <c r="D92" s="40"/>
      <c r="E92" s="40"/>
      <c r="F92" s="40"/>
      <c r="G92" t="e">
        <f t="shared" si="10"/>
        <v>#DIV/0!</v>
      </c>
      <c r="H92" t="e">
        <f t="shared" si="11"/>
        <v>#DIV/0!</v>
      </c>
      <c r="I92" t="e">
        <f t="shared" si="12"/>
        <v>#DIV/0!</v>
      </c>
      <c r="J92" s="47" t="e">
        <f t="shared" si="13"/>
        <v>#DIV/0!</v>
      </c>
      <c r="K92" s="47" t="e">
        <f t="shared" si="14"/>
        <v>#DIV/0!</v>
      </c>
    </row>
    <row r="93" spans="1:11" x14ac:dyDescent="0.35">
      <c r="A93" s="40"/>
      <c r="B93" s="40"/>
      <c r="C93" s="40"/>
      <c r="D93" s="40"/>
      <c r="E93" s="40"/>
      <c r="F93" s="40"/>
      <c r="G93" t="e">
        <f t="shared" si="10"/>
        <v>#DIV/0!</v>
      </c>
      <c r="H93" t="e">
        <f t="shared" si="11"/>
        <v>#DIV/0!</v>
      </c>
      <c r="I93" t="e">
        <f t="shared" si="12"/>
        <v>#DIV/0!</v>
      </c>
      <c r="J93" s="47" t="e">
        <f t="shared" si="13"/>
        <v>#DIV/0!</v>
      </c>
      <c r="K93" s="47" t="e">
        <f t="shared" si="14"/>
        <v>#DIV/0!</v>
      </c>
    </row>
    <row r="94" spans="1:11" x14ac:dyDescent="0.35">
      <c r="A94" s="40"/>
      <c r="B94" s="40"/>
      <c r="C94" s="40"/>
      <c r="D94" s="40"/>
      <c r="E94" s="40"/>
      <c r="F94" s="40"/>
      <c r="G94" t="e">
        <f t="shared" si="10"/>
        <v>#DIV/0!</v>
      </c>
      <c r="H94" t="e">
        <f t="shared" si="11"/>
        <v>#DIV/0!</v>
      </c>
      <c r="I94" t="e">
        <f t="shared" si="12"/>
        <v>#DIV/0!</v>
      </c>
      <c r="J94" s="47" t="e">
        <f t="shared" si="13"/>
        <v>#DIV/0!</v>
      </c>
      <c r="K94" s="47" t="e">
        <f t="shared" si="14"/>
        <v>#DIV/0!</v>
      </c>
    </row>
    <row r="95" spans="1:11" x14ac:dyDescent="0.35">
      <c r="A95" s="40"/>
      <c r="B95" s="40"/>
      <c r="C95" s="40"/>
      <c r="D95" s="40"/>
      <c r="E95" s="40"/>
      <c r="F95" s="40"/>
      <c r="G95" t="e">
        <f t="shared" si="10"/>
        <v>#DIV/0!</v>
      </c>
      <c r="H95" t="e">
        <f t="shared" si="11"/>
        <v>#DIV/0!</v>
      </c>
      <c r="I95" t="e">
        <f t="shared" si="12"/>
        <v>#DIV/0!</v>
      </c>
      <c r="J95" s="47" t="e">
        <f t="shared" si="13"/>
        <v>#DIV/0!</v>
      </c>
      <c r="K95" s="47" t="e">
        <f t="shared" si="14"/>
        <v>#DIV/0!</v>
      </c>
    </row>
    <row r="96" spans="1:11" x14ac:dyDescent="0.35">
      <c r="A96" s="40"/>
      <c r="B96" s="40"/>
      <c r="C96" s="40"/>
      <c r="D96" s="40"/>
      <c r="E96" s="40"/>
      <c r="F96" s="40"/>
      <c r="G96" t="e">
        <f t="shared" si="10"/>
        <v>#DIV/0!</v>
      </c>
      <c r="H96" t="e">
        <f t="shared" si="11"/>
        <v>#DIV/0!</v>
      </c>
      <c r="I96" t="e">
        <f t="shared" si="12"/>
        <v>#DIV/0!</v>
      </c>
      <c r="J96" s="47" t="e">
        <f t="shared" si="13"/>
        <v>#DIV/0!</v>
      </c>
      <c r="K96" s="47" t="e">
        <f t="shared" si="14"/>
        <v>#DIV/0!</v>
      </c>
    </row>
    <row r="97" spans="1:11" x14ac:dyDescent="0.35">
      <c r="A97" s="40"/>
      <c r="B97" s="40"/>
      <c r="C97" s="40"/>
      <c r="D97" s="40"/>
      <c r="E97" s="40"/>
      <c r="F97" s="40"/>
      <c r="G97" t="e">
        <f t="shared" si="10"/>
        <v>#DIV/0!</v>
      </c>
      <c r="H97" t="e">
        <f t="shared" si="11"/>
        <v>#DIV/0!</v>
      </c>
      <c r="I97" t="e">
        <f t="shared" si="12"/>
        <v>#DIV/0!</v>
      </c>
      <c r="J97" s="47" t="e">
        <f t="shared" si="13"/>
        <v>#DIV/0!</v>
      </c>
      <c r="K97" s="47" t="e">
        <f t="shared" si="14"/>
        <v>#DIV/0!</v>
      </c>
    </row>
    <row r="98" spans="1:11" x14ac:dyDescent="0.35">
      <c r="A98" s="40"/>
      <c r="B98" s="40"/>
      <c r="C98" s="40"/>
      <c r="D98" s="40"/>
      <c r="E98" s="40"/>
      <c r="F98" s="40"/>
      <c r="G98" t="e">
        <f t="shared" ref="G98:G120" si="15">B98/D98</f>
        <v>#DIV/0!</v>
      </c>
      <c r="H98" t="e">
        <f t="shared" ref="H98:H120" si="16">B98*0.08/D98</f>
        <v>#DIV/0!</v>
      </c>
      <c r="I98" t="e">
        <f t="shared" ref="I98:I120" si="17">F98/(H98+G98)</f>
        <v>#DIV/0!</v>
      </c>
      <c r="J98" s="47" t="e">
        <f t="shared" ref="J98:J120" si="18">G98*I98</f>
        <v>#DIV/0!</v>
      </c>
      <c r="K98" s="47" t="e">
        <f t="shared" si="14"/>
        <v>#DIV/0!</v>
      </c>
    </row>
    <row r="99" spans="1:11" x14ac:dyDescent="0.35">
      <c r="A99" s="40"/>
      <c r="B99" s="40"/>
      <c r="C99" s="40"/>
      <c r="D99" s="40"/>
      <c r="E99" s="40"/>
      <c r="F99" s="40"/>
      <c r="G99" t="e">
        <f t="shared" si="15"/>
        <v>#DIV/0!</v>
      </c>
      <c r="H99" t="e">
        <f t="shared" si="16"/>
        <v>#DIV/0!</v>
      </c>
      <c r="I99" t="e">
        <f t="shared" si="17"/>
        <v>#DIV/0!</v>
      </c>
      <c r="J99" s="47" t="e">
        <f t="shared" si="18"/>
        <v>#DIV/0!</v>
      </c>
      <c r="K99" s="47" t="e">
        <f t="shared" si="14"/>
        <v>#DIV/0!</v>
      </c>
    </row>
    <row r="100" spans="1:11" x14ac:dyDescent="0.35">
      <c r="A100" s="40"/>
      <c r="B100" s="40"/>
      <c r="C100" s="40"/>
      <c r="D100" s="40"/>
      <c r="E100" s="40"/>
      <c r="F100" s="40"/>
      <c r="G100" t="e">
        <f t="shared" si="15"/>
        <v>#DIV/0!</v>
      </c>
      <c r="H100" t="e">
        <f t="shared" si="16"/>
        <v>#DIV/0!</v>
      </c>
      <c r="I100" t="e">
        <f t="shared" si="17"/>
        <v>#DIV/0!</v>
      </c>
      <c r="J100" s="47" t="e">
        <f t="shared" si="18"/>
        <v>#DIV/0!</v>
      </c>
      <c r="K100" s="47" t="e">
        <f t="shared" si="14"/>
        <v>#DIV/0!</v>
      </c>
    </row>
    <row r="101" spans="1:11" x14ac:dyDescent="0.35">
      <c r="A101" s="40"/>
      <c r="B101" s="40"/>
      <c r="C101" s="40"/>
      <c r="D101" s="40"/>
      <c r="E101" s="40"/>
      <c r="F101" s="40"/>
      <c r="G101" t="e">
        <f t="shared" si="15"/>
        <v>#DIV/0!</v>
      </c>
      <c r="H101" t="e">
        <f t="shared" si="16"/>
        <v>#DIV/0!</v>
      </c>
      <c r="I101" t="e">
        <f t="shared" si="17"/>
        <v>#DIV/0!</v>
      </c>
      <c r="J101" s="47" t="e">
        <f t="shared" si="18"/>
        <v>#DIV/0!</v>
      </c>
      <c r="K101" s="47" t="e">
        <f t="shared" si="14"/>
        <v>#DIV/0!</v>
      </c>
    </row>
    <row r="102" spans="1:11" x14ac:dyDescent="0.35">
      <c r="A102" s="40"/>
      <c r="B102" s="40"/>
      <c r="C102" s="40"/>
      <c r="D102" s="40"/>
      <c r="E102" s="40"/>
      <c r="F102" s="40"/>
      <c r="G102" t="e">
        <f t="shared" si="15"/>
        <v>#DIV/0!</v>
      </c>
      <c r="H102" t="e">
        <f t="shared" si="16"/>
        <v>#DIV/0!</v>
      </c>
      <c r="I102" t="e">
        <f t="shared" si="17"/>
        <v>#DIV/0!</v>
      </c>
      <c r="J102" s="47" t="e">
        <f t="shared" si="18"/>
        <v>#DIV/0!</v>
      </c>
      <c r="K102" s="47" t="e">
        <f t="shared" si="14"/>
        <v>#DIV/0!</v>
      </c>
    </row>
    <row r="103" spans="1:11" x14ac:dyDescent="0.35">
      <c r="A103" s="40"/>
      <c r="B103" s="40"/>
      <c r="C103" s="40"/>
      <c r="D103" s="40"/>
      <c r="E103" s="40"/>
      <c r="F103" s="40"/>
      <c r="G103" t="e">
        <f t="shared" si="15"/>
        <v>#DIV/0!</v>
      </c>
      <c r="H103" t="e">
        <f t="shared" si="16"/>
        <v>#DIV/0!</v>
      </c>
      <c r="I103" t="e">
        <f t="shared" si="17"/>
        <v>#DIV/0!</v>
      </c>
      <c r="J103" s="47" t="e">
        <f t="shared" si="18"/>
        <v>#DIV/0!</v>
      </c>
      <c r="K103" s="47" t="e">
        <f t="shared" si="14"/>
        <v>#DIV/0!</v>
      </c>
    </row>
    <row r="104" spans="1:11" x14ac:dyDescent="0.35">
      <c r="A104" s="40"/>
      <c r="B104" s="40"/>
      <c r="C104" s="40"/>
      <c r="D104" s="40"/>
      <c r="E104" s="40"/>
      <c r="F104" s="40"/>
      <c r="G104" t="e">
        <f t="shared" si="15"/>
        <v>#DIV/0!</v>
      </c>
      <c r="H104" t="e">
        <f t="shared" si="16"/>
        <v>#DIV/0!</v>
      </c>
      <c r="I104" t="e">
        <f t="shared" si="17"/>
        <v>#DIV/0!</v>
      </c>
      <c r="J104" s="47" t="e">
        <f t="shared" si="18"/>
        <v>#DIV/0!</v>
      </c>
      <c r="K104" s="47" t="e">
        <f t="shared" si="14"/>
        <v>#DIV/0!</v>
      </c>
    </row>
    <row r="105" spans="1:11" x14ac:dyDescent="0.35">
      <c r="A105" s="40"/>
      <c r="B105" s="40"/>
      <c r="C105" s="40"/>
      <c r="D105" s="40"/>
      <c r="E105" s="40"/>
      <c r="F105" s="40"/>
      <c r="G105" t="e">
        <f t="shared" si="15"/>
        <v>#DIV/0!</v>
      </c>
      <c r="H105" t="e">
        <f t="shared" si="16"/>
        <v>#DIV/0!</v>
      </c>
      <c r="I105" t="e">
        <f t="shared" si="17"/>
        <v>#DIV/0!</v>
      </c>
      <c r="J105" s="47" t="e">
        <f t="shared" si="18"/>
        <v>#DIV/0!</v>
      </c>
      <c r="K105" s="47" t="e">
        <f t="shared" si="14"/>
        <v>#DIV/0!</v>
      </c>
    </row>
    <row r="106" spans="1:11" x14ac:dyDescent="0.35">
      <c r="A106" s="40"/>
      <c r="B106" s="40"/>
      <c r="C106" s="40"/>
      <c r="D106" s="40"/>
      <c r="E106" s="40"/>
      <c r="F106" s="40"/>
      <c r="G106" t="e">
        <f t="shared" si="15"/>
        <v>#DIV/0!</v>
      </c>
      <c r="H106" t="e">
        <f t="shared" si="16"/>
        <v>#DIV/0!</v>
      </c>
      <c r="I106" t="e">
        <f t="shared" si="17"/>
        <v>#DIV/0!</v>
      </c>
      <c r="J106" s="47" t="e">
        <f t="shared" si="18"/>
        <v>#DIV/0!</v>
      </c>
      <c r="K106" s="47" t="e">
        <f t="shared" si="14"/>
        <v>#DIV/0!</v>
      </c>
    </row>
    <row r="107" spans="1:11" x14ac:dyDescent="0.35">
      <c r="A107" s="40"/>
      <c r="B107" s="40"/>
      <c r="C107" s="40"/>
      <c r="D107" s="40"/>
      <c r="E107" s="40"/>
      <c r="F107" s="40"/>
      <c r="G107" t="e">
        <f t="shared" si="15"/>
        <v>#DIV/0!</v>
      </c>
      <c r="H107" t="e">
        <f t="shared" si="16"/>
        <v>#DIV/0!</v>
      </c>
      <c r="I107" t="e">
        <f t="shared" si="17"/>
        <v>#DIV/0!</v>
      </c>
      <c r="J107" s="47" t="e">
        <f t="shared" si="18"/>
        <v>#DIV/0!</v>
      </c>
      <c r="K107" s="47" t="e">
        <f t="shared" si="14"/>
        <v>#DIV/0!</v>
      </c>
    </row>
    <row r="108" spans="1:11" x14ac:dyDescent="0.35">
      <c r="A108" s="40"/>
      <c r="B108" s="40"/>
      <c r="C108" s="40"/>
      <c r="D108" s="40"/>
      <c r="E108" s="40"/>
      <c r="F108" s="40"/>
      <c r="G108" t="e">
        <f t="shared" si="15"/>
        <v>#DIV/0!</v>
      </c>
      <c r="H108" t="e">
        <f t="shared" si="16"/>
        <v>#DIV/0!</v>
      </c>
      <c r="I108" t="e">
        <f t="shared" si="17"/>
        <v>#DIV/0!</v>
      </c>
      <c r="J108" s="47" t="e">
        <f t="shared" si="18"/>
        <v>#DIV/0!</v>
      </c>
      <c r="K108" s="47" t="e">
        <f t="shared" si="14"/>
        <v>#DIV/0!</v>
      </c>
    </row>
    <row r="109" spans="1:11" x14ac:dyDescent="0.35">
      <c r="A109" s="40"/>
      <c r="B109" s="40"/>
      <c r="C109" s="40"/>
      <c r="D109" s="40"/>
      <c r="E109" s="40"/>
      <c r="F109" s="40"/>
      <c r="G109" t="e">
        <f t="shared" si="15"/>
        <v>#DIV/0!</v>
      </c>
      <c r="H109" t="e">
        <f t="shared" si="16"/>
        <v>#DIV/0!</v>
      </c>
      <c r="I109" t="e">
        <f t="shared" si="17"/>
        <v>#DIV/0!</v>
      </c>
      <c r="J109" s="47" t="e">
        <f t="shared" si="18"/>
        <v>#DIV/0!</v>
      </c>
      <c r="K109" s="47" t="e">
        <f t="shared" si="14"/>
        <v>#DIV/0!</v>
      </c>
    </row>
    <row r="110" spans="1:11" x14ac:dyDescent="0.35">
      <c r="A110" s="40"/>
      <c r="B110" s="40"/>
      <c r="C110" s="40"/>
      <c r="D110" s="40"/>
      <c r="E110" s="40"/>
      <c r="F110" s="40"/>
      <c r="G110" t="e">
        <f t="shared" si="15"/>
        <v>#DIV/0!</v>
      </c>
      <c r="H110" t="e">
        <f t="shared" si="16"/>
        <v>#DIV/0!</v>
      </c>
      <c r="I110" t="e">
        <f t="shared" si="17"/>
        <v>#DIV/0!</v>
      </c>
      <c r="J110" s="47" t="e">
        <f t="shared" si="18"/>
        <v>#DIV/0!</v>
      </c>
      <c r="K110" s="47" t="e">
        <f t="shared" si="14"/>
        <v>#DIV/0!</v>
      </c>
    </row>
    <row r="111" spans="1:11" x14ac:dyDescent="0.35">
      <c r="A111" s="40"/>
      <c r="B111" s="40"/>
      <c r="C111" s="40"/>
      <c r="D111" s="40"/>
      <c r="E111" s="40"/>
      <c r="F111" s="40"/>
      <c r="G111" t="e">
        <f t="shared" si="15"/>
        <v>#DIV/0!</v>
      </c>
      <c r="H111" t="e">
        <f t="shared" si="16"/>
        <v>#DIV/0!</v>
      </c>
      <c r="I111" t="e">
        <f t="shared" si="17"/>
        <v>#DIV/0!</v>
      </c>
      <c r="J111" s="47" t="e">
        <f t="shared" si="18"/>
        <v>#DIV/0!</v>
      </c>
      <c r="K111" s="47" t="e">
        <f t="shared" si="14"/>
        <v>#DIV/0!</v>
      </c>
    </row>
    <row r="112" spans="1:11" x14ac:dyDescent="0.35">
      <c r="A112" s="40"/>
      <c r="B112" s="40"/>
      <c r="C112" s="40"/>
      <c r="D112" s="40"/>
      <c r="E112" s="40"/>
      <c r="F112" s="40"/>
      <c r="G112" t="e">
        <f t="shared" si="15"/>
        <v>#DIV/0!</v>
      </c>
      <c r="H112" t="e">
        <f t="shared" si="16"/>
        <v>#DIV/0!</v>
      </c>
      <c r="I112" t="e">
        <f t="shared" si="17"/>
        <v>#DIV/0!</v>
      </c>
      <c r="J112" s="47" t="e">
        <f t="shared" si="18"/>
        <v>#DIV/0!</v>
      </c>
      <c r="K112" s="47" t="e">
        <f t="shared" si="14"/>
        <v>#DIV/0!</v>
      </c>
    </row>
    <row r="113" spans="1:11" x14ac:dyDescent="0.35">
      <c r="A113" s="40"/>
      <c r="B113" s="40"/>
      <c r="C113" s="40"/>
      <c r="D113" s="40"/>
      <c r="E113" s="40"/>
      <c r="F113" s="40"/>
      <c r="G113" t="e">
        <f t="shared" si="15"/>
        <v>#DIV/0!</v>
      </c>
      <c r="H113" t="e">
        <f t="shared" si="16"/>
        <v>#DIV/0!</v>
      </c>
      <c r="I113" t="e">
        <f t="shared" si="17"/>
        <v>#DIV/0!</v>
      </c>
      <c r="J113" s="47" t="e">
        <f t="shared" si="18"/>
        <v>#DIV/0!</v>
      </c>
      <c r="K113" s="47" t="e">
        <f t="shared" si="14"/>
        <v>#DIV/0!</v>
      </c>
    </row>
    <row r="114" spans="1:11" x14ac:dyDescent="0.35">
      <c r="A114" s="40"/>
      <c r="B114" s="40"/>
      <c r="C114" s="40"/>
      <c r="D114" s="40"/>
      <c r="E114" s="40"/>
      <c r="F114" s="40"/>
      <c r="G114" t="e">
        <f t="shared" si="15"/>
        <v>#DIV/0!</v>
      </c>
      <c r="H114" t="e">
        <f t="shared" si="16"/>
        <v>#DIV/0!</v>
      </c>
      <c r="I114" t="e">
        <f t="shared" si="17"/>
        <v>#DIV/0!</v>
      </c>
      <c r="J114" s="47" t="e">
        <f t="shared" si="18"/>
        <v>#DIV/0!</v>
      </c>
      <c r="K114" s="47" t="e">
        <f t="shared" si="14"/>
        <v>#DIV/0!</v>
      </c>
    </row>
    <row r="115" spans="1:11" x14ac:dyDescent="0.35">
      <c r="A115" s="40"/>
      <c r="B115" s="40"/>
      <c r="C115" s="40"/>
      <c r="D115" s="40"/>
      <c r="E115" s="40"/>
      <c r="F115" s="40"/>
      <c r="G115" t="e">
        <f t="shared" si="15"/>
        <v>#DIV/0!</v>
      </c>
      <c r="H115" t="e">
        <f t="shared" si="16"/>
        <v>#DIV/0!</v>
      </c>
      <c r="I115" t="e">
        <f t="shared" si="17"/>
        <v>#DIV/0!</v>
      </c>
      <c r="J115" s="47" t="e">
        <f t="shared" si="18"/>
        <v>#DIV/0!</v>
      </c>
      <c r="K115" s="47" t="e">
        <f t="shared" si="14"/>
        <v>#DIV/0!</v>
      </c>
    </row>
    <row r="116" spans="1:11" x14ac:dyDescent="0.35">
      <c r="A116" s="40"/>
      <c r="B116" s="40"/>
      <c r="C116" s="40"/>
      <c r="D116" s="40"/>
      <c r="E116" s="40"/>
      <c r="F116" s="40"/>
      <c r="G116" t="e">
        <f t="shared" si="15"/>
        <v>#DIV/0!</v>
      </c>
      <c r="H116" t="e">
        <f t="shared" si="16"/>
        <v>#DIV/0!</v>
      </c>
      <c r="I116" t="e">
        <f t="shared" si="17"/>
        <v>#DIV/0!</v>
      </c>
      <c r="J116" s="47" t="e">
        <f t="shared" si="18"/>
        <v>#DIV/0!</v>
      </c>
      <c r="K116" s="47" t="e">
        <f t="shared" si="14"/>
        <v>#DIV/0!</v>
      </c>
    </row>
    <row r="117" spans="1:11" x14ac:dyDescent="0.35">
      <c r="A117" s="40"/>
      <c r="B117" s="40"/>
      <c r="C117" s="40"/>
      <c r="D117" s="40"/>
      <c r="E117" s="40"/>
      <c r="F117" s="40"/>
      <c r="G117" t="e">
        <f t="shared" si="15"/>
        <v>#DIV/0!</v>
      </c>
      <c r="H117" t="e">
        <f t="shared" si="16"/>
        <v>#DIV/0!</v>
      </c>
      <c r="I117" t="e">
        <f t="shared" si="17"/>
        <v>#DIV/0!</v>
      </c>
      <c r="J117" s="47" t="e">
        <f t="shared" si="18"/>
        <v>#DIV/0!</v>
      </c>
      <c r="K117" s="47" t="e">
        <f t="shared" si="14"/>
        <v>#DIV/0!</v>
      </c>
    </row>
    <row r="118" spans="1:11" x14ac:dyDescent="0.35">
      <c r="A118" s="40"/>
      <c r="B118" s="40"/>
      <c r="C118" s="40"/>
      <c r="D118" s="40"/>
      <c r="E118" s="40"/>
      <c r="F118" s="40"/>
      <c r="G118" t="e">
        <f t="shared" si="15"/>
        <v>#DIV/0!</v>
      </c>
      <c r="H118" t="e">
        <f t="shared" si="16"/>
        <v>#DIV/0!</v>
      </c>
      <c r="I118" t="e">
        <f t="shared" si="17"/>
        <v>#DIV/0!</v>
      </c>
      <c r="J118" s="47" t="e">
        <f t="shared" si="18"/>
        <v>#DIV/0!</v>
      </c>
      <c r="K118" s="47" t="e">
        <f t="shared" si="14"/>
        <v>#DIV/0!</v>
      </c>
    </row>
    <row r="119" spans="1:11" x14ac:dyDescent="0.35">
      <c r="A119" s="40"/>
      <c r="B119" s="40"/>
      <c r="C119" s="40"/>
      <c r="D119" s="40"/>
      <c r="E119" s="40"/>
      <c r="F119" s="40"/>
      <c r="G119" t="e">
        <f t="shared" si="15"/>
        <v>#DIV/0!</v>
      </c>
      <c r="H119" t="e">
        <f t="shared" si="16"/>
        <v>#DIV/0!</v>
      </c>
      <c r="I119" t="e">
        <f t="shared" si="17"/>
        <v>#DIV/0!</v>
      </c>
      <c r="J119" s="47" t="e">
        <f t="shared" si="18"/>
        <v>#DIV/0!</v>
      </c>
      <c r="K119" s="47" t="e">
        <f t="shared" si="14"/>
        <v>#DIV/0!</v>
      </c>
    </row>
    <row r="120" spans="1:11" x14ac:dyDescent="0.35">
      <c r="A120" s="40"/>
      <c r="B120" s="40"/>
      <c r="C120" s="40"/>
      <c r="D120" s="40"/>
      <c r="E120" s="40"/>
      <c r="F120" s="40"/>
      <c r="G120" t="e">
        <f t="shared" si="15"/>
        <v>#DIV/0!</v>
      </c>
      <c r="H120" t="e">
        <f t="shared" si="16"/>
        <v>#DIV/0!</v>
      </c>
      <c r="I120" t="e">
        <f t="shared" si="17"/>
        <v>#DIV/0!</v>
      </c>
      <c r="J120" s="47" t="e">
        <f t="shared" si="18"/>
        <v>#DIV/0!</v>
      </c>
      <c r="K120" s="47" t="e">
        <f t="shared" si="14"/>
        <v>#DIV/0!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القيد</vt:lpstr>
      <vt:lpstr>بيانات المقترضين</vt:lpstr>
      <vt:lpstr>القيد!Print_Area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Muhsin Al-Yassin</dc:creator>
  <cp:lastModifiedBy>MK</cp:lastModifiedBy>
  <cp:lastPrinted>2022-07-27T08:20:52Z</cp:lastPrinted>
  <dcterms:created xsi:type="dcterms:W3CDTF">2015-10-26T09:07:58Z</dcterms:created>
  <dcterms:modified xsi:type="dcterms:W3CDTF">2022-07-27T11:47:01Z</dcterms:modified>
</cp:coreProperties>
</file>