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bookViews>
    <workbookView xWindow="0" yWindow="0" windowWidth="20490" windowHeight="7995" activeTab="1"/>
  </bookViews>
  <sheets>
    <sheet name="فواتير" sheetId="1" r:id="rId1"/>
    <sheet name="الداتا" sheetId="2" r:id="rId2"/>
  </sheets>
  <externalReferences>
    <externalReference r:id="rId3"/>
    <externalReference r:id="rId4"/>
  </externalReferences>
  <definedNames>
    <definedName name="_xlnm._FilterDatabase" localSheetId="1" hidden="1">الداتا!$A$1:$J$50</definedName>
    <definedName name="Day_Name">#REF!</definedName>
    <definedName name="Item">OFFSET(#REF!,,,COUNTA(#REF!),1)</definedName>
    <definedName name="Liste">فواتير!$D$2:$D$100</definedName>
    <definedName name="Month_Name">#REF!</definedName>
    <definedName name="myrange">'[1]ادخال البيانات'!$B$7:$N$431</definedName>
    <definedName name="name">فواتير!$D$2:$D$55</definedName>
    <definedName name="name2">#REF!</definedName>
    <definedName name="name3">[2]Sheets1!$C$3:$C$146</definedName>
    <definedName name="names">الداتا!$B$2:$B$475</definedName>
    <definedName name="NOM">#REF!</definedName>
    <definedName name="Student_Na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1" i="2" l="1"/>
  <c r="Z51" i="2"/>
  <c r="Y51" i="2"/>
  <c r="M5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L50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Y45" i="2"/>
  <c r="Z45" i="2" s="1"/>
  <c r="Y46" i="2"/>
  <c r="Z46" i="2" s="1"/>
  <c r="Y47" i="2"/>
  <c r="Z47" i="2" s="1"/>
  <c r="Y48" i="2"/>
  <c r="Z48" i="2" s="1"/>
  <c r="Y49" i="2"/>
  <c r="Z49" i="2" s="1"/>
  <c r="Y50" i="2"/>
  <c r="Z50" i="2" s="1"/>
  <c r="Z13" i="2"/>
  <c r="Y31" i="2"/>
  <c r="Z31" i="2" s="1"/>
  <c r="Y32" i="2"/>
  <c r="Z32" i="2" s="1"/>
  <c r="Y33" i="2"/>
  <c r="Z33" i="2" s="1"/>
  <c r="Y34" i="2"/>
  <c r="Z34" i="2" s="1"/>
  <c r="Y35" i="2"/>
  <c r="Z35" i="2" s="1"/>
  <c r="Y36" i="2"/>
  <c r="Z36" i="2" s="1"/>
  <c r="Y37" i="2"/>
  <c r="Z37" i="2" s="1"/>
  <c r="Y38" i="2"/>
  <c r="Z38" i="2" s="1"/>
  <c r="Y39" i="2"/>
  <c r="Z39" i="2" s="1"/>
  <c r="Y40" i="2"/>
  <c r="Z40" i="2" s="1"/>
  <c r="Y41" i="2"/>
  <c r="Z41" i="2" s="1"/>
  <c r="Y42" i="2"/>
  <c r="Z42" i="2" s="1"/>
  <c r="Y43" i="2"/>
  <c r="Z43" i="2" s="1"/>
  <c r="Y44" i="2"/>
  <c r="Z44" i="2" s="1"/>
  <c r="AA3" i="2"/>
  <c r="Y22" i="2"/>
  <c r="Z22" i="2" s="1"/>
  <c r="Y23" i="2"/>
  <c r="Z23" i="2" s="1"/>
  <c r="Y24" i="2"/>
  <c r="Z24" i="2" s="1"/>
  <c r="Y25" i="2"/>
  <c r="Z25" i="2" s="1"/>
  <c r="Y26" i="2"/>
  <c r="Z26" i="2" s="1"/>
  <c r="Y27" i="2"/>
  <c r="Z27" i="2" s="1"/>
  <c r="Y28" i="2"/>
  <c r="Z28" i="2" s="1"/>
  <c r="Y29" i="2"/>
  <c r="Z29" i="2" s="1"/>
  <c r="Y30" i="2"/>
  <c r="Z30" i="2" s="1"/>
  <c r="Y7" i="2"/>
  <c r="Z7" i="2" s="1"/>
  <c r="Y8" i="2"/>
  <c r="Z8" i="2" s="1"/>
  <c r="Y9" i="2"/>
  <c r="Z9" i="2" s="1"/>
  <c r="Y10" i="2"/>
  <c r="Z10" i="2" s="1"/>
  <c r="Y11" i="2"/>
  <c r="Z11" i="2" s="1"/>
  <c r="Y12" i="2"/>
  <c r="Z12" i="2" s="1"/>
  <c r="Y13" i="2"/>
  <c r="Y14" i="2"/>
  <c r="Z14" i="2" s="1"/>
  <c r="Y15" i="2"/>
  <c r="Z15" i="2" s="1"/>
  <c r="Y16" i="2"/>
  <c r="Z16" i="2" s="1"/>
  <c r="Y17" i="2"/>
  <c r="Z17" i="2" s="1"/>
  <c r="Y18" i="2"/>
  <c r="Z18" i="2" s="1"/>
  <c r="Y19" i="2"/>
  <c r="Z19" i="2" s="1"/>
  <c r="Y20" i="2"/>
  <c r="Z20" i="2" s="1"/>
  <c r="Y21" i="2"/>
  <c r="Z21" i="2" s="1"/>
  <c r="Y4" i="2"/>
  <c r="Z4" i="2" s="1"/>
  <c r="Y5" i="2"/>
  <c r="Z5" i="2" s="1"/>
  <c r="Y6" i="2"/>
  <c r="Z6" i="2" s="1"/>
  <c r="Y3" i="2"/>
  <c r="Z3" i="2" s="1"/>
  <c r="O50" i="2" l="1"/>
  <c r="P50" i="2" s="1"/>
  <c r="L47" i="2"/>
  <c r="L44" i="2"/>
  <c r="M44" i="2" s="1"/>
  <c r="O44" i="2"/>
  <c r="P44" i="2" s="1"/>
  <c r="L48" i="2"/>
  <c r="L36" i="2"/>
  <c r="L32" i="2"/>
  <c r="L20" i="2"/>
  <c r="L12" i="2"/>
  <c r="L8" i="2"/>
  <c r="M8" i="2" s="1"/>
  <c r="L43" i="2"/>
  <c r="L39" i="2"/>
  <c r="L35" i="2"/>
  <c r="L31" i="2"/>
  <c r="L27" i="2"/>
  <c r="L23" i="2"/>
  <c r="L19" i="2"/>
  <c r="M19" i="2" s="1"/>
  <c r="L15" i="2"/>
  <c r="L11" i="2"/>
  <c r="L7" i="2"/>
  <c r="L3" i="2"/>
  <c r="L42" i="2"/>
  <c r="L38" i="2"/>
  <c r="L34" i="2"/>
  <c r="L30" i="2"/>
  <c r="L26" i="2"/>
  <c r="L22" i="2"/>
  <c r="L18" i="2"/>
  <c r="L14" i="2"/>
  <c r="L10" i="2"/>
  <c r="L6" i="2"/>
  <c r="L41" i="2"/>
  <c r="L37" i="2"/>
  <c r="L33" i="2"/>
  <c r="L29" i="2"/>
  <c r="L25" i="2"/>
  <c r="L21" i="2"/>
  <c r="L17" i="2"/>
  <c r="L13" i="2"/>
  <c r="M13" i="2" s="1"/>
  <c r="L9" i="2"/>
  <c r="M9" i="2" s="1"/>
  <c r="L5" i="2"/>
  <c r="L46" i="2"/>
  <c r="L2" i="2"/>
  <c r="M2" i="2" s="1"/>
  <c r="L40" i="2"/>
  <c r="L28" i="2"/>
  <c r="L24" i="2"/>
  <c r="L16" i="2"/>
  <c r="L4" i="2"/>
  <c r="L49" i="2"/>
  <c r="L45" i="2"/>
  <c r="O13" i="2"/>
  <c r="P13" i="2" s="1"/>
  <c r="O9" i="2"/>
  <c r="P9" i="2" s="1"/>
  <c r="O19" i="2"/>
  <c r="P19" i="2" s="1"/>
  <c r="O8" i="2"/>
  <c r="P8" i="2" s="1"/>
  <c r="N2" i="2"/>
  <c r="M49" i="2" l="1"/>
  <c r="O49" i="2" s="1"/>
  <c r="P49" i="2" s="1"/>
  <c r="M37" i="2"/>
  <c r="O37" i="2" s="1"/>
  <c r="P37" i="2" s="1"/>
  <c r="M14" i="2"/>
  <c r="O14" i="2" s="1"/>
  <c r="P14" i="2" s="1"/>
  <c r="M3" i="2"/>
  <c r="O3" i="2" s="1"/>
  <c r="P3" i="2" s="1"/>
  <c r="M12" i="2"/>
  <c r="O12" i="2" s="1"/>
  <c r="P12" i="2" s="1"/>
  <c r="M4" i="2"/>
  <c r="O4" i="2" s="1"/>
  <c r="P4" i="2" s="1"/>
  <c r="M25" i="2"/>
  <c r="O25" i="2" s="1"/>
  <c r="P25" i="2" s="1"/>
  <c r="M18" i="2"/>
  <c r="O18" i="2" s="1"/>
  <c r="P18" i="2" s="1"/>
  <c r="M29" i="2"/>
  <c r="O29" i="2" s="1"/>
  <c r="P29" i="2" s="1"/>
  <c r="M6" i="2"/>
  <c r="O6" i="2" s="1"/>
  <c r="P6" i="2" s="1"/>
  <c r="M22" i="2"/>
  <c r="O22" i="2" s="1"/>
  <c r="P22" i="2" s="1"/>
  <c r="M38" i="2"/>
  <c r="O38" i="2" s="1"/>
  <c r="P38" i="2" s="1"/>
  <c r="M11" i="2"/>
  <c r="O11" i="2" s="1"/>
  <c r="P11" i="2" s="1"/>
  <c r="M27" i="2"/>
  <c r="O27" i="2" s="1"/>
  <c r="P27" i="2" s="1"/>
  <c r="M43" i="2"/>
  <c r="O43" i="2" s="1"/>
  <c r="P43" i="2" s="1"/>
  <c r="M32" i="2"/>
  <c r="O32" i="2" s="1"/>
  <c r="P32" i="2" s="1"/>
  <c r="M28" i="2"/>
  <c r="O28" i="2" s="1"/>
  <c r="P28" i="2" s="1"/>
  <c r="M5" i="2"/>
  <c r="O5" i="2" s="1"/>
  <c r="P5" i="2" s="1"/>
  <c r="M21" i="2"/>
  <c r="O21" i="2" s="1"/>
  <c r="P21" i="2" s="1"/>
  <c r="M30" i="2"/>
  <c r="O30" i="2" s="1"/>
  <c r="P30" i="2" s="1"/>
  <c r="M35" i="2"/>
  <c r="O35" i="2" s="1"/>
  <c r="P35" i="2" s="1"/>
  <c r="M48" i="2"/>
  <c r="O48" i="2" s="1"/>
  <c r="P48" i="2" s="1"/>
  <c r="M40" i="2"/>
  <c r="O40" i="2" s="1"/>
  <c r="P40" i="2" s="1"/>
  <c r="M41" i="2"/>
  <c r="O41" i="2" s="1"/>
  <c r="P41" i="2" s="1"/>
  <c r="M34" i="2"/>
  <c r="O34" i="2" s="1"/>
  <c r="P34" i="2" s="1"/>
  <c r="M7" i="2"/>
  <c r="O7" i="2" s="1"/>
  <c r="P7" i="2" s="1"/>
  <c r="M23" i="2"/>
  <c r="O23" i="2" s="1"/>
  <c r="P23" i="2" s="1"/>
  <c r="M39" i="2"/>
  <c r="O39" i="2" s="1"/>
  <c r="P39" i="2" s="1"/>
  <c r="M20" i="2"/>
  <c r="O20" i="2" s="1"/>
  <c r="P20" i="2" s="1"/>
  <c r="M16" i="2"/>
  <c r="O16" i="2" s="1"/>
  <c r="P16" i="2" s="1"/>
  <c r="M45" i="2"/>
  <c r="O45" i="2" s="1"/>
  <c r="P45" i="2" s="1"/>
  <c r="M24" i="2"/>
  <c r="O24" i="2" s="1"/>
  <c r="P24" i="2" s="1"/>
  <c r="M46" i="2"/>
  <c r="O46" i="2" s="1"/>
  <c r="P46" i="2" s="1"/>
  <c r="M17" i="2"/>
  <c r="O17" i="2" s="1"/>
  <c r="P17" i="2" s="1"/>
  <c r="M33" i="2"/>
  <c r="O33" i="2" s="1"/>
  <c r="P33" i="2" s="1"/>
  <c r="M10" i="2"/>
  <c r="O10" i="2" s="1"/>
  <c r="P10" i="2" s="1"/>
  <c r="M26" i="2"/>
  <c r="O26" i="2" s="1"/>
  <c r="P26" i="2" s="1"/>
  <c r="M42" i="2"/>
  <c r="O42" i="2" s="1"/>
  <c r="P42" i="2" s="1"/>
  <c r="M15" i="2"/>
  <c r="O15" i="2" s="1"/>
  <c r="P15" i="2" s="1"/>
  <c r="M31" i="2"/>
  <c r="O31" i="2" s="1"/>
  <c r="P31" i="2" s="1"/>
  <c r="M36" i="2"/>
  <c r="O36" i="2" s="1"/>
  <c r="P36" i="2" s="1"/>
  <c r="M47" i="2"/>
  <c r="O47" i="2" s="1"/>
  <c r="P47" i="2" s="1"/>
  <c r="O2" i="2"/>
  <c r="P2" i="2" s="1"/>
  <c r="Q3" i="1"/>
  <c r="E20" i="2" l="1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<sst xmlns="http://schemas.openxmlformats.org/spreadsheetml/2006/main" count="77" uniqueCount="54">
  <si>
    <t>رقم الفاتورة</t>
  </si>
  <si>
    <t>التاريخ</t>
  </si>
  <si>
    <t>كود الصنف</t>
  </si>
  <si>
    <t>اسم الصنف</t>
  </si>
  <si>
    <t>السعر</t>
  </si>
  <si>
    <t>الكمية</t>
  </si>
  <si>
    <t>الاجمالى</t>
  </si>
  <si>
    <t>ضريبة المبيعات ال 14%</t>
  </si>
  <si>
    <t>رصيد اخر المده</t>
  </si>
  <si>
    <t>المخزون</t>
  </si>
  <si>
    <t>بيبى جوى 4</t>
  </si>
  <si>
    <t/>
  </si>
  <si>
    <t>صابون جلسرين</t>
  </si>
  <si>
    <t>صابون مطهر</t>
  </si>
  <si>
    <t>fril</t>
  </si>
  <si>
    <t>friltr</t>
  </si>
  <si>
    <t>فلوكاموكس</t>
  </si>
  <si>
    <t>بيبى جوى 1</t>
  </si>
  <si>
    <t>بيبى جوى 5</t>
  </si>
  <si>
    <t>امينو</t>
  </si>
  <si>
    <t xml:space="preserve">بلسم </t>
  </si>
  <si>
    <t>ديستاميثازورن</t>
  </si>
  <si>
    <t>فولتارين</t>
  </si>
  <si>
    <t>code</t>
  </si>
  <si>
    <t>تاريخ انتهاء الصلاحية</t>
  </si>
  <si>
    <t>السعر للوحده</t>
  </si>
  <si>
    <t>باقى على الصلاحية</t>
  </si>
  <si>
    <t>رقم فاتورة التوريد</t>
  </si>
  <si>
    <t>تاريخ الانتاج</t>
  </si>
  <si>
    <t>الداخل الى المخزن</t>
  </si>
  <si>
    <t>الخارج من المخزن</t>
  </si>
  <si>
    <t>قيمة المخزون الحالى</t>
  </si>
  <si>
    <t>قيمة المباع</t>
  </si>
  <si>
    <t>اجمالى الصنف</t>
  </si>
  <si>
    <t>العجز</t>
  </si>
  <si>
    <t>اوجمانتين</t>
  </si>
  <si>
    <t>ديكلاك صوديوم</t>
  </si>
  <si>
    <t>كريم حلاقة</t>
  </si>
  <si>
    <t>زينك</t>
  </si>
  <si>
    <t>بيبى جوى 2</t>
  </si>
  <si>
    <t>بيبى جوى 3</t>
  </si>
  <si>
    <t>معجون</t>
  </si>
  <si>
    <t>فرشة سوفت</t>
  </si>
  <si>
    <t>فرشة هارد</t>
  </si>
  <si>
    <t>المطلوب جمع القيم منه</t>
  </si>
  <si>
    <t xml:space="preserve">عند تحقيق شرط توافق الاسم يتم جمع العمود باكمله </t>
  </si>
  <si>
    <t xml:space="preserve">وارجاع قيمه كل صنف فى خانة رصيد اول المده  الموجوده </t>
  </si>
  <si>
    <t xml:space="preserve">فى شيت "الداتا " بتوافق كود الصنف اول الاسم </t>
  </si>
  <si>
    <t>ودالة فى الاكسيل لخصم المبيعات تلك من اجمالى المخزون وارجاع الباقى فى نفس المكان</t>
  </si>
  <si>
    <t xml:space="preserve"> </t>
  </si>
  <si>
    <t>الصنف</t>
  </si>
  <si>
    <t>Test</t>
  </si>
  <si>
    <t>ناتج اجمالي المخزون</t>
  </si>
  <si>
    <t>ناتج الكمية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</si>
</sst>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_(&quot;$&quot;* #,##0.00_);_(&quot;$&quot;* \(#,##0.00\);_(&quot;$&quot;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8"/>
      <color rgb="FF9C6500"/>
      <name val="Calibri"/>
      <family val="2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20"/>
      <color indexed="56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0"/>
      <color indexed="10"/>
      <name val="Arial"/>
      <family val="2"/>
    </font>
    <font>
      <b/>
      <sz val="15"/>
      <color rgb="FFFFFF00"/>
      <name val="Arabic Transparent"/>
      <charset val="178"/>
    </font>
    <font>
      <sz val="10"/>
      <name val="Arabic Transparent"/>
      <charset val="178"/>
    </font>
    <font>
      <b/>
      <sz val="14"/>
      <color rgb="FFFFFF00"/>
      <name val="Arabic Transparent"/>
      <charset val="178"/>
    </font>
    <font>
      <sz val="16"/>
      <color rgb="FFFFFF00"/>
      <name val="Arial"/>
      <family val="2"/>
    </font>
    <font>
      <sz val="20"/>
      <color rgb="FFFFFF00"/>
      <name val="Arial"/>
      <family val="2"/>
    </font>
    <font>
      <b/>
      <sz val="20"/>
      <color rgb="FFFFFF00"/>
      <name val="Arial"/>
      <family val="2"/>
    </font>
    <font>
      <sz val="11"/>
      <color rgb="FFFFFF00"/>
      <name val="Calibri"/>
      <family val="2"/>
      <scheme val="minor"/>
    </font>
    <font>
      <b/>
      <sz val="15"/>
      <name val="Arabic Transparent"/>
      <charset val="178"/>
    </font>
    <font>
      <sz val="15"/>
      <color theme="1"/>
      <name val="Arabic Transparent"/>
      <charset val="178"/>
    </font>
    <font>
      <sz val="16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3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name val="Arial"/>
      <family val="2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1" fillId="0" borderId="0"/>
    <xf numFmtId="0" fontId="12" fillId="0" borderId="0"/>
    <xf numFmtId="165" fontId="27" fillId="0" borderId="0" applyFont="0" applyFill="0" applyBorder="0" applyAlignment="0" applyProtection="0"/>
  </cellStyleXfs>
  <cellXfs count="87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164" fontId="6" fillId="0" borderId="0" xfId="2" applyNumberFormat="1" applyFont="1"/>
    <xf numFmtId="1" fontId="6" fillId="0" borderId="0" xfId="2" applyNumberFormat="1" applyFont="1"/>
    <xf numFmtId="0" fontId="7" fillId="4" borderId="1" xfId="0" applyNumberFormat="1" applyFont="1" applyFill="1" applyBorder="1" applyAlignment="1">
      <alignment horizontal="center"/>
    </xf>
    <xf numFmtId="0" fontId="8" fillId="5" borderId="2" xfId="3" applyNumberFormat="1" applyFont="1" applyFill="1" applyBorder="1" applyAlignment="1">
      <alignment horizontal="center" vertical="center"/>
    </xf>
    <xf numFmtId="0" fontId="9" fillId="0" borderId="0" xfId="2" applyFont="1"/>
    <xf numFmtId="0" fontId="10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NumberFormat="1" applyFont="1" applyFill="1" applyBorder="1" applyAlignment="1">
      <alignment horizontal="right" indent="1"/>
    </xf>
    <xf numFmtId="1" fontId="9" fillId="0" borderId="0" xfId="2" applyNumberFormat="1" applyFont="1"/>
    <xf numFmtId="0" fontId="11" fillId="6" borderId="1" xfId="0" applyFont="1" applyFill="1" applyBorder="1" applyAlignment="1">
      <alignment horizontal="center" vertical="center" readingOrder="1"/>
    </xf>
    <xf numFmtId="0" fontId="11" fillId="6" borderId="1" xfId="4" applyFont="1" applyFill="1" applyBorder="1" applyAlignment="1">
      <alignment horizontal="center" vertical="center"/>
    </xf>
    <xf numFmtId="14" fontId="11" fillId="6" borderId="1" xfId="4" applyNumberFormat="1" applyFont="1" applyFill="1" applyBorder="1" applyAlignment="1">
      <alignment horizontal="center" vertical="center"/>
    </xf>
    <xf numFmtId="0" fontId="11" fillId="6" borderId="1" xfId="4" applyNumberFormat="1" applyFont="1" applyFill="1" applyBorder="1" applyAlignment="1">
      <alignment horizontal="center" vertical="center"/>
    </xf>
    <xf numFmtId="0" fontId="13" fillId="6" borderId="1" xfId="4" applyNumberFormat="1" applyFont="1" applyFill="1" applyBorder="1" applyAlignment="1">
      <alignment horizontal="center" vertical="center"/>
    </xf>
    <xf numFmtId="0" fontId="11" fillId="6" borderId="3" xfId="4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right" indent="1"/>
    </xf>
    <xf numFmtId="1" fontId="14" fillId="6" borderId="4" xfId="0" applyNumberFormat="1" applyFont="1" applyFill="1" applyBorder="1" applyAlignment="1">
      <alignment horizontal="right" indent="1"/>
    </xf>
    <xf numFmtId="0" fontId="15" fillId="6" borderId="1" xfId="0" applyFont="1" applyFill="1" applyBorder="1" applyAlignment="1">
      <alignment horizontal="center"/>
    </xf>
    <xf numFmtId="14" fontId="16" fillId="6" borderId="1" xfId="0" applyNumberFormat="1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7" fillId="6" borderId="0" xfId="0" applyFont="1" applyFill="1"/>
    <xf numFmtId="0" fontId="18" fillId="0" borderId="1" xfId="4" applyFont="1" applyFill="1" applyBorder="1" applyAlignment="1">
      <alignment horizontal="center" vertical="center"/>
    </xf>
    <xf numFmtId="14" fontId="18" fillId="0" borderId="1" xfId="4" applyNumberFormat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1" fontId="6" fillId="7" borderId="0" xfId="2" applyNumberFormat="1" applyFont="1" applyFill="1"/>
    <xf numFmtId="0" fontId="7" fillId="7" borderId="1" xfId="0" applyFont="1" applyFill="1" applyBorder="1" applyAlignment="1">
      <alignment horizontal="center"/>
    </xf>
    <xf numFmtId="0" fontId="3" fillId="8" borderId="1" xfId="1" applyFont="1" applyFill="1" applyBorder="1" applyAlignment="1">
      <alignment horizontal="center" vertical="center"/>
    </xf>
    <xf numFmtId="0" fontId="6" fillId="8" borderId="0" xfId="2" applyFont="1" applyFill="1"/>
    <xf numFmtId="0" fontId="10" fillId="8" borderId="1" xfId="0" applyFont="1" applyFill="1" applyBorder="1" applyAlignment="1">
      <alignment horizontal="center"/>
    </xf>
    <xf numFmtId="0" fontId="6" fillId="4" borderId="0" xfId="2" applyFont="1" applyFill="1"/>
    <xf numFmtId="1" fontId="6" fillId="4" borderId="0" xfId="2" applyNumberFormat="1" applyFont="1" applyFill="1"/>
    <xf numFmtId="0" fontId="18" fillId="7" borderId="3" xfId="4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1" fontId="20" fillId="0" borderId="4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horizontal="center" vertical="center"/>
    </xf>
    <xf numFmtId="0" fontId="5" fillId="0" borderId="0" xfId="2" applyFont="1" applyFill="1" applyBorder="1"/>
    <xf numFmtId="0" fontId="9" fillId="0" borderId="0" xfId="2" applyFont="1" applyFill="1" applyBorder="1"/>
    <xf numFmtId="0" fontId="3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4" fillId="0" borderId="0" xfId="0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1" fontId="8" fillId="5" borderId="2" xfId="3" applyNumberFormat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6" fillId="7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4" fontId="23" fillId="0" borderId="0" xfId="0" applyNumberFormat="1" applyFont="1" applyFill="1" applyBorder="1" applyAlignment="1">
      <alignment horizontal="center" vertical="center"/>
    </xf>
    <xf numFmtId="14" fontId="24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0" fontId="6" fillId="8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1" fontId="6" fillId="7" borderId="0" xfId="2" applyNumberFormat="1" applyFont="1" applyFill="1" applyAlignment="1">
      <alignment horizontal="right"/>
    </xf>
    <xf numFmtId="14" fontId="19" fillId="0" borderId="1" xfId="0" applyNumberFormat="1" applyFont="1" applyFill="1" applyBorder="1" applyAlignment="1">
      <alignment horizontal="center" vertical="center"/>
    </xf>
  </cellXfs>
  <cellStyles count="6">
    <cellStyle name="Monétaire 2" xfId="5"/>
    <cellStyle name="Neutre" xfId="1" builtinId="28"/>
    <cellStyle name="Normal" xfId="0" builtinId="0"/>
    <cellStyle name="Normal 3" xfId="3"/>
    <cellStyle name="Normal 4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14</xdr:row>
      <xdr:rowOff>257175</xdr:rowOff>
    </xdr:from>
    <xdr:to>
      <xdr:col>8</xdr:col>
      <xdr:colOff>19050</xdr:colOff>
      <xdr:row>16</xdr:row>
      <xdr:rowOff>133350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30495325" y="4762500"/>
          <a:ext cx="2581275" cy="523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r-FR"/>
        </a:p>
      </xdr:txBody>
    </xdr:sp>
    <xdr:clientData/>
  </xdr:twoCellAnchor>
  <xdr:twoCellAnchor>
    <xdr:from>
      <xdr:col>5</xdr:col>
      <xdr:colOff>161926</xdr:colOff>
      <xdr:row>12</xdr:row>
      <xdr:rowOff>285750</xdr:rowOff>
    </xdr:from>
    <xdr:to>
      <xdr:col>8</xdr:col>
      <xdr:colOff>28576</xdr:colOff>
      <xdr:row>14</xdr:row>
      <xdr:rowOff>161925</xdr:rowOff>
    </xdr:to>
    <xdr:sp macro="" textlink="">
      <xdr:nvSpPr>
        <xdr:cNvPr id="3" name="Lef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30485799" y="4143375"/>
          <a:ext cx="1724025" cy="5238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r-F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581;&#1575;&#1587;&#1576;&#1577;%20&#1605;&#1575;&#1604;&#1610;&#1577;\&#1576;&#1585;&#1606;&#1575;&#1605;&#1580;%20&#1588;&#1574;&#1608;&#1606;%20&#1575;&#1604;&#1591;&#1604;&#1575;&#1576;\&#1576;&#1585;&#1606;&#1575;&#1605;&#1580;%20&#1588;&#1574;&#1608;&#1606;%20&#1575;&#1604;&#1591;&#1604;&#1576;&#1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OFAS\AppData\Local\Temp\WPDNSE\SID-%7b10001,SECZ9519043CHOHB,55072243712%7d\Download\test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الرئيسية"/>
      <sheetName val="احصاء عام"/>
      <sheetName val="غياب ااولى"/>
      <sheetName val="احصاء الغياب"/>
      <sheetName val="الانزارات"/>
      <sheetName val="ادخال البيانات"/>
      <sheetName val="السجل"/>
      <sheetName val="سجل فصل"/>
      <sheetName val="قائمة فصل"/>
      <sheetName val="قائمة قصل2"/>
      <sheetName val="حالات قيد اجمالى "/>
      <sheetName val="كشوف حالة القيد 1"/>
      <sheetName val="ايتام ومسيحيين"/>
      <sheetName val="المصروفات"/>
      <sheetName val="المرأة المعيلة"/>
      <sheetName val="التحويلات"/>
      <sheetName val="بيانات طالب"/>
      <sheetName val="تقويم"/>
      <sheetName val="الاتصال باولياء الامور"/>
      <sheetName val="برمج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 xml:space="preserve">ابراهيم السعيد السيد السعيد </v>
          </cell>
          <cell r="C7" t="str">
            <v>ذكر</v>
          </cell>
          <cell r="D7" t="str">
            <v>مسلم</v>
          </cell>
          <cell r="E7" t="str">
            <v>4/1</v>
          </cell>
          <cell r="F7" t="str">
            <v>منقول</v>
          </cell>
          <cell r="G7">
            <v>30012011204654</v>
          </cell>
          <cell r="H7" t="str">
            <v>مرفت محمود السيد احمد</v>
          </cell>
          <cell r="I7" t="str">
            <v>قرية 5خفرع-صان الحجر</v>
          </cell>
          <cell r="J7" t="str">
            <v>عامل زراعى</v>
          </cell>
          <cell r="L7" t="str">
            <v>يتيم</v>
          </cell>
        </row>
        <row r="8">
          <cell r="B8" t="str">
            <v xml:space="preserve">ابراهيم السيد احمد احمد </v>
          </cell>
          <cell r="C8" t="str">
            <v>ذكر</v>
          </cell>
          <cell r="D8" t="str">
            <v>مسلم</v>
          </cell>
          <cell r="E8" t="str">
            <v>3/1</v>
          </cell>
          <cell r="F8" t="str">
            <v>منقول</v>
          </cell>
          <cell r="G8">
            <v>30209011231951</v>
          </cell>
          <cell r="H8" t="str">
            <v>ايمان عبد الفتاح عبد النبى</v>
          </cell>
          <cell r="I8" t="str">
            <v>قرية 5خفرع-صان الحجر</v>
          </cell>
          <cell r="J8" t="str">
            <v>عامل زراعى</v>
          </cell>
          <cell r="M8">
            <v>165439173</v>
          </cell>
        </row>
        <row r="9">
          <cell r="B9" t="str">
            <v>ابراهيم جمال عبد العاطى السيد</v>
          </cell>
          <cell r="C9" t="str">
            <v>ذكر</v>
          </cell>
          <cell r="D9" t="str">
            <v>مسلم</v>
          </cell>
          <cell r="E9" t="str">
            <v>5/1</v>
          </cell>
          <cell r="F9" t="str">
            <v>منقول</v>
          </cell>
          <cell r="G9">
            <v>29904011221713</v>
          </cell>
          <cell r="H9" t="str">
            <v>نوال مصباح احمد</v>
          </cell>
          <cell r="I9" t="str">
            <v>قرية 5خفرع-صان الحجر</v>
          </cell>
          <cell r="J9" t="str">
            <v>عامل زراعى</v>
          </cell>
          <cell r="M9">
            <v>194585882</v>
          </cell>
        </row>
        <row r="10">
          <cell r="B10" t="str">
            <v>ابراهيم حسن السيد سالم</v>
          </cell>
          <cell r="C10" t="str">
            <v>ذكر</v>
          </cell>
          <cell r="D10" t="str">
            <v>مسلم</v>
          </cell>
          <cell r="E10" t="str">
            <v>6/2</v>
          </cell>
          <cell r="F10" t="str">
            <v>منقول</v>
          </cell>
          <cell r="G10">
            <v>29903181301278</v>
          </cell>
          <cell r="H10" t="str">
            <v>اكرم ثروت حسين</v>
          </cell>
          <cell r="I10" t="str">
            <v>قرية 5خفرع-صان الحجر</v>
          </cell>
          <cell r="J10" t="str">
            <v>عامل زراعى</v>
          </cell>
        </row>
        <row r="11">
          <cell r="B11" t="str">
            <v xml:space="preserve">ابراهيم دسوقى حجازى عبد المعطى </v>
          </cell>
          <cell r="C11" t="str">
            <v>ذكر</v>
          </cell>
          <cell r="D11" t="str">
            <v>مسلم</v>
          </cell>
          <cell r="E11" t="str">
            <v>1/1</v>
          </cell>
          <cell r="F11" t="str">
            <v>مستجد</v>
          </cell>
          <cell r="G11">
            <v>30408011302673</v>
          </cell>
          <cell r="H11" t="str">
            <v>رشا محمد الاحمدى حبيب</v>
          </cell>
          <cell r="I11" t="str">
            <v>قرية 5خفرع-صان الحجر</v>
          </cell>
          <cell r="J11" t="str">
            <v>عامل زراعى</v>
          </cell>
          <cell r="M11">
            <v>162792406</v>
          </cell>
        </row>
        <row r="12">
          <cell r="B12" t="str">
            <v xml:space="preserve">ابراهيم عادل محمد محمد </v>
          </cell>
          <cell r="C12" t="str">
            <v>ذكر</v>
          </cell>
          <cell r="D12" t="str">
            <v>مسلم</v>
          </cell>
          <cell r="E12" t="str">
            <v>4/1</v>
          </cell>
          <cell r="F12" t="str">
            <v>منقول</v>
          </cell>
          <cell r="G12">
            <v>30105101304192</v>
          </cell>
          <cell r="H12" t="str">
            <v>ام هاشم حسن على مصطفى</v>
          </cell>
          <cell r="I12" t="str">
            <v>قرية 5خفرع-صان الحجر</v>
          </cell>
          <cell r="J12" t="str">
            <v>عامل زراعى</v>
          </cell>
        </row>
        <row r="13">
          <cell r="B13" t="str">
            <v xml:space="preserve">ابراهيم على على خليل </v>
          </cell>
          <cell r="C13" t="str">
            <v>ذكر</v>
          </cell>
          <cell r="D13" t="str">
            <v>مسلم</v>
          </cell>
          <cell r="E13" t="str">
            <v>6/1</v>
          </cell>
          <cell r="F13" t="str">
            <v>باق للاعادة عام اول</v>
          </cell>
          <cell r="G13">
            <v>29612051300071</v>
          </cell>
          <cell r="H13" t="str">
            <v>نعمة السيد السعيد</v>
          </cell>
          <cell r="I13" t="str">
            <v>قرية 5خفرع-صان الحجر</v>
          </cell>
          <cell r="J13" t="str">
            <v>عامل زراعى</v>
          </cell>
          <cell r="K13" t="str">
            <v>باق للاعادة</v>
          </cell>
        </row>
        <row r="14">
          <cell r="B14" t="str">
            <v>ابراهيم عوض محمد عبد السميع</v>
          </cell>
          <cell r="C14" t="str">
            <v>ذكر</v>
          </cell>
          <cell r="D14" t="str">
            <v>مسلم</v>
          </cell>
          <cell r="E14" t="str">
            <v>4/1</v>
          </cell>
          <cell r="F14" t="str">
            <v>منقول</v>
          </cell>
          <cell r="G14">
            <v>30109111300999</v>
          </cell>
          <cell r="H14" t="str">
            <v>ستيرة فوقي جمعة</v>
          </cell>
          <cell r="I14" t="str">
            <v>قرية 5خفرع-صان الحجر</v>
          </cell>
          <cell r="J14" t="str">
            <v>عامل زراعى</v>
          </cell>
          <cell r="M14">
            <v>182991532</v>
          </cell>
        </row>
        <row r="15">
          <cell r="B15" t="str">
            <v>ابراهيم ياسر احمد فرج</v>
          </cell>
          <cell r="C15" t="str">
            <v>ذكر</v>
          </cell>
          <cell r="D15" t="str">
            <v>مسلم</v>
          </cell>
          <cell r="E15" t="str">
            <v>6/2</v>
          </cell>
          <cell r="F15" t="str">
            <v>منقول</v>
          </cell>
          <cell r="G15">
            <v>29901261302116</v>
          </cell>
          <cell r="H15" t="str">
            <v>عايدة محمد عبدالرحمن</v>
          </cell>
          <cell r="I15" t="str">
            <v>قرية 5خفرع-صان الحجر</v>
          </cell>
          <cell r="J15" t="str">
            <v>عامل زراعى</v>
          </cell>
        </row>
        <row r="16">
          <cell r="B16" t="str">
            <v>احمد  كامل السيد لطفى حسن</v>
          </cell>
          <cell r="C16" t="str">
            <v>ذكر</v>
          </cell>
          <cell r="D16" t="str">
            <v>مسلم</v>
          </cell>
          <cell r="E16" t="str">
            <v>6/1</v>
          </cell>
          <cell r="F16" t="str">
            <v>باق للاعادة عام اول</v>
          </cell>
          <cell r="H16" t="str">
            <v>نهى محمد احمد عبد العزيز</v>
          </cell>
          <cell r="I16" t="str">
            <v>قرية 5خفرع-صان الحجر</v>
          </cell>
          <cell r="J16" t="str">
            <v>عامل زراعى</v>
          </cell>
          <cell r="K16" t="str">
            <v>باق للاعادة</v>
          </cell>
        </row>
        <row r="17">
          <cell r="B17" t="str">
            <v>احمد ابراهيم احمد احمد</v>
          </cell>
          <cell r="C17" t="str">
            <v>ذكر</v>
          </cell>
          <cell r="D17" t="str">
            <v>مسلم</v>
          </cell>
          <cell r="E17" t="str">
            <v>6/2</v>
          </cell>
          <cell r="F17" t="str">
            <v>منقول</v>
          </cell>
          <cell r="G17">
            <v>29901011275555</v>
          </cell>
          <cell r="H17" t="str">
            <v>حميدة خليل عبدالرحمن</v>
          </cell>
          <cell r="I17" t="str">
            <v>قرية 5خفرع-صان الحجر</v>
          </cell>
          <cell r="J17" t="str">
            <v>عامل زراعى</v>
          </cell>
        </row>
        <row r="18">
          <cell r="B18" t="str">
            <v>احمد ابراهيم عبده السعيد عمارة</v>
          </cell>
          <cell r="C18" t="str">
            <v>ذكر</v>
          </cell>
          <cell r="D18" t="str">
            <v>مسلم</v>
          </cell>
          <cell r="E18" t="str">
            <v>4/1</v>
          </cell>
          <cell r="F18" t="str">
            <v>منقول</v>
          </cell>
          <cell r="G18">
            <v>30102021302939</v>
          </cell>
          <cell r="H18" t="str">
            <v>زينب محمد رمضان</v>
          </cell>
          <cell r="I18" t="str">
            <v>قرية 5خفرع-صان الحجر</v>
          </cell>
          <cell r="J18" t="str">
            <v>عامل زراعى</v>
          </cell>
        </row>
        <row r="19">
          <cell r="B19" t="str">
            <v>احمد ابراهيم مصطفى نصر</v>
          </cell>
          <cell r="C19" t="str">
            <v>ذكر</v>
          </cell>
          <cell r="D19" t="str">
            <v>مسلم</v>
          </cell>
          <cell r="E19" t="str">
            <v>5/1</v>
          </cell>
          <cell r="F19" t="str">
            <v>منقول</v>
          </cell>
          <cell r="G19">
            <v>30002251301996</v>
          </cell>
          <cell r="H19" t="str">
            <v>صباح رمضان وهبة</v>
          </cell>
          <cell r="I19" t="str">
            <v>قرية 5خفرع-صان الحجر</v>
          </cell>
          <cell r="J19" t="str">
            <v>عامل زراعى</v>
          </cell>
        </row>
        <row r="20">
          <cell r="B20" t="str">
            <v>احمد اسماعيل محمد متولى</v>
          </cell>
          <cell r="C20" t="str">
            <v>ذكر</v>
          </cell>
          <cell r="D20" t="str">
            <v>مسلم</v>
          </cell>
          <cell r="E20" t="str">
            <v>5/1</v>
          </cell>
          <cell r="F20" t="str">
            <v>منقول</v>
          </cell>
          <cell r="G20">
            <v>30004091301512</v>
          </cell>
          <cell r="H20" t="str">
            <v>حميدة محمد سالم</v>
          </cell>
          <cell r="I20" t="str">
            <v>قرية 5خفرع-صان الحجر</v>
          </cell>
          <cell r="J20" t="str">
            <v>عامل زراعى</v>
          </cell>
        </row>
        <row r="21">
          <cell r="B21" t="str">
            <v>احمد السيد امين احمد الاعصر</v>
          </cell>
          <cell r="C21" t="str">
            <v>ذكر</v>
          </cell>
          <cell r="D21" t="str">
            <v>مسلم</v>
          </cell>
          <cell r="E21" t="str">
            <v>5/1</v>
          </cell>
          <cell r="F21" t="str">
            <v>منقول</v>
          </cell>
          <cell r="G21">
            <v>30010011904475</v>
          </cell>
          <cell r="H21" t="str">
            <v>سلطنة على متولى عبد العال</v>
          </cell>
          <cell r="I21" t="str">
            <v>قرية 5خفرع-صان الحجر</v>
          </cell>
          <cell r="J21" t="str">
            <v>عامل زراعى</v>
          </cell>
          <cell r="L21" t="str">
            <v>المرأة المعيلة</v>
          </cell>
        </row>
        <row r="22">
          <cell r="B22" t="str">
            <v>احمد السيد حامد احمد</v>
          </cell>
          <cell r="C22" t="str">
            <v>ذكر</v>
          </cell>
          <cell r="D22" t="str">
            <v>مسلم</v>
          </cell>
          <cell r="E22" t="str">
            <v>4/1</v>
          </cell>
          <cell r="F22" t="str">
            <v>منقول</v>
          </cell>
          <cell r="G22">
            <v>30109131301118</v>
          </cell>
          <cell r="H22" t="str">
            <v>سماح احمد عبد السلام العزونى</v>
          </cell>
          <cell r="I22" t="str">
            <v>قرية 5خفرع-صان الحجر</v>
          </cell>
          <cell r="J22" t="str">
            <v>عامل زراعى</v>
          </cell>
        </row>
        <row r="23">
          <cell r="B23" t="str">
            <v>احمد السيد محمد السيد</v>
          </cell>
          <cell r="C23" t="str">
            <v>ذكر</v>
          </cell>
          <cell r="D23" t="str">
            <v>مسلم</v>
          </cell>
          <cell r="E23" t="str">
            <v>6/2</v>
          </cell>
          <cell r="F23" t="str">
            <v>منقول</v>
          </cell>
          <cell r="G23">
            <v>29904101304154</v>
          </cell>
          <cell r="H23" t="str">
            <v>راوية حجازى عبد المعطى</v>
          </cell>
          <cell r="I23" t="str">
            <v>قرية 5خفرع-صان الحجر</v>
          </cell>
          <cell r="J23" t="str">
            <v>عامل زراعى</v>
          </cell>
        </row>
        <row r="24">
          <cell r="B24" t="str">
            <v>احمد جمعه ابراهيم السعيد</v>
          </cell>
          <cell r="C24" t="str">
            <v>ذكر</v>
          </cell>
          <cell r="D24" t="str">
            <v>مسلم</v>
          </cell>
          <cell r="E24" t="str">
            <v>6/1</v>
          </cell>
          <cell r="F24" t="str">
            <v>باق للاعادة عام اول</v>
          </cell>
          <cell r="G24">
            <v>29820301131198</v>
          </cell>
          <cell r="H24" t="str">
            <v xml:space="preserve">نفيسة على السيد </v>
          </cell>
          <cell r="I24" t="str">
            <v>قرية 5خفرع-صان الحجر</v>
          </cell>
          <cell r="J24" t="str">
            <v>عامل زراعى</v>
          </cell>
          <cell r="K24" t="str">
            <v>باق للاعادة</v>
          </cell>
          <cell r="L24" t="str">
            <v>يتيم</v>
          </cell>
        </row>
        <row r="25">
          <cell r="B25" t="str">
            <v>احمد حسن حسن عارف</v>
          </cell>
          <cell r="C25" t="str">
            <v>ذكر</v>
          </cell>
          <cell r="D25" t="str">
            <v>مسلم</v>
          </cell>
          <cell r="E25" t="str">
            <v>6/2</v>
          </cell>
          <cell r="F25" t="str">
            <v>منقول</v>
          </cell>
          <cell r="G25">
            <v>29901011272092</v>
          </cell>
          <cell r="H25" t="str">
            <v xml:space="preserve">هدى الشحات احمد </v>
          </cell>
          <cell r="I25" t="str">
            <v>قرية 5خفرع-صان الحجر</v>
          </cell>
          <cell r="J25" t="str">
            <v>عامل زراعى</v>
          </cell>
        </row>
        <row r="26">
          <cell r="B26" t="str">
            <v>احمد راضى فكرى غريب لاشين</v>
          </cell>
          <cell r="C26" t="str">
            <v>ذكر</v>
          </cell>
          <cell r="D26" t="str">
            <v>مسلم</v>
          </cell>
          <cell r="E26" t="str">
            <v>3/1</v>
          </cell>
          <cell r="F26" t="str">
            <v>منقول</v>
          </cell>
          <cell r="G26">
            <v>30207101300798</v>
          </cell>
          <cell r="H26" t="str">
            <v>فوزية محمود بندارى</v>
          </cell>
          <cell r="I26" t="str">
            <v>قرية 5خفرع-صان الحجر</v>
          </cell>
          <cell r="J26" t="str">
            <v>عامل زراعى</v>
          </cell>
        </row>
        <row r="27">
          <cell r="B27" t="str">
            <v>احمد رضا الحسينى نايل</v>
          </cell>
          <cell r="C27" t="str">
            <v>ذكر</v>
          </cell>
          <cell r="D27" t="str">
            <v>مسلم</v>
          </cell>
          <cell r="E27" t="str">
            <v>4/1</v>
          </cell>
          <cell r="F27" t="str">
            <v>منقول</v>
          </cell>
          <cell r="G27">
            <v>30102251201031</v>
          </cell>
          <cell r="H27" t="str">
            <v>سحر رجب وهبة</v>
          </cell>
          <cell r="I27" t="str">
            <v>قرية 5خفرع-صان الحجر</v>
          </cell>
          <cell r="J27" t="str">
            <v>عامل زراعى</v>
          </cell>
        </row>
        <row r="28">
          <cell r="B28" t="str">
            <v>احمد سامى سعيدالسيد</v>
          </cell>
          <cell r="C28" t="str">
            <v>ذكر</v>
          </cell>
          <cell r="D28" t="str">
            <v>مسلم</v>
          </cell>
          <cell r="E28" t="str">
            <v>5/1</v>
          </cell>
          <cell r="F28" t="str">
            <v>منقول</v>
          </cell>
          <cell r="G28">
            <v>30003221300916</v>
          </cell>
          <cell r="H28" t="str">
            <v>فايزة احمد عبد الفتاح</v>
          </cell>
          <cell r="I28" t="str">
            <v>قرية 5خفرع-صان الحجر</v>
          </cell>
          <cell r="J28" t="str">
            <v>عامل زراعى</v>
          </cell>
        </row>
        <row r="29">
          <cell r="B29" t="str">
            <v>احمد طلعت احمد احمد</v>
          </cell>
          <cell r="C29" t="str">
            <v>ذكر</v>
          </cell>
          <cell r="D29" t="str">
            <v>مسلم</v>
          </cell>
          <cell r="E29" t="str">
            <v>5/1</v>
          </cell>
          <cell r="F29" t="str">
            <v>منقول</v>
          </cell>
          <cell r="G29">
            <v>29910031301012</v>
          </cell>
          <cell r="H29" t="str">
            <v>سومة هاشم السيد هاشم</v>
          </cell>
          <cell r="I29" t="str">
            <v>قرية 5خفرع-صان الحجر</v>
          </cell>
          <cell r="J29" t="str">
            <v>عامل زراعى</v>
          </cell>
        </row>
        <row r="30">
          <cell r="B30" t="str">
            <v>احمد فايز ابراهيم محمود</v>
          </cell>
          <cell r="C30" t="str">
            <v>ذكر</v>
          </cell>
          <cell r="D30" t="str">
            <v>مسلم</v>
          </cell>
          <cell r="E30" t="str">
            <v>2/1</v>
          </cell>
          <cell r="F30" t="str">
            <v>منقول</v>
          </cell>
          <cell r="G30">
            <v>30303031308019</v>
          </cell>
          <cell r="H30" t="str">
            <v>سلوى محمد عبد العال</v>
          </cell>
          <cell r="I30" t="str">
            <v>قرية 5خفرع-صان الحجر</v>
          </cell>
          <cell r="J30" t="str">
            <v>معلم بالازهر</v>
          </cell>
        </row>
        <row r="31">
          <cell r="B31" t="str">
            <v>احمد فتحى السيد سعيد</v>
          </cell>
          <cell r="C31" t="str">
            <v>ذكر</v>
          </cell>
          <cell r="D31" t="str">
            <v>مسلم</v>
          </cell>
          <cell r="E31" t="str">
            <v>3/1</v>
          </cell>
          <cell r="F31" t="str">
            <v>منقول</v>
          </cell>
          <cell r="G31">
            <v>30203051300354</v>
          </cell>
          <cell r="H31" t="str">
            <v>صبرين سعد حسن</v>
          </cell>
          <cell r="I31" t="str">
            <v>قرية 5خفرع-صان الحجر</v>
          </cell>
          <cell r="J31" t="str">
            <v>عامل زراعى</v>
          </cell>
        </row>
        <row r="32">
          <cell r="B32" t="str">
            <v>احمد فريد شوقى عارف</v>
          </cell>
          <cell r="C32" t="str">
            <v>ذكر</v>
          </cell>
          <cell r="D32" t="str">
            <v>مسلم</v>
          </cell>
          <cell r="E32" t="str">
            <v>4/1</v>
          </cell>
          <cell r="F32" t="str">
            <v>منقول</v>
          </cell>
          <cell r="G32">
            <v>30104201204032</v>
          </cell>
          <cell r="H32" t="str">
            <v>خضرة شعبان المتولى محمد</v>
          </cell>
          <cell r="I32" t="str">
            <v>قرية 5خفرع-صان الحجر</v>
          </cell>
          <cell r="J32" t="str">
            <v>عامل زراعى</v>
          </cell>
        </row>
        <row r="33">
          <cell r="B33" t="str">
            <v>احمد محمد احمد عبدالعال</v>
          </cell>
          <cell r="C33" t="str">
            <v>ذكر</v>
          </cell>
          <cell r="D33" t="str">
            <v>مسلم</v>
          </cell>
          <cell r="E33" t="str">
            <v>6/2</v>
          </cell>
          <cell r="F33" t="str">
            <v>منقول</v>
          </cell>
          <cell r="G33">
            <v>29903151303098</v>
          </cell>
          <cell r="H33" t="str">
            <v>سماح محمود احمد المرسي</v>
          </cell>
          <cell r="I33" t="str">
            <v>قرية 5خفرع-صان الحجر</v>
          </cell>
          <cell r="J33" t="str">
            <v>عامل زراعى</v>
          </cell>
        </row>
        <row r="34">
          <cell r="B34" t="str">
            <v>احمد محمد احمد فرج</v>
          </cell>
          <cell r="C34" t="str">
            <v>ذكر</v>
          </cell>
          <cell r="D34" t="str">
            <v>مسلم</v>
          </cell>
          <cell r="E34" t="str">
            <v>6/2</v>
          </cell>
          <cell r="F34" t="str">
            <v>منقول</v>
          </cell>
          <cell r="G34">
            <v>29901101305879</v>
          </cell>
          <cell r="H34" t="str">
            <v>سناء محمد زكي</v>
          </cell>
          <cell r="I34" t="str">
            <v>قرية 5خفرع-صان الحجر</v>
          </cell>
          <cell r="J34" t="str">
            <v>عامل زراعى</v>
          </cell>
        </row>
        <row r="35">
          <cell r="B35" t="str">
            <v>احمد محمد التميمى المهدى</v>
          </cell>
          <cell r="C35" t="str">
            <v>ذكر</v>
          </cell>
          <cell r="D35" t="str">
            <v>مسلم</v>
          </cell>
          <cell r="E35" t="str">
            <v>3/1</v>
          </cell>
          <cell r="F35" t="str">
            <v>منقول</v>
          </cell>
          <cell r="G35">
            <v>30110181300374</v>
          </cell>
          <cell r="H35" t="str">
            <v>امل احمدالسيد</v>
          </cell>
          <cell r="I35" t="str">
            <v>قرية 5خفرع-صان الحجر</v>
          </cell>
          <cell r="J35" t="str">
            <v>عامل زراعى</v>
          </cell>
        </row>
        <row r="36">
          <cell r="B36" t="str">
            <v>احمد محمود محمد محمد</v>
          </cell>
          <cell r="C36" t="str">
            <v>ذكر</v>
          </cell>
          <cell r="D36" t="str">
            <v>مسلم</v>
          </cell>
          <cell r="E36" t="str">
            <v>3/1</v>
          </cell>
          <cell r="F36" t="str">
            <v>منقول</v>
          </cell>
          <cell r="G36">
            <v>30201051301935</v>
          </cell>
          <cell r="H36" t="str">
            <v>ابتسام احمدالسيد</v>
          </cell>
          <cell r="I36" t="str">
            <v>قرية 5خفرع-صان الحجر</v>
          </cell>
          <cell r="J36" t="str">
            <v>عامل زراعى</v>
          </cell>
        </row>
        <row r="37">
          <cell r="B37" t="str">
            <v>احمد محمود محمود احمد</v>
          </cell>
          <cell r="C37" t="str">
            <v>ذكر</v>
          </cell>
          <cell r="D37" t="str">
            <v>مسلم</v>
          </cell>
          <cell r="E37" t="str">
            <v>5/1</v>
          </cell>
          <cell r="F37" t="str">
            <v>منقول</v>
          </cell>
          <cell r="G37">
            <v>30009121301891</v>
          </cell>
          <cell r="H37" t="str">
            <v xml:space="preserve">سماسم محمد محمد </v>
          </cell>
          <cell r="I37" t="str">
            <v>قرية 5خفرع-صان الحجر</v>
          </cell>
          <cell r="J37" t="str">
            <v>عامل زراعى</v>
          </cell>
        </row>
        <row r="38">
          <cell r="B38" t="str">
            <v xml:space="preserve">احمد مدحت السعيد البرعى </v>
          </cell>
          <cell r="C38" t="str">
            <v>ذكر</v>
          </cell>
          <cell r="D38" t="str">
            <v>مسلم</v>
          </cell>
          <cell r="E38" t="str">
            <v>1/1</v>
          </cell>
          <cell r="F38" t="str">
            <v>مستجد</v>
          </cell>
          <cell r="G38">
            <v>30402011300133</v>
          </cell>
          <cell r="H38" t="str">
            <v xml:space="preserve">حنان عبد العال جمعة عبد العال </v>
          </cell>
          <cell r="I38" t="str">
            <v>قرية 5خفرع-صان الحجر</v>
          </cell>
          <cell r="J38" t="str">
            <v>عامل زراعى</v>
          </cell>
        </row>
        <row r="39">
          <cell r="B39" t="str">
            <v>احمد ناصر علي محمود</v>
          </cell>
          <cell r="C39" t="str">
            <v>ذكر</v>
          </cell>
          <cell r="D39" t="str">
            <v>مسلم</v>
          </cell>
          <cell r="E39" t="str">
            <v>6/2</v>
          </cell>
          <cell r="F39" t="str">
            <v>منقول</v>
          </cell>
          <cell r="G39">
            <v>29909221301614</v>
          </cell>
          <cell r="H39" t="str">
            <v>عفاف محمد علي خليل</v>
          </cell>
          <cell r="I39" t="str">
            <v>قرية 5خفرع-صان الحجر</v>
          </cell>
          <cell r="J39" t="str">
            <v>عامل زراعى</v>
          </cell>
        </row>
        <row r="40">
          <cell r="B40" t="str">
            <v>اسلام ايمن السيد الصاوى محمد</v>
          </cell>
          <cell r="C40" t="str">
            <v>ذكر</v>
          </cell>
          <cell r="D40" t="str">
            <v>مسلم</v>
          </cell>
          <cell r="E40" t="str">
            <v>1/1</v>
          </cell>
          <cell r="F40" t="str">
            <v>مستجد</v>
          </cell>
          <cell r="G40">
            <v>30402091302395</v>
          </cell>
          <cell r="H40" t="str">
            <v>هنية السيد عبد العال ابراهيم</v>
          </cell>
          <cell r="I40" t="str">
            <v>قرية 5خفرع-صان الحجر</v>
          </cell>
          <cell r="J40" t="str">
            <v>عامل زراعى</v>
          </cell>
        </row>
        <row r="41">
          <cell r="B41" t="str">
            <v xml:space="preserve">اسلام صلاح محمد محمد </v>
          </cell>
          <cell r="C41" t="str">
            <v>ذكر</v>
          </cell>
          <cell r="D41" t="str">
            <v>مسلم</v>
          </cell>
          <cell r="E41" t="str">
            <v>6/1</v>
          </cell>
          <cell r="F41" t="str">
            <v>باق للاعادة عام اول</v>
          </cell>
          <cell r="G41">
            <v>29502051303495</v>
          </cell>
          <cell r="H41" t="str">
            <v xml:space="preserve">جيهان على محمود </v>
          </cell>
          <cell r="I41" t="str">
            <v>قرية 5خفرع-صان الحجر</v>
          </cell>
          <cell r="J41" t="str">
            <v>عامل زراعى</v>
          </cell>
          <cell r="K41" t="str">
            <v>باق للاعادة</v>
          </cell>
        </row>
        <row r="42">
          <cell r="B42" t="str">
            <v>اسلام علاء فتحى صادق</v>
          </cell>
          <cell r="C42" t="str">
            <v>ذكر</v>
          </cell>
          <cell r="D42" t="str">
            <v>مسلم</v>
          </cell>
          <cell r="E42" t="str">
            <v>5/1</v>
          </cell>
          <cell r="F42" t="str">
            <v>منقول</v>
          </cell>
          <cell r="G42">
            <v>30010011258573</v>
          </cell>
          <cell r="H42" t="str">
            <v>نظيرة ابراهيم سليمان</v>
          </cell>
          <cell r="I42" t="str">
            <v>قرية 5خفرع-صان الحجر</v>
          </cell>
          <cell r="J42" t="str">
            <v>عامل زراعى</v>
          </cell>
        </row>
        <row r="43">
          <cell r="B43" t="str">
            <v>اسلام محمد ابراهيم ابوزيد</v>
          </cell>
          <cell r="C43" t="str">
            <v>ذكر</v>
          </cell>
          <cell r="D43" t="str">
            <v>مسلم</v>
          </cell>
          <cell r="E43" t="str">
            <v>3/1</v>
          </cell>
          <cell r="F43" t="str">
            <v>منقول</v>
          </cell>
          <cell r="H43" t="str">
            <v>غرام عادل السيد السيد</v>
          </cell>
          <cell r="I43" t="str">
            <v>قرية 5خفرع-صان الحجر</v>
          </cell>
          <cell r="J43" t="str">
            <v>سائق</v>
          </cell>
        </row>
        <row r="44">
          <cell r="B44" t="str">
            <v>اسلام محمد عبد الله محمود</v>
          </cell>
          <cell r="C44" t="str">
            <v>ذكر</v>
          </cell>
          <cell r="D44" t="str">
            <v>مسلم</v>
          </cell>
          <cell r="E44" t="str">
            <v>5/1</v>
          </cell>
          <cell r="F44" t="str">
            <v>منقول</v>
          </cell>
          <cell r="G44">
            <v>30008021302533</v>
          </cell>
          <cell r="H44" t="str">
            <v>رجاءعطية على محمد</v>
          </cell>
          <cell r="I44" t="str">
            <v>قرية 5خفرع-صان الحجر</v>
          </cell>
          <cell r="J44" t="str">
            <v>عامل زراعى</v>
          </cell>
        </row>
        <row r="45">
          <cell r="B45" t="str">
            <v>اسماعيل محمد اسماعيل حمدي</v>
          </cell>
          <cell r="C45" t="str">
            <v>ذكر</v>
          </cell>
          <cell r="D45" t="str">
            <v>مسلم</v>
          </cell>
          <cell r="E45" t="str">
            <v>2/1</v>
          </cell>
          <cell r="F45" t="str">
            <v>منقول</v>
          </cell>
          <cell r="G45">
            <v>30307211300852</v>
          </cell>
          <cell r="H45" t="str">
            <v>نعيمة محمد عبد الحق</v>
          </cell>
          <cell r="I45" t="str">
            <v>قرية 5خفرع-صان الحجر</v>
          </cell>
          <cell r="J45" t="str">
            <v>عامل زراعى</v>
          </cell>
        </row>
        <row r="46">
          <cell r="B46" t="str">
            <v xml:space="preserve">اشرف طلعت محمد عبد العال </v>
          </cell>
          <cell r="C46" t="str">
            <v>ذكر</v>
          </cell>
          <cell r="D46" t="str">
            <v>مسلم</v>
          </cell>
          <cell r="E46" t="str">
            <v>6/1</v>
          </cell>
          <cell r="F46" t="str">
            <v>باق للاعادة عام اول</v>
          </cell>
          <cell r="G46">
            <v>29802091300115</v>
          </cell>
          <cell r="H46" t="str">
            <v xml:space="preserve">سميحة التميمى المهدى </v>
          </cell>
          <cell r="I46" t="str">
            <v>قرية 5خفرع-صان الحجر</v>
          </cell>
          <cell r="J46" t="str">
            <v>عامل زراعى</v>
          </cell>
          <cell r="K46" t="str">
            <v>باق للاعادة</v>
          </cell>
        </row>
        <row r="47">
          <cell r="B47" t="str">
            <v>اشرف كامل السيد لطفى حسن</v>
          </cell>
          <cell r="C47" t="str">
            <v>ذكر</v>
          </cell>
          <cell r="D47" t="str">
            <v>مسلم</v>
          </cell>
          <cell r="E47" t="str">
            <v>5/1</v>
          </cell>
          <cell r="F47" t="str">
            <v>منقول</v>
          </cell>
          <cell r="G47">
            <v>30010011255876</v>
          </cell>
          <cell r="H47" t="str">
            <v>نهى محمد احمد عبد العزيز</v>
          </cell>
          <cell r="I47" t="str">
            <v>قرية 5خفرع-صان الحجر</v>
          </cell>
          <cell r="J47" t="str">
            <v>معلم</v>
          </cell>
        </row>
        <row r="48">
          <cell r="B48" t="str">
            <v>البدرى محمد عيد عبد السلام</v>
          </cell>
          <cell r="C48" t="str">
            <v>ذكر</v>
          </cell>
          <cell r="D48" t="str">
            <v>مسلم</v>
          </cell>
          <cell r="E48" t="str">
            <v>5/1</v>
          </cell>
          <cell r="F48" t="str">
            <v>منقول</v>
          </cell>
          <cell r="G48">
            <v>30005131301258</v>
          </cell>
          <cell r="H48" t="str">
            <v>سماح السيد مرسى</v>
          </cell>
          <cell r="I48" t="str">
            <v>قرية 5خفرع-صان الحجر</v>
          </cell>
          <cell r="J48" t="str">
            <v>عامل زراعى</v>
          </cell>
        </row>
        <row r="49">
          <cell r="B49" t="str">
            <v>البسيوني عبدالله البسيوني محمود</v>
          </cell>
          <cell r="C49" t="str">
            <v>ذكر</v>
          </cell>
          <cell r="D49" t="str">
            <v>مسلم</v>
          </cell>
          <cell r="E49" t="str">
            <v>6/2</v>
          </cell>
          <cell r="F49" t="str">
            <v>منقول</v>
          </cell>
          <cell r="G49">
            <v>29903211204353</v>
          </cell>
          <cell r="H49" t="str">
            <v>ايمان احمد ابراهيم</v>
          </cell>
          <cell r="I49" t="str">
            <v>قرية 5خفرع-صان الحجر</v>
          </cell>
          <cell r="J49" t="str">
            <v>عامل زراعى</v>
          </cell>
        </row>
        <row r="50">
          <cell r="B50" t="str">
            <v xml:space="preserve">السعيد احمد السيد هاشم </v>
          </cell>
          <cell r="C50" t="str">
            <v>ذكر</v>
          </cell>
          <cell r="D50" t="str">
            <v>مسلم</v>
          </cell>
          <cell r="E50" t="str">
            <v>6/1</v>
          </cell>
          <cell r="F50" t="str">
            <v>باق للاعادة عام اول</v>
          </cell>
          <cell r="G50">
            <v>29708031200215</v>
          </cell>
          <cell r="H50" t="str">
            <v xml:space="preserve">راوية حسن السعيد عبد الفتاح </v>
          </cell>
          <cell r="I50" t="str">
            <v>قرية 5خفرع-صان الحجر</v>
          </cell>
          <cell r="J50" t="str">
            <v>عامل زراعى</v>
          </cell>
          <cell r="K50" t="str">
            <v>باق للاعادة</v>
          </cell>
        </row>
        <row r="51">
          <cell r="B51" t="str">
            <v>السيد جمعة الباز سالم</v>
          </cell>
          <cell r="C51" t="str">
            <v>ذكر</v>
          </cell>
          <cell r="D51" t="str">
            <v>مسلم</v>
          </cell>
          <cell r="E51" t="str">
            <v>6/2</v>
          </cell>
          <cell r="F51" t="str">
            <v>منقول</v>
          </cell>
          <cell r="G51">
            <v>29806041300195</v>
          </cell>
          <cell r="H51" t="str">
            <v>غالية جمعة محمد</v>
          </cell>
          <cell r="I51" t="str">
            <v>قرية 5خفرع-صان الحجر</v>
          </cell>
          <cell r="J51" t="str">
            <v>عامل زراعى</v>
          </cell>
        </row>
        <row r="52">
          <cell r="B52" t="str">
            <v>السيد عاطف محمد محمد</v>
          </cell>
          <cell r="C52" t="str">
            <v>ذكر</v>
          </cell>
          <cell r="D52" t="str">
            <v>مسلم</v>
          </cell>
          <cell r="E52" t="str">
            <v>3/1</v>
          </cell>
          <cell r="F52" t="str">
            <v>منقول</v>
          </cell>
          <cell r="G52">
            <v>30201131303599</v>
          </cell>
          <cell r="H52" t="str">
            <v>رضا عبدالله الشبراوى</v>
          </cell>
          <cell r="I52" t="str">
            <v>قرية 5خفرع-صان الحجر</v>
          </cell>
          <cell r="J52" t="str">
            <v>عامل زراعى</v>
          </cell>
        </row>
        <row r="53">
          <cell r="B53" t="str">
            <v>السيد عيد السيد احمد</v>
          </cell>
          <cell r="C53" t="str">
            <v>ذكر</v>
          </cell>
          <cell r="D53" t="str">
            <v>مسلم</v>
          </cell>
          <cell r="E53" t="str">
            <v>3/1</v>
          </cell>
          <cell r="F53" t="str">
            <v>منقول</v>
          </cell>
          <cell r="G53">
            <v>30203101301098</v>
          </cell>
          <cell r="H53" t="str">
            <v xml:space="preserve">صفاء ناجح احمد </v>
          </cell>
          <cell r="I53" t="str">
            <v>قرية 5خفرع-صان الحجر</v>
          </cell>
          <cell r="J53" t="str">
            <v>عامل زراعى</v>
          </cell>
        </row>
        <row r="54">
          <cell r="B54" t="str">
            <v>السيد عيد جمعة محمد</v>
          </cell>
          <cell r="C54" t="str">
            <v>ذكر</v>
          </cell>
          <cell r="D54" t="str">
            <v>مسلم</v>
          </cell>
          <cell r="E54" t="str">
            <v>2/1</v>
          </cell>
          <cell r="F54" t="str">
            <v>منقول</v>
          </cell>
          <cell r="G54">
            <v>30305011301738</v>
          </cell>
          <cell r="H54" t="str">
            <v>عز جمعة محمد</v>
          </cell>
          <cell r="I54" t="str">
            <v>قرية 5خفرع-صان الحجر</v>
          </cell>
          <cell r="J54" t="str">
            <v>عامل زراعى</v>
          </cell>
        </row>
        <row r="55">
          <cell r="B55" t="str">
            <v>السيد عيسى البسيونى محمود</v>
          </cell>
          <cell r="C55" t="str">
            <v>ذكر</v>
          </cell>
          <cell r="D55" t="str">
            <v>مسلم</v>
          </cell>
          <cell r="E55" t="str">
            <v>5/1</v>
          </cell>
          <cell r="F55" t="str">
            <v>منقول</v>
          </cell>
          <cell r="G55">
            <v>29908211303671</v>
          </cell>
          <cell r="H55" t="str">
            <v>اميرة عطية محمد</v>
          </cell>
          <cell r="I55" t="str">
            <v>قرية 5خفرع-صان الحجر</v>
          </cell>
          <cell r="J55" t="str">
            <v>عامل زراعى</v>
          </cell>
        </row>
        <row r="56">
          <cell r="B56" t="str">
            <v>السيد محمد السيد محمد</v>
          </cell>
          <cell r="C56" t="str">
            <v>ذكر</v>
          </cell>
          <cell r="D56" t="str">
            <v>مسلم</v>
          </cell>
          <cell r="E56" t="str">
            <v>5/1</v>
          </cell>
          <cell r="F56" t="str">
            <v>منقول</v>
          </cell>
          <cell r="G56">
            <v>30002011316872</v>
          </cell>
          <cell r="H56" t="str">
            <v>فاطمة القعقاعى سليمان</v>
          </cell>
          <cell r="I56" t="str">
            <v>قرية 5خفرع-صان الحجر</v>
          </cell>
          <cell r="J56" t="str">
            <v>عامل زراعى</v>
          </cell>
        </row>
        <row r="57">
          <cell r="B57" t="str">
            <v xml:space="preserve">السيد مصطفى حسن احمد </v>
          </cell>
          <cell r="C57" t="str">
            <v>ذكر</v>
          </cell>
          <cell r="D57" t="str">
            <v>مسلم</v>
          </cell>
          <cell r="E57" t="str">
            <v>4/1</v>
          </cell>
          <cell r="F57" t="str">
            <v>منقول</v>
          </cell>
          <cell r="G57">
            <v>30102031304476</v>
          </cell>
          <cell r="H57" t="str">
            <v>زينات حسن العايدى</v>
          </cell>
          <cell r="I57" t="str">
            <v>قرية 5خفرع-صان الحجر</v>
          </cell>
          <cell r="J57" t="str">
            <v>عامل زراعى</v>
          </cell>
          <cell r="L57" t="str">
            <v>يتيم</v>
          </cell>
        </row>
        <row r="58">
          <cell r="B58" t="str">
            <v>امين محمد امين عبدة</v>
          </cell>
          <cell r="C58" t="str">
            <v>ذكر</v>
          </cell>
          <cell r="D58" t="str">
            <v>مسلم</v>
          </cell>
          <cell r="E58" t="str">
            <v>3/1</v>
          </cell>
          <cell r="F58" t="str">
            <v>منقول</v>
          </cell>
          <cell r="G58">
            <v>30101181301198</v>
          </cell>
          <cell r="H58" t="str">
            <v>هدى رجب عبد الديم</v>
          </cell>
          <cell r="I58" t="str">
            <v>قرية 5خفرع-صان الحجر</v>
          </cell>
          <cell r="J58" t="str">
            <v>عامل زراعى</v>
          </cell>
        </row>
        <row r="59">
          <cell r="B59" t="str">
            <v>انور محمود سمير انور</v>
          </cell>
          <cell r="C59" t="str">
            <v>ذكر</v>
          </cell>
          <cell r="D59" t="str">
            <v>مسلم</v>
          </cell>
          <cell r="E59" t="str">
            <v>1/1</v>
          </cell>
          <cell r="F59" t="str">
            <v>مستجد</v>
          </cell>
          <cell r="G59">
            <v>30404101204152</v>
          </cell>
          <cell r="H59" t="str">
            <v xml:space="preserve">ايمان عبد الهادى عطية محمد </v>
          </cell>
          <cell r="I59" t="str">
            <v>قرية 5خفرع-صان الحجر</v>
          </cell>
          <cell r="J59" t="str">
            <v>عامل زراعى</v>
          </cell>
          <cell r="L59" t="str">
            <v>المرأة المعيلة</v>
          </cell>
        </row>
        <row r="60">
          <cell r="B60" t="str">
            <v>ايمن السيد جلال السيد الطنطاوى</v>
          </cell>
          <cell r="C60" t="str">
            <v>ذكر</v>
          </cell>
          <cell r="D60" t="str">
            <v>مسلم</v>
          </cell>
          <cell r="E60" t="str">
            <v>2/1</v>
          </cell>
          <cell r="F60" t="str">
            <v>منقول</v>
          </cell>
          <cell r="G60">
            <v>30308151302733</v>
          </cell>
          <cell r="H60" t="str">
            <v>عزة مسعد ابو زيد</v>
          </cell>
          <cell r="I60" t="str">
            <v>قرية 5خفرع-صان الحجر</v>
          </cell>
          <cell r="J60" t="str">
            <v>عسكرى</v>
          </cell>
        </row>
        <row r="61">
          <cell r="B61" t="str">
            <v xml:space="preserve">باسم محمد عطية على محمد </v>
          </cell>
          <cell r="C61" t="str">
            <v>ذكر</v>
          </cell>
          <cell r="D61" t="str">
            <v>مسلم</v>
          </cell>
          <cell r="E61" t="str">
            <v>3/1</v>
          </cell>
          <cell r="F61" t="str">
            <v>منقول</v>
          </cell>
          <cell r="G61">
            <v>30207061300676</v>
          </cell>
          <cell r="H61" t="str">
            <v>سماح مصطفى نصر</v>
          </cell>
          <cell r="I61" t="str">
            <v>قرية 5خفرع-صان الحجر</v>
          </cell>
          <cell r="J61" t="str">
            <v>عامل زراعى</v>
          </cell>
        </row>
        <row r="62">
          <cell r="B62" t="str">
            <v>ثروت محمد السيد محمد</v>
          </cell>
          <cell r="C62" t="str">
            <v>ذكر</v>
          </cell>
          <cell r="D62" t="str">
            <v>مسلم</v>
          </cell>
          <cell r="E62" t="str">
            <v>3/1</v>
          </cell>
          <cell r="F62" t="str">
            <v>منقول</v>
          </cell>
          <cell r="G62">
            <v>30203131300053</v>
          </cell>
          <cell r="H62" t="str">
            <v>فاطمة القعقاعى سلمان سالم</v>
          </cell>
          <cell r="I62" t="str">
            <v>قرية 5خفرع-صان الحجر</v>
          </cell>
          <cell r="J62" t="str">
            <v>عامل زراعى</v>
          </cell>
        </row>
        <row r="63">
          <cell r="B63" t="str">
            <v>جمعة عيد جمعة محمد</v>
          </cell>
          <cell r="C63" t="str">
            <v>ذكر</v>
          </cell>
          <cell r="D63" t="str">
            <v>مسلم</v>
          </cell>
          <cell r="E63" t="str">
            <v>5/1</v>
          </cell>
          <cell r="F63" t="str">
            <v>منقول</v>
          </cell>
          <cell r="G63">
            <v>29911071303731</v>
          </cell>
          <cell r="H63" t="str">
            <v>عز جمعة محمد</v>
          </cell>
          <cell r="I63" t="str">
            <v>قرية 5خفرع-صان الحجر</v>
          </cell>
          <cell r="J63" t="str">
            <v>عامل زراعى</v>
          </cell>
        </row>
        <row r="64">
          <cell r="B64" t="str">
            <v xml:space="preserve">حسام صلاح السعيد </v>
          </cell>
          <cell r="C64" t="str">
            <v>ذكر</v>
          </cell>
          <cell r="D64" t="str">
            <v>مسلم</v>
          </cell>
          <cell r="E64" t="str">
            <v>6/2</v>
          </cell>
          <cell r="F64" t="str">
            <v>منقول</v>
          </cell>
          <cell r="G64">
            <v>29710061302197</v>
          </cell>
          <cell r="H64" t="str">
            <v>عواطف علي عبدالنبي</v>
          </cell>
          <cell r="I64" t="str">
            <v>قرية 5خفرع-صان الحجر</v>
          </cell>
          <cell r="J64" t="str">
            <v>عامل زراعى</v>
          </cell>
        </row>
        <row r="65">
          <cell r="B65" t="str">
            <v>حسام محمود محمدى حسن</v>
          </cell>
          <cell r="C65" t="str">
            <v>ذكر</v>
          </cell>
          <cell r="D65" t="str">
            <v>مسلم</v>
          </cell>
          <cell r="E65" t="str">
            <v>6/1</v>
          </cell>
          <cell r="F65" t="str">
            <v xml:space="preserve">باق للاعادة عام ثان </v>
          </cell>
          <cell r="G65">
            <v>29701071301033</v>
          </cell>
          <cell r="H65" t="str">
            <v>ريحاب سليم محمد</v>
          </cell>
          <cell r="I65" t="str">
            <v>قرية 5خفرع-صان الحجر</v>
          </cell>
          <cell r="J65" t="str">
            <v>عامل زراعى</v>
          </cell>
          <cell r="K65" t="str">
            <v>باق للاعادة</v>
          </cell>
        </row>
        <row r="66">
          <cell r="B66" t="str">
            <v>حسن عبد الرؤف حسن احمد</v>
          </cell>
          <cell r="C66" t="str">
            <v>ذكر</v>
          </cell>
          <cell r="D66" t="str">
            <v>مسلم</v>
          </cell>
          <cell r="E66" t="str">
            <v>4/1</v>
          </cell>
          <cell r="F66" t="str">
            <v>منقول</v>
          </cell>
          <cell r="G66">
            <v>30101011369176</v>
          </cell>
          <cell r="H66" t="str">
            <v>منى منصور السيد عبد الحليم</v>
          </cell>
          <cell r="I66" t="str">
            <v>قرية 5خفرع-صان الحجر</v>
          </cell>
          <cell r="J66" t="str">
            <v>عامل زراعى</v>
          </cell>
        </row>
        <row r="67">
          <cell r="B67" t="str">
            <v>حسن محمد حسن سيداحمد</v>
          </cell>
          <cell r="C67" t="str">
            <v>ذكر</v>
          </cell>
          <cell r="D67" t="str">
            <v>مسلم</v>
          </cell>
          <cell r="E67" t="str">
            <v>2/1</v>
          </cell>
          <cell r="F67" t="str">
            <v>منقول</v>
          </cell>
          <cell r="G67">
            <v>30211231302633</v>
          </cell>
          <cell r="H67" t="str">
            <v>منى محمد السيد</v>
          </cell>
          <cell r="I67" t="str">
            <v>قرية 5خفرع-صان الحجر</v>
          </cell>
          <cell r="J67" t="str">
            <v>عامل زراعى</v>
          </cell>
        </row>
        <row r="68">
          <cell r="B68" t="str">
            <v xml:space="preserve">حسن محمد حسن عبد السلام </v>
          </cell>
          <cell r="C68" t="str">
            <v>ذكر</v>
          </cell>
          <cell r="D68" t="str">
            <v>مسلم</v>
          </cell>
          <cell r="E68" t="str">
            <v>1/1</v>
          </cell>
          <cell r="F68" t="str">
            <v>مستجد</v>
          </cell>
          <cell r="G68">
            <v>30310151304072</v>
          </cell>
          <cell r="H68" t="str">
            <v>داليا احمد عبد السلام العزونى</v>
          </cell>
          <cell r="I68" t="str">
            <v>قرية 5خفرع-صان الحجر</v>
          </cell>
          <cell r="J68" t="str">
            <v>عامل زراعى</v>
          </cell>
        </row>
        <row r="69">
          <cell r="B69" t="str">
            <v xml:space="preserve">حسن محمد عبدالله السيد على </v>
          </cell>
          <cell r="C69" t="str">
            <v>ذكر</v>
          </cell>
          <cell r="D69" t="str">
            <v>مسلم</v>
          </cell>
          <cell r="E69" t="str">
            <v>1/1</v>
          </cell>
          <cell r="F69" t="str">
            <v>مستجد</v>
          </cell>
          <cell r="G69">
            <v>30408121303195</v>
          </cell>
          <cell r="H69" t="str">
            <v xml:space="preserve">هند امين ابراهيم حسن </v>
          </cell>
          <cell r="I69" t="str">
            <v>قرية 5خفرع-صان الحجر</v>
          </cell>
          <cell r="J69" t="str">
            <v>عامل زراعى</v>
          </cell>
        </row>
        <row r="70">
          <cell r="B70" t="str">
            <v>حسين ابراهيم حسين عارف</v>
          </cell>
          <cell r="C70" t="str">
            <v>ذكر</v>
          </cell>
          <cell r="D70" t="str">
            <v>مسلم</v>
          </cell>
          <cell r="E70" t="str">
            <v>6/2</v>
          </cell>
          <cell r="F70" t="str">
            <v>منقول</v>
          </cell>
          <cell r="G70">
            <v>29905131201836</v>
          </cell>
          <cell r="H70" t="str">
            <v>حنان سالم علي سالم</v>
          </cell>
          <cell r="I70" t="str">
            <v>قرية 5خفرع-صان الحجر</v>
          </cell>
          <cell r="J70" t="str">
            <v>عامل زراعى</v>
          </cell>
        </row>
        <row r="71">
          <cell r="B71" t="str">
            <v xml:space="preserve">حسينى محمد حسن محمد </v>
          </cell>
          <cell r="C71" t="str">
            <v>ذكر</v>
          </cell>
          <cell r="D71" t="str">
            <v>مسلم</v>
          </cell>
          <cell r="E71" t="str">
            <v>4/1</v>
          </cell>
          <cell r="F71" t="str">
            <v>منقول</v>
          </cell>
          <cell r="G71">
            <v>29906131300199</v>
          </cell>
          <cell r="H71" t="str">
            <v>نعسة حسنين اسماعيل</v>
          </cell>
          <cell r="I71" t="str">
            <v>قرية 5خفرع-صان الحجر</v>
          </cell>
          <cell r="J71" t="str">
            <v>عامل زراعى</v>
          </cell>
        </row>
        <row r="72">
          <cell r="B72" t="str">
            <v xml:space="preserve">حمادة صلاح احمد محمود </v>
          </cell>
          <cell r="C72" t="str">
            <v>ذكر</v>
          </cell>
          <cell r="D72" t="str">
            <v>مسلم</v>
          </cell>
          <cell r="E72" t="str">
            <v>1/1</v>
          </cell>
          <cell r="F72" t="str">
            <v>مستجد</v>
          </cell>
          <cell r="G72">
            <v>30407241300495</v>
          </cell>
          <cell r="H72" t="str">
            <v xml:space="preserve">منال رشدى رشاد احمد </v>
          </cell>
          <cell r="I72" t="str">
            <v>قرية 5خفرع-صان الحجر</v>
          </cell>
          <cell r="J72" t="str">
            <v>عامل زراعى</v>
          </cell>
        </row>
        <row r="73">
          <cell r="B73" t="str">
            <v>حمادة محمد السيد سالم</v>
          </cell>
          <cell r="C73" t="str">
            <v>ذكر</v>
          </cell>
          <cell r="D73" t="str">
            <v>مسلم</v>
          </cell>
          <cell r="E73" t="str">
            <v>6/2</v>
          </cell>
          <cell r="F73" t="str">
            <v xml:space="preserve">باق للاعادة عام ثان </v>
          </cell>
          <cell r="G73">
            <v>29604021301517</v>
          </cell>
          <cell r="H73" t="str">
            <v>نبوية عبدالعال حسن</v>
          </cell>
          <cell r="I73" t="str">
            <v>قرية 5خفرع-صان الحجر</v>
          </cell>
          <cell r="J73" t="str">
            <v>عامل زراعى</v>
          </cell>
          <cell r="K73" t="str">
            <v>باق للاعادة</v>
          </cell>
        </row>
        <row r="74">
          <cell r="B74" t="str">
            <v>حمادة محمود حسن عبد السلام</v>
          </cell>
          <cell r="C74" t="str">
            <v>ذكر</v>
          </cell>
          <cell r="D74" t="str">
            <v>مسلم</v>
          </cell>
          <cell r="E74" t="str">
            <v>5/2</v>
          </cell>
          <cell r="F74" t="str">
            <v>منقول</v>
          </cell>
          <cell r="G74">
            <v>30009271301296</v>
          </cell>
          <cell r="H74" t="str">
            <v>نجوى رفعت الشبراوى</v>
          </cell>
          <cell r="I74" t="str">
            <v>قرية 5خفرع-صان الحجر</v>
          </cell>
          <cell r="J74" t="str">
            <v>عامل زراعى</v>
          </cell>
        </row>
        <row r="75">
          <cell r="B75" t="str">
            <v>حماده السيد فكرى غريب</v>
          </cell>
          <cell r="C75" t="str">
            <v>ذكر</v>
          </cell>
          <cell r="E75" t="str">
            <v>6/1</v>
          </cell>
          <cell r="F75" t="str">
            <v>منقول</v>
          </cell>
          <cell r="G75">
            <v>29811151302391</v>
          </cell>
          <cell r="H75" t="str">
            <v>السيدة محمد احمد السيد</v>
          </cell>
          <cell r="I75" t="str">
            <v>قرية 5خفرع-صان الحجر</v>
          </cell>
          <cell r="J75" t="str">
            <v>عامل زراعى</v>
          </cell>
        </row>
        <row r="76">
          <cell r="B76" t="str">
            <v>حمدى محمد عبده السعيد عمارة</v>
          </cell>
          <cell r="C76" t="str">
            <v>ذكر</v>
          </cell>
          <cell r="D76" t="str">
            <v>مسلم</v>
          </cell>
          <cell r="E76" t="str">
            <v>4/2</v>
          </cell>
          <cell r="F76" t="str">
            <v>منقول</v>
          </cell>
          <cell r="G76">
            <v>30102011318675</v>
          </cell>
          <cell r="H76" t="str">
            <v>عزة ابراهيم احمد خليل</v>
          </cell>
          <cell r="I76" t="str">
            <v>قرية 5خفرع-صان الحجر</v>
          </cell>
          <cell r="J76" t="str">
            <v>عامل زراعى</v>
          </cell>
        </row>
        <row r="77">
          <cell r="B77" t="str">
            <v>خالد السيد التميمى المهدى</v>
          </cell>
          <cell r="C77" t="str">
            <v>ذكر</v>
          </cell>
          <cell r="D77" t="str">
            <v>مسلم</v>
          </cell>
          <cell r="E77" t="str">
            <v>4/2</v>
          </cell>
          <cell r="F77" t="str">
            <v>منقول</v>
          </cell>
          <cell r="G77">
            <v>30011131302297</v>
          </cell>
          <cell r="H77" t="str">
            <v>هانم محمد مصطفى</v>
          </cell>
          <cell r="I77" t="str">
            <v>قرية 5خفرع-صان الحجر</v>
          </cell>
          <cell r="J77" t="str">
            <v>عامل زراعى</v>
          </cell>
        </row>
        <row r="78">
          <cell r="B78" t="str">
            <v>رامى السيد على محمود</v>
          </cell>
          <cell r="C78" t="str">
            <v>ذكر</v>
          </cell>
          <cell r="D78" t="str">
            <v>مسلم</v>
          </cell>
          <cell r="E78" t="str">
            <v>6/1</v>
          </cell>
          <cell r="F78" t="str">
            <v>منقول</v>
          </cell>
          <cell r="G78">
            <v>29910011300559</v>
          </cell>
          <cell r="H78" t="str">
            <v>زينب محمود ابراهيم</v>
          </cell>
          <cell r="I78" t="str">
            <v>قرية 5خفرع-صان الحجر</v>
          </cell>
          <cell r="J78" t="str">
            <v>عامل زراعى</v>
          </cell>
        </row>
        <row r="79">
          <cell r="B79" t="str">
            <v>سعد جمعة سعد حسن</v>
          </cell>
          <cell r="C79" t="str">
            <v>ذكر</v>
          </cell>
          <cell r="D79" t="str">
            <v>مسلم</v>
          </cell>
          <cell r="E79" t="str">
            <v>4/2</v>
          </cell>
          <cell r="F79" t="str">
            <v>منقول</v>
          </cell>
          <cell r="G79">
            <v>30104011307773</v>
          </cell>
          <cell r="H79" t="str">
            <v>ناعسة محمد السعيد</v>
          </cell>
          <cell r="I79" t="str">
            <v>قرية 5خفرع-صان الحجر</v>
          </cell>
          <cell r="J79" t="str">
            <v>عامل زراعى</v>
          </cell>
        </row>
        <row r="80">
          <cell r="B80" t="str">
            <v>صبحى رمضان فكرى غريب</v>
          </cell>
          <cell r="C80" t="str">
            <v>ذكر</v>
          </cell>
          <cell r="D80" t="str">
            <v>مسلم</v>
          </cell>
          <cell r="E80" t="str">
            <v>6/1</v>
          </cell>
          <cell r="F80" t="str">
            <v>منقول</v>
          </cell>
          <cell r="G80">
            <v>29909091318676</v>
          </cell>
          <cell r="H80" t="str">
            <v>حنان فوزى فتح الله</v>
          </cell>
          <cell r="I80" t="str">
            <v>قرية 5خفرع-صان الحجر</v>
          </cell>
          <cell r="J80" t="str">
            <v>عامل زراعى</v>
          </cell>
        </row>
        <row r="81">
          <cell r="B81" t="str">
            <v>طارق محمد على محمد محمد</v>
          </cell>
          <cell r="C81" t="str">
            <v>ذكر</v>
          </cell>
          <cell r="D81" t="str">
            <v>مسلم</v>
          </cell>
          <cell r="E81" t="str">
            <v>3/1</v>
          </cell>
          <cell r="F81" t="str">
            <v>منقول</v>
          </cell>
          <cell r="G81">
            <v>30202021305673</v>
          </cell>
          <cell r="H81" t="str">
            <v>نهى جودةعوض</v>
          </cell>
          <cell r="I81" t="str">
            <v>قرية 5خفرع-صان الحجر</v>
          </cell>
          <cell r="J81" t="str">
            <v>عامل زراعى</v>
          </cell>
        </row>
        <row r="82">
          <cell r="B82" t="str">
            <v>عادل محمد عبد العزيز زكى</v>
          </cell>
          <cell r="C82" t="str">
            <v>ذكر</v>
          </cell>
          <cell r="D82" t="str">
            <v>مسلم</v>
          </cell>
          <cell r="E82" t="str">
            <v>3/1</v>
          </cell>
          <cell r="F82" t="str">
            <v>منقول</v>
          </cell>
          <cell r="G82">
            <v>30206191300332</v>
          </cell>
          <cell r="H82" t="str">
            <v>فاء محمد سعد</v>
          </cell>
          <cell r="I82" t="str">
            <v>قرية 5خفرع-صان الحجر</v>
          </cell>
          <cell r="J82" t="str">
            <v>عامل زراعى</v>
          </cell>
        </row>
        <row r="83">
          <cell r="B83" t="str">
            <v>عبد الرحمن رمضان عبدالرحمن عطية</v>
          </cell>
          <cell r="C83" t="str">
            <v>ذكر</v>
          </cell>
          <cell r="D83" t="str">
            <v>مسلم</v>
          </cell>
          <cell r="E83" t="str">
            <v>2/1</v>
          </cell>
          <cell r="F83" t="str">
            <v>منقول</v>
          </cell>
          <cell r="G83">
            <v>30201011377157</v>
          </cell>
          <cell r="H83" t="str">
            <v>نقاوة محمد حماد السيد</v>
          </cell>
          <cell r="I83" t="str">
            <v>قرية 5خفرع-صان الحجر</v>
          </cell>
          <cell r="J83" t="str">
            <v>عامل زراعى</v>
          </cell>
        </row>
        <row r="84">
          <cell r="B84" t="str">
            <v>عبد العزيز محمد عبد العزيز محمد</v>
          </cell>
          <cell r="C84" t="str">
            <v>ذكر</v>
          </cell>
          <cell r="D84" t="str">
            <v>مسلم</v>
          </cell>
          <cell r="E84" t="str">
            <v>4/2</v>
          </cell>
          <cell r="F84" t="str">
            <v>منقول</v>
          </cell>
          <cell r="G84">
            <v>30105041301296</v>
          </cell>
          <cell r="H84" t="str">
            <v>هيام حامد احمد</v>
          </cell>
          <cell r="I84" t="str">
            <v>قرية 5خفرع-صان الحجر</v>
          </cell>
          <cell r="J84" t="str">
            <v>عامل زراعى</v>
          </cell>
        </row>
        <row r="85">
          <cell r="B85" t="str">
            <v>عبد الله محمود عبد الله محمود</v>
          </cell>
          <cell r="C85" t="str">
            <v>ذكر</v>
          </cell>
          <cell r="D85" t="str">
            <v>مسلم</v>
          </cell>
          <cell r="E85" t="str">
            <v>6/1</v>
          </cell>
          <cell r="F85" t="str">
            <v>منقول</v>
          </cell>
          <cell r="G85">
            <v>29901101301938</v>
          </cell>
          <cell r="H85" t="str">
            <v>كامليا محمود السيد</v>
          </cell>
          <cell r="I85" t="str">
            <v>قرية 5خفرع-صان الحجر</v>
          </cell>
          <cell r="J85" t="str">
            <v>عامل زراعى</v>
          </cell>
          <cell r="L85" t="str">
            <v>يتيم</v>
          </cell>
        </row>
        <row r="86">
          <cell r="B86" t="str">
            <v>عبدالفتاح العربى محمد على</v>
          </cell>
          <cell r="C86" t="str">
            <v>ذكر</v>
          </cell>
          <cell r="D86" t="str">
            <v>مسلم</v>
          </cell>
          <cell r="E86" t="str">
            <v>3/1</v>
          </cell>
          <cell r="F86" t="str">
            <v>منقول</v>
          </cell>
          <cell r="G86">
            <v>30204011300137</v>
          </cell>
          <cell r="H86" t="str">
            <v>لولية محمود يوسف</v>
          </cell>
          <cell r="I86" t="str">
            <v>قرية 5خفرع-صان الحجر</v>
          </cell>
          <cell r="J86" t="str">
            <v>عامل زراعى</v>
          </cell>
        </row>
        <row r="87">
          <cell r="B87" t="str">
            <v>عبداللطيف احمدعبداللطيف احمد</v>
          </cell>
          <cell r="C87" t="str">
            <v>ذكر</v>
          </cell>
          <cell r="D87" t="str">
            <v>مسلم</v>
          </cell>
          <cell r="E87" t="str">
            <v>3/1</v>
          </cell>
          <cell r="F87" t="str">
            <v>منقول</v>
          </cell>
          <cell r="G87">
            <v>30110011217774</v>
          </cell>
          <cell r="H87" t="str">
            <v>امل عبده عبده</v>
          </cell>
          <cell r="I87" t="str">
            <v>قرية 5خفرع-صان الحجر</v>
          </cell>
          <cell r="J87" t="str">
            <v>عامل زراعى</v>
          </cell>
        </row>
        <row r="88">
          <cell r="B88" t="str">
            <v>عبده ابراهيم احمد احمد</v>
          </cell>
          <cell r="C88" t="str">
            <v>ذكر</v>
          </cell>
          <cell r="D88" t="str">
            <v>مسلم</v>
          </cell>
          <cell r="E88" t="str">
            <v>3/1</v>
          </cell>
          <cell r="F88" t="str">
            <v>منقول</v>
          </cell>
          <cell r="G88">
            <v>30209011231935</v>
          </cell>
          <cell r="H88" t="str">
            <v>حميدة خليل عبدالرحمن</v>
          </cell>
          <cell r="I88" t="str">
            <v>قرية 5خفرع-صان الحجر</v>
          </cell>
          <cell r="J88" t="str">
            <v>عامل زراعى</v>
          </cell>
        </row>
        <row r="89">
          <cell r="B89" t="str">
            <v>عطية جمال عبد العاطى السيد</v>
          </cell>
          <cell r="C89" t="str">
            <v>ذكر</v>
          </cell>
          <cell r="D89" t="str">
            <v>مسلم</v>
          </cell>
          <cell r="E89" t="str">
            <v>5/2</v>
          </cell>
          <cell r="F89" t="str">
            <v>منقول</v>
          </cell>
          <cell r="G89">
            <v>30001011243038</v>
          </cell>
          <cell r="H89" t="str">
            <v>نوال مصباح احمد</v>
          </cell>
          <cell r="I89" t="str">
            <v>قرية 5خفرع-صان الحجر</v>
          </cell>
          <cell r="J89" t="str">
            <v>عامل زراعى</v>
          </cell>
        </row>
        <row r="90">
          <cell r="B90" t="str">
            <v>علاء زكريا المتولى محمود حسن</v>
          </cell>
          <cell r="C90" t="str">
            <v>ذكر</v>
          </cell>
          <cell r="D90" t="str">
            <v>مسلم</v>
          </cell>
          <cell r="E90" t="str">
            <v>5/2</v>
          </cell>
          <cell r="F90" t="str">
            <v>منقول</v>
          </cell>
          <cell r="G90">
            <v>30001101203752</v>
          </cell>
          <cell r="H90" t="str">
            <v>سماح احمد مصطفى</v>
          </cell>
          <cell r="I90" t="str">
            <v>قرية 5خفرع-صان الحجر</v>
          </cell>
          <cell r="J90" t="str">
            <v>عامل زراعى</v>
          </cell>
        </row>
        <row r="91">
          <cell r="B91" t="str">
            <v>علاء محمد عبد الستار عبد الخالق</v>
          </cell>
          <cell r="C91" t="str">
            <v>ذكر</v>
          </cell>
          <cell r="D91" t="str">
            <v>مسلم</v>
          </cell>
          <cell r="E91" t="str">
            <v>4/2</v>
          </cell>
          <cell r="F91" t="str">
            <v>منقول</v>
          </cell>
          <cell r="G91">
            <v>30004011310435</v>
          </cell>
          <cell r="H91" t="str">
            <v>منال على محمد</v>
          </cell>
          <cell r="I91" t="str">
            <v>قرية 5خفرع-صان الحجر</v>
          </cell>
          <cell r="J91" t="str">
            <v>عامل زراعى</v>
          </cell>
        </row>
        <row r="92">
          <cell r="B92" t="str">
            <v>علاء ياقوت احمد حسين محمد</v>
          </cell>
          <cell r="C92" t="str">
            <v>ذكر</v>
          </cell>
          <cell r="D92" t="str">
            <v>مسلم</v>
          </cell>
          <cell r="E92" t="str">
            <v>4/2</v>
          </cell>
          <cell r="F92" t="str">
            <v>منقول</v>
          </cell>
          <cell r="G92">
            <v>30011011313775</v>
          </cell>
          <cell r="H92" t="str">
            <v xml:space="preserve">رحاب خضر الباز </v>
          </cell>
          <cell r="I92" t="str">
            <v>قرية 5خفرع-صان الحجر</v>
          </cell>
          <cell r="J92" t="str">
            <v>عامل زراعى</v>
          </cell>
        </row>
        <row r="93">
          <cell r="B93" t="str">
            <v xml:space="preserve">على رضا محمد محمد احمد </v>
          </cell>
          <cell r="C93" t="str">
            <v>ذكر</v>
          </cell>
          <cell r="D93" t="str">
            <v>مسلم</v>
          </cell>
          <cell r="E93" t="str">
            <v>1/1</v>
          </cell>
          <cell r="F93" t="str">
            <v>مستجد</v>
          </cell>
          <cell r="G93">
            <v>30401051300199</v>
          </cell>
          <cell r="H93" t="str">
            <v>فاطمة على عبد السلام</v>
          </cell>
          <cell r="I93" t="str">
            <v>قرية 5خفرع-صان الحجر</v>
          </cell>
          <cell r="J93" t="str">
            <v>عامل زراعى</v>
          </cell>
        </row>
        <row r="94">
          <cell r="B94" t="str">
            <v>عماد سلامة معوض حبيب</v>
          </cell>
          <cell r="C94" t="str">
            <v>ذكر</v>
          </cell>
          <cell r="D94" t="str">
            <v>مسيحى</v>
          </cell>
          <cell r="E94" t="str">
            <v>3/1</v>
          </cell>
          <cell r="F94" t="str">
            <v>منقول</v>
          </cell>
          <cell r="G94">
            <v>30206101300074</v>
          </cell>
          <cell r="H94" t="str">
            <v>مريم ميخائيل سعد</v>
          </cell>
          <cell r="I94" t="str">
            <v>قرية 5خفرع-صان الحجر</v>
          </cell>
          <cell r="J94" t="str">
            <v>عامل زراعى</v>
          </cell>
        </row>
        <row r="95">
          <cell r="B95" t="str">
            <v>عمرو محمود حسن عبدالسلام</v>
          </cell>
          <cell r="C95" t="str">
            <v>ذكر</v>
          </cell>
          <cell r="D95" t="str">
            <v>مسلم</v>
          </cell>
          <cell r="E95" t="str">
            <v>3/1</v>
          </cell>
          <cell r="F95" t="str">
            <v>منقول</v>
          </cell>
          <cell r="G95">
            <v>30208171300813</v>
          </cell>
          <cell r="H95" t="str">
            <v>نجوى رفعت الشبراوى</v>
          </cell>
          <cell r="I95" t="str">
            <v>قرية 5خفرع-صان الحجر</v>
          </cell>
          <cell r="J95" t="str">
            <v>عامل زراعى</v>
          </cell>
        </row>
        <row r="96">
          <cell r="B96" t="str">
            <v xml:space="preserve">فارس شوقى عبدالله محمود احمد </v>
          </cell>
          <cell r="C96" t="str">
            <v>ذكر</v>
          </cell>
          <cell r="D96" t="str">
            <v>مسلم</v>
          </cell>
          <cell r="E96" t="str">
            <v>1/1</v>
          </cell>
          <cell r="F96" t="str">
            <v>مستجد</v>
          </cell>
          <cell r="G96">
            <v>30402021300778</v>
          </cell>
          <cell r="H96" t="str">
            <v>امانى عطيةعلىمحمد</v>
          </cell>
          <cell r="I96" t="str">
            <v>قرية 5خفرع-صان الحجر</v>
          </cell>
          <cell r="J96" t="str">
            <v>عامل زراعى</v>
          </cell>
        </row>
        <row r="97">
          <cell r="B97" t="str">
            <v>فارس محمد على محمد</v>
          </cell>
          <cell r="C97" t="str">
            <v>ذكر</v>
          </cell>
          <cell r="D97" t="str">
            <v>مسلم</v>
          </cell>
          <cell r="E97" t="str">
            <v>5/2</v>
          </cell>
          <cell r="F97" t="str">
            <v>منقول</v>
          </cell>
          <cell r="G97">
            <v>30007061301851</v>
          </cell>
          <cell r="H97" t="str">
            <v>نهى جودةعوض</v>
          </cell>
          <cell r="I97" t="str">
            <v>قرية 5خفرع-صان الحجر</v>
          </cell>
          <cell r="J97" t="str">
            <v>عامل زراعى</v>
          </cell>
        </row>
        <row r="98">
          <cell r="B98" t="str">
            <v>فتحى علاء فتحى صادق</v>
          </cell>
          <cell r="C98" t="str">
            <v>ذكر</v>
          </cell>
          <cell r="D98" t="str">
            <v>مسلم</v>
          </cell>
          <cell r="E98" t="str">
            <v>6/1</v>
          </cell>
          <cell r="F98" t="str">
            <v>منقول</v>
          </cell>
          <cell r="G98">
            <v>29904011210177</v>
          </cell>
          <cell r="H98" t="str">
            <v>نظيرة ابراهيم سليمان</v>
          </cell>
          <cell r="I98" t="str">
            <v>قرية 5خفرع-صان الحجر</v>
          </cell>
          <cell r="J98" t="str">
            <v>اعا</v>
          </cell>
        </row>
        <row r="99">
          <cell r="B99" t="str">
            <v>كريم رضا عبدالله عبدالنبى</v>
          </cell>
          <cell r="C99" t="str">
            <v>ذكر</v>
          </cell>
          <cell r="D99" t="str">
            <v>مسلم</v>
          </cell>
          <cell r="E99" t="str">
            <v>2/1</v>
          </cell>
          <cell r="F99" t="str">
            <v>منقول</v>
          </cell>
          <cell r="G99">
            <v>30306121201336</v>
          </cell>
          <cell r="H99" t="str">
            <v>عفاف السيد صالح</v>
          </cell>
          <cell r="I99" t="str">
            <v>قرية 5خفرع-صان الحجر</v>
          </cell>
          <cell r="J99" t="str">
            <v>عامل زراعى</v>
          </cell>
          <cell r="N99" t="str">
            <v>رائد الفصل</v>
          </cell>
        </row>
        <row r="100">
          <cell r="B100" t="str">
            <v>كمال المحمدى حسن احمد</v>
          </cell>
          <cell r="C100" t="str">
            <v>ذكر</v>
          </cell>
          <cell r="D100" t="str">
            <v>مسلم</v>
          </cell>
          <cell r="E100" t="str">
            <v>6/2</v>
          </cell>
          <cell r="F100" t="str">
            <v>باق للاعادة عام اول</v>
          </cell>
          <cell r="G100">
            <v>29611151202057</v>
          </cell>
          <cell r="H100" t="str">
            <v>نوال السعيد عطية</v>
          </cell>
          <cell r="I100" t="str">
            <v>قرية 5خفرع-صان الحجر</v>
          </cell>
          <cell r="J100" t="str">
            <v>عامل زراعى</v>
          </cell>
          <cell r="K100" t="str">
            <v>باق للاعادة</v>
          </cell>
        </row>
        <row r="101">
          <cell r="B101" t="str">
            <v>كمال محمد السيد السيد مصطفى</v>
          </cell>
          <cell r="C101" t="str">
            <v>ذكر</v>
          </cell>
          <cell r="D101" t="str">
            <v>مسلم</v>
          </cell>
          <cell r="E101" t="str">
            <v>6/1</v>
          </cell>
          <cell r="F101" t="str">
            <v>منقول</v>
          </cell>
          <cell r="G101">
            <v>29904011304937</v>
          </cell>
          <cell r="H101" t="str">
            <v>فرج الله عبد المنعم خليفة</v>
          </cell>
          <cell r="I101" t="str">
            <v>قرية 5خفرع-صان الحجر</v>
          </cell>
          <cell r="J101" t="str">
            <v>عامل زراعى</v>
          </cell>
        </row>
        <row r="102">
          <cell r="B102" t="str">
            <v>محمد احمد محمد عبدالواحد</v>
          </cell>
          <cell r="C102" t="str">
            <v>ذكر</v>
          </cell>
          <cell r="D102" t="str">
            <v>مسلم</v>
          </cell>
          <cell r="E102" t="str">
            <v>6/2</v>
          </cell>
          <cell r="F102" t="str">
            <v>باق للاعادة عام اول</v>
          </cell>
          <cell r="G102">
            <v>29706161300272</v>
          </cell>
          <cell r="H102" t="str">
            <v>فوزية كامل محمد</v>
          </cell>
          <cell r="I102" t="str">
            <v>قرية 5خفرع-صان الحجر</v>
          </cell>
          <cell r="J102" t="str">
            <v>عامل زراعى</v>
          </cell>
          <cell r="K102" t="str">
            <v>باق للاعادة</v>
          </cell>
        </row>
        <row r="103">
          <cell r="B103" t="str">
            <v>محمد اشرف محمد عبد العال</v>
          </cell>
          <cell r="C103" t="str">
            <v>ذكر</v>
          </cell>
          <cell r="D103" t="str">
            <v>مسلم</v>
          </cell>
          <cell r="E103" t="str">
            <v>2/1</v>
          </cell>
          <cell r="F103" t="str">
            <v>منقول</v>
          </cell>
          <cell r="G103">
            <v>30309191301213</v>
          </cell>
          <cell r="H103" t="str">
            <v>سماح عبد الله على</v>
          </cell>
          <cell r="I103" t="str">
            <v>قرية 5خفرع-صان الحجر</v>
          </cell>
          <cell r="J103" t="str">
            <v>عامل زراعى</v>
          </cell>
        </row>
        <row r="104">
          <cell r="B104" t="str">
            <v>محمد السادات مصطفى نصر</v>
          </cell>
          <cell r="C104" t="str">
            <v>ذكر</v>
          </cell>
          <cell r="D104" t="str">
            <v>مسلم</v>
          </cell>
          <cell r="E104" t="str">
            <v>3/1</v>
          </cell>
          <cell r="F104" t="str">
            <v>منقول</v>
          </cell>
          <cell r="G104">
            <v>30112111300752</v>
          </cell>
          <cell r="H104" t="str">
            <v>نورا عبدالله الهادى</v>
          </cell>
          <cell r="I104" t="str">
            <v>قرية 5خفرع-صان الحجر</v>
          </cell>
          <cell r="J104" t="str">
            <v>عامل زراعى</v>
          </cell>
        </row>
        <row r="105">
          <cell r="B105" t="str">
            <v>محمد السيد صبرى السيد عطية</v>
          </cell>
          <cell r="C105" t="str">
            <v>ذكر</v>
          </cell>
          <cell r="D105" t="str">
            <v>مسلم</v>
          </cell>
          <cell r="E105" t="str">
            <v>1/1</v>
          </cell>
          <cell r="F105" t="str">
            <v>مستجد</v>
          </cell>
          <cell r="G105">
            <v>30402061300193</v>
          </cell>
          <cell r="H105" t="str">
            <v>مريم محمد عبده</v>
          </cell>
          <cell r="I105" t="str">
            <v>قرية 5خفرع-صان الحجر</v>
          </cell>
          <cell r="J105" t="str">
            <v>سائق</v>
          </cell>
        </row>
        <row r="106">
          <cell r="B106" t="str">
            <v>محمد السيد على السيد على</v>
          </cell>
          <cell r="C106" t="str">
            <v>ذكر</v>
          </cell>
          <cell r="D106" t="str">
            <v>مسلم</v>
          </cell>
          <cell r="E106" t="str">
            <v>4/2</v>
          </cell>
          <cell r="F106" t="str">
            <v>منقول</v>
          </cell>
          <cell r="G106">
            <v>30103031303298</v>
          </cell>
          <cell r="H106" t="str">
            <v>نورا محمد على محمود</v>
          </cell>
          <cell r="I106" t="str">
            <v>قرية 5خفرع-صان الحجر</v>
          </cell>
          <cell r="J106" t="str">
            <v>عامل زراعى</v>
          </cell>
        </row>
        <row r="107">
          <cell r="B107" t="str">
            <v>محمد الشحات زكى محمد</v>
          </cell>
          <cell r="C107" t="str">
            <v>ذكر</v>
          </cell>
          <cell r="D107" t="str">
            <v>مسلم</v>
          </cell>
          <cell r="E107" t="str">
            <v>2/1</v>
          </cell>
          <cell r="F107" t="str">
            <v>منقول</v>
          </cell>
          <cell r="G107">
            <v>30212091301751</v>
          </cell>
          <cell r="H107" t="str">
            <v>رايدةطلعت الديسطى ابراهيم</v>
          </cell>
          <cell r="I107" t="str">
            <v>قرية 5خفرع-صان الحجر</v>
          </cell>
          <cell r="J107" t="str">
            <v>عسكرى</v>
          </cell>
        </row>
        <row r="108">
          <cell r="B108" t="str">
            <v xml:space="preserve">محمد المتولى شعبان المتولى </v>
          </cell>
          <cell r="C108" t="str">
            <v>ذكر</v>
          </cell>
          <cell r="D108" t="str">
            <v>مسلم</v>
          </cell>
          <cell r="E108" t="str">
            <v>1/1</v>
          </cell>
          <cell r="F108" t="str">
            <v>مستجد</v>
          </cell>
          <cell r="G108">
            <v>30401011209237</v>
          </cell>
          <cell r="H108" t="str">
            <v>سناء احمد هلال السعيد</v>
          </cell>
          <cell r="I108" t="str">
            <v>قرية 5خفرع-صان الحجر</v>
          </cell>
          <cell r="J108" t="str">
            <v>عامل زراعى</v>
          </cell>
        </row>
        <row r="109">
          <cell r="B109" t="str">
            <v>محمد جمعة سعد حسن</v>
          </cell>
          <cell r="C109" t="str">
            <v>ذكر</v>
          </cell>
          <cell r="D109" t="str">
            <v>مسلم</v>
          </cell>
          <cell r="E109" t="str">
            <v>2/1</v>
          </cell>
          <cell r="F109" t="str">
            <v>منقول</v>
          </cell>
          <cell r="G109">
            <v>30309051300632</v>
          </cell>
          <cell r="H109" t="str">
            <v>ناعسة محمد السعيد</v>
          </cell>
          <cell r="I109" t="str">
            <v>قرية 5خفرع-صان الحجر</v>
          </cell>
          <cell r="J109" t="str">
            <v>عامل زراعى</v>
          </cell>
        </row>
        <row r="110">
          <cell r="B110" t="str">
            <v>محمد حسن عبد الله السيد</v>
          </cell>
          <cell r="C110" t="str">
            <v>ذكر</v>
          </cell>
          <cell r="D110" t="str">
            <v>مسلم</v>
          </cell>
          <cell r="E110" t="str">
            <v>2/1</v>
          </cell>
          <cell r="F110" t="str">
            <v>منقول</v>
          </cell>
          <cell r="G110">
            <v>30305151301118</v>
          </cell>
          <cell r="H110" t="str">
            <v>مونا الغريب السيد</v>
          </cell>
          <cell r="I110" t="str">
            <v>قرية 5خفرع-صان الحجر</v>
          </cell>
          <cell r="J110" t="str">
            <v>عامل زراعى</v>
          </cell>
        </row>
        <row r="111">
          <cell r="B111" t="str">
            <v>محمد حسين مصطفى ابراهيم</v>
          </cell>
          <cell r="C111" t="str">
            <v>ذكر</v>
          </cell>
          <cell r="D111" t="str">
            <v>مسلم</v>
          </cell>
          <cell r="E111" t="str">
            <v>1/1</v>
          </cell>
          <cell r="F111" t="str">
            <v>مستجد</v>
          </cell>
          <cell r="G111">
            <v>30311291300952</v>
          </cell>
          <cell r="H111" t="str">
            <v xml:space="preserve">ماجدة فوزى عبده السيد  </v>
          </cell>
          <cell r="I111" t="str">
            <v>قرية 5خفرع-صان الحجر</v>
          </cell>
          <cell r="J111" t="str">
            <v>عامل زراعى</v>
          </cell>
        </row>
        <row r="112">
          <cell r="B112" t="str">
            <v>محمد راضى فكرى غريب لاشين</v>
          </cell>
          <cell r="C112" t="str">
            <v>ذكر</v>
          </cell>
          <cell r="D112" t="str">
            <v>مسلم</v>
          </cell>
          <cell r="E112" t="str">
            <v>6/1</v>
          </cell>
          <cell r="F112" t="str">
            <v>منقول</v>
          </cell>
          <cell r="G112">
            <v>29905041300215</v>
          </cell>
          <cell r="H112" t="str">
            <v>فوزية محمود بندارى</v>
          </cell>
          <cell r="I112" t="str">
            <v>قرية 5خفرع-صان الحجر</v>
          </cell>
          <cell r="J112" t="str">
            <v>عامل زراعى</v>
          </cell>
        </row>
        <row r="113">
          <cell r="B113" t="str">
            <v>محمد رشدى فهيم فهيم الوصيف</v>
          </cell>
          <cell r="C113" t="str">
            <v>ذكر</v>
          </cell>
          <cell r="D113" t="str">
            <v>مسلم</v>
          </cell>
          <cell r="E113" t="str">
            <v>4/2</v>
          </cell>
          <cell r="F113" t="str">
            <v>منقول</v>
          </cell>
          <cell r="G113">
            <v>30103271200879</v>
          </cell>
          <cell r="H113" t="str">
            <v>فايزة احمد محمود عبد الله</v>
          </cell>
          <cell r="I113" t="str">
            <v>قرية 5خفرع-صان الحجر</v>
          </cell>
          <cell r="J113" t="str">
            <v>عامل زراعى</v>
          </cell>
          <cell r="L113" t="str">
            <v>يتيم</v>
          </cell>
        </row>
        <row r="114">
          <cell r="B114" t="str">
            <v>محمد رضا عبد الله عبد النبى</v>
          </cell>
          <cell r="C114" t="str">
            <v>ذكر</v>
          </cell>
          <cell r="D114" t="str">
            <v>مسلم</v>
          </cell>
          <cell r="E114" t="str">
            <v>6/1</v>
          </cell>
          <cell r="F114" t="str">
            <v>منقول</v>
          </cell>
          <cell r="G114">
            <v>29901091200917</v>
          </cell>
          <cell r="H114" t="str">
            <v>عفاف السيد صالح</v>
          </cell>
          <cell r="I114" t="str">
            <v>قرية 5خفرع-صان الحجر</v>
          </cell>
          <cell r="J114" t="str">
            <v>عامل زراعى</v>
          </cell>
        </row>
        <row r="115">
          <cell r="B115" t="str">
            <v>محمد رمضان احمد المرسى</v>
          </cell>
          <cell r="C115" t="str">
            <v>ذكر</v>
          </cell>
          <cell r="D115" t="str">
            <v>مسلم</v>
          </cell>
          <cell r="E115" t="str">
            <v>5/2</v>
          </cell>
          <cell r="F115" t="str">
            <v>منقول</v>
          </cell>
          <cell r="G115">
            <v>30003221300932</v>
          </cell>
          <cell r="H115" t="str">
            <v>فاطمة محمد محمد</v>
          </cell>
          <cell r="I115" t="str">
            <v>قرية 5خفرع-صان الحجر</v>
          </cell>
          <cell r="J115" t="str">
            <v>عامل زراعى</v>
          </cell>
          <cell r="M115">
            <v>100231855</v>
          </cell>
        </row>
        <row r="116">
          <cell r="B116" t="str">
            <v>محمد سامى محمود سند</v>
          </cell>
          <cell r="C116" t="str">
            <v>ذكر</v>
          </cell>
          <cell r="D116" t="str">
            <v>مسلم</v>
          </cell>
          <cell r="E116" t="str">
            <v>4/2</v>
          </cell>
          <cell r="F116" t="str">
            <v>منقول</v>
          </cell>
          <cell r="G116">
            <v>30004201307457</v>
          </cell>
          <cell r="H116" t="str">
            <v>صباح عبده سند</v>
          </cell>
          <cell r="I116" t="str">
            <v>قرية 5خفرع-صان الحجر</v>
          </cell>
          <cell r="J116" t="str">
            <v>عامل زراعى</v>
          </cell>
        </row>
        <row r="117">
          <cell r="B117" t="str">
            <v>محمد صبحى محمد شبانة</v>
          </cell>
          <cell r="C117" t="str">
            <v>ذكر</v>
          </cell>
          <cell r="D117" t="str">
            <v>مسلم</v>
          </cell>
          <cell r="E117" t="str">
            <v>3/1</v>
          </cell>
          <cell r="F117" t="str">
            <v>منقول</v>
          </cell>
          <cell r="G117">
            <v>30208011302836</v>
          </cell>
          <cell r="H117" t="str">
            <v>امينة محمد احمد عرفات</v>
          </cell>
          <cell r="I117" t="str">
            <v>قرية 5خفرع-صان الحجر</v>
          </cell>
          <cell r="J117" t="str">
            <v>عامل زراعى</v>
          </cell>
        </row>
        <row r="118">
          <cell r="B118" t="str">
            <v>محمد صلاح محمد احمد</v>
          </cell>
          <cell r="C118" t="str">
            <v>ذكر</v>
          </cell>
          <cell r="D118" t="str">
            <v>مسلم</v>
          </cell>
          <cell r="E118" t="str">
            <v>5/2</v>
          </cell>
          <cell r="F118" t="str">
            <v>منقول</v>
          </cell>
          <cell r="G118">
            <v>29911011305433</v>
          </cell>
          <cell r="H118" t="str">
            <v>وردة الديسطى الديسطى</v>
          </cell>
          <cell r="I118" t="str">
            <v>قرية 5خفرع-صان الحجر</v>
          </cell>
          <cell r="J118" t="str">
            <v>عامل زراعى</v>
          </cell>
        </row>
        <row r="119">
          <cell r="B119" t="str">
            <v>محمد طلعت احمد احمد طلب</v>
          </cell>
          <cell r="C119" t="str">
            <v>ذكر</v>
          </cell>
          <cell r="D119" t="str">
            <v>مسلم</v>
          </cell>
          <cell r="E119" t="str">
            <v>5/2</v>
          </cell>
          <cell r="F119" t="str">
            <v>منقول</v>
          </cell>
          <cell r="G119">
            <v>30009051303492</v>
          </cell>
          <cell r="H119" t="str">
            <v>سومة هاشم السيد هاشم</v>
          </cell>
          <cell r="I119" t="str">
            <v>قرية 5خفرع-صان الحجر</v>
          </cell>
          <cell r="J119" t="str">
            <v>عامل زراعى</v>
          </cell>
        </row>
        <row r="120">
          <cell r="B120" t="str">
            <v>محمد طلعت فتحى رمضان محمد</v>
          </cell>
          <cell r="C120" t="str">
            <v>ذكر</v>
          </cell>
          <cell r="D120" t="str">
            <v>مسلم</v>
          </cell>
          <cell r="E120" t="str">
            <v>1/1</v>
          </cell>
          <cell r="F120" t="str">
            <v>مستجد</v>
          </cell>
          <cell r="G120">
            <v>30311011210112</v>
          </cell>
          <cell r="H120" t="str">
            <v>نجوى عبدالخالق محمدعبد الحليم</v>
          </cell>
          <cell r="I120" t="str">
            <v>قرية 5خفرع-صان الحجر</v>
          </cell>
          <cell r="J120" t="str">
            <v>عامل زراعى</v>
          </cell>
        </row>
        <row r="121">
          <cell r="B121" t="str">
            <v>محمد عماد احمد احمد طلب</v>
          </cell>
          <cell r="C121" t="str">
            <v>ذكر</v>
          </cell>
          <cell r="D121" t="str">
            <v>مسلم</v>
          </cell>
          <cell r="E121" t="str">
            <v>4/2</v>
          </cell>
          <cell r="F121" t="str">
            <v>منقول</v>
          </cell>
          <cell r="G121">
            <v>30109021301554</v>
          </cell>
          <cell r="H121" t="str">
            <v>سومية مصباح محمود سيد احمد</v>
          </cell>
          <cell r="I121" t="str">
            <v>قرية 5خفرع-صان الحجر</v>
          </cell>
          <cell r="J121" t="str">
            <v>عامل زراعى</v>
          </cell>
        </row>
        <row r="122">
          <cell r="B122" t="str">
            <v>محمد عوض حسن محمد</v>
          </cell>
          <cell r="C122" t="str">
            <v>ذكر</v>
          </cell>
          <cell r="D122" t="str">
            <v>مسلم</v>
          </cell>
          <cell r="E122" t="str">
            <v>6/1</v>
          </cell>
          <cell r="F122" t="str">
            <v>منقول</v>
          </cell>
          <cell r="G122">
            <v>29904281300356</v>
          </cell>
          <cell r="H122" t="str">
            <v>حنان فتحى على</v>
          </cell>
          <cell r="I122" t="str">
            <v>قرية 5خفرع-صان الحجر</v>
          </cell>
          <cell r="J122" t="str">
            <v>عامل زراعى</v>
          </cell>
        </row>
        <row r="123">
          <cell r="B123" t="str">
            <v>محمد لطفى اسماعيل ياسين</v>
          </cell>
          <cell r="C123" t="str">
            <v>ذكر</v>
          </cell>
          <cell r="D123" t="str">
            <v>مسلم</v>
          </cell>
          <cell r="E123" t="str">
            <v>6/2</v>
          </cell>
          <cell r="F123" t="str">
            <v>باق للاعادة عام اول</v>
          </cell>
          <cell r="G123">
            <v>29810011301739</v>
          </cell>
          <cell r="H123" t="str">
            <v>ماجدة محمود عبده</v>
          </cell>
          <cell r="I123" t="str">
            <v>قرية 5خفرع-صان الحجر</v>
          </cell>
          <cell r="J123" t="str">
            <v>عامل زراعى</v>
          </cell>
          <cell r="K123" t="str">
            <v>باق للاعادة</v>
          </cell>
        </row>
        <row r="124">
          <cell r="B124" t="str">
            <v xml:space="preserve">محمد محمد عبد القادر محمد </v>
          </cell>
          <cell r="C124" t="str">
            <v>ذكر</v>
          </cell>
          <cell r="D124" t="str">
            <v>مسلم</v>
          </cell>
          <cell r="E124" t="str">
            <v>5/2</v>
          </cell>
          <cell r="F124" t="str">
            <v>منقول</v>
          </cell>
          <cell r="G124">
            <v>29911151305336</v>
          </cell>
          <cell r="H124" t="str">
            <v>انصاف السيد سيد احمد</v>
          </cell>
          <cell r="I124" t="str">
            <v>قرية 5خفرع-صان الحجر</v>
          </cell>
          <cell r="J124" t="str">
            <v>عامل زراعى</v>
          </cell>
        </row>
        <row r="125">
          <cell r="B125" t="str">
            <v>محمد محمد عبدالحق اسماعيل</v>
          </cell>
          <cell r="C125" t="str">
            <v>ذكر</v>
          </cell>
          <cell r="D125" t="str">
            <v>مسلم</v>
          </cell>
          <cell r="E125" t="str">
            <v>6/2</v>
          </cell>
          <cell r="F125" t="str">
            <v xml:space="preserve">باق للاعادة عام ثان </v>
          </cell>
          <cell r="G125">
            <v>29601241301314</v>
          </cell>
          <cell r="H125" t="str">
            <v>كريمة السيد سعيد</v>
          </cell>
          <cell r="I125" t="str">
            <v>قرية 5خفرع-صان الحجر</v>
          </cell>
          <cell r="J125" t="str">
            <v>عامل زراعى</v>
          </cell>
          <cell r="K125" t="str">
            <v>باق للاعادة</v>
          </cell>
        </row>
        <row r="126">
          <cell r="B126" t="str">
            <v>محمد محمود محمد الصادق محمد</v>
          </cell>
          <cell r="C126" t="str">
            <v>ذكر</v>
          </cell>
          <cell r="D126" t="str">
            <v>مسلم</v>
          </cell>
          <cell r="E126" t="str">
            <v>6/1</v>
          </cell>
          <cell r="F126" t="str">
            <v>منقول</v>
          </cell>
          <cell r="G126">
            <v>29811141301338</v>
          </cell>
          <cell r="H126" t="str">
            <v>سعدية السيد عبد العال</v>
          </cell>
          <cell r="I126" t="str">
            <v>قرية 5خفرع-صان الحجر</v>
          </cell>
          <cell r="J126" t="str">
            <v>عامل زراعى</v>
          </cell>
        </row>
        <row r="127">
          <cell r="B127" t="str">
            <v xml:space="preserve">محمد مصطفى السيد السيد </v>
          </cell>
          <cell r="C127" t="str">
            <v>ذكر</v>
          </cell>
          <cell r="D127" t="str">
            <v>مسلم</v>
          </cell>
          <cell r="E127" t="str">
            <v>4/2</v>
          </cell>
          <cell r="F127" t="str">
            <v>منقول</v>
          </cell>
          <cell r="G127">
            <v>30009101306919</v>
          </cell>
          <cell r="H127" t="str">
            <v xml:space="preserve">عزة يوسف محمد </v>
          </cell>
          <cell r="I127" t="str">
            <v>قرية 5خفرع-صان الحجر</v>
          </cell>
          <cell r="J127" t="str">
            <v>عامل زراعى</v>
          </cell>
        </row>
        <row r="128">
          <cell r="B128" t="str">
            <v>محمد ناصر علي محمود</v>
          </cell>
          <cell r="C128" t="str">
            <v>ذكر</v>
          </cell>
          <cell r="D128" t="str">
            <v>مسلم</v>
          </cell>
          <cell r="E128" t="str">
            <v>2/1</v>
          </cell>
          <cell r="F128" t="str">
            <v>منقول</v>
          </cell>
          <cell r="G128">
            <v>30201151310435</v>
          </cell>
          <cell r="H128" t="str">
            <v>عفاف محمد علي خليل</v>
          </cell>
          <cell r="I128" t="str">
            <v>قرية 5خفرع-صان الحجر</v>
          </cell>
          <cell r="J128" t="str">
            <v>عامل زراعى</v>
          </cell>
        </row>
        <row r="129">
          <cell r="B129" t="str">
            <v>محمد هاشم السيد هاشم</v>
          </cell>
          <cell r="C129" t="str">
            <v>ذكر</v>
          </cell>
          <cell r="D129" t="str">
            <v>مسلم</v>
          </cell>
          <cell r="E129" t="str">
            <v>4/2</v>
          </cell>
          <cell r="F129" t="str">
            <v>منقول</v>
          </cell>
          <cell r="G129">
            <v>30101011261952</v>
          </cell>
          <cell r="H129" t="str">
            <v>ام الخير محمد هاشم</v>
          </cell>
          <cell r="I129" t="str">
            <v>قرية 5خفرع-صان الحجر</v>
          </cell>
          <cell r="J129" t="str">
            <v>عامل زراعى</v>
          </cell>
        </row>
        <row r="130">
          <cell r="B130" t="str">
            <v>محمد يسرى احمد فرج ابراهيم</v>
          </cell>
          <cell r="C130" t="str">
            <v>ذكر</v>
          </cell>
          <cell r="D130" t="str">
            <v>مسلم</v>
          </cell>
          <cell r="E130" t="str">
            <v>4/2</v>
          </cell>
          <cell r="F130" t="str">
            <v>منقول</v>
          </cell>
          <cell r="G130">
            <v>30101081302877</v>
          </cell>
          <cell r="H130" t="str">
            <v>عايدة ابراهيم فرج ابراهيم</v>
          </cell>
          <cell r="I130" t="str">
            <v>قرية 5خفرع-صان الحجر</v>
          </cell>
          <cell r="J130" t="str">
            <v>عامل زراعى</v>
          </cell>
        </row>
        <row r="131">
          <cell r="B131" t="str">
            <v>محمدرضا عبدالمعطى سند احمد</v>
          </cell>
          <cell r="C131" t="str">
            <v>ذكر</v>
          </cell>
          <cell r="D131" t="str">
            <v>مسلم</v>
          </cell>
          <cell r="E131" t="str">
            <v>3/1</v>
          </cell>
          <cell r="F131" t="str">
            <v>منقول</v>
          </cell>
          <cell r="G131">
            <v>30204091300051</v>
          </cell>
          <cell r="H131" t="str">
            <v>فتحية احمد السيد</v>
          </cell>
          <cell r="I131" t="str">
            <v>قرية 5خفرع-صان الحجر</v>
          </cell>
          <cell r="J131" t="str">
            <v>عامل زراعى</v>
          </cell>
        </row>
        <row r="132">
          <cell r="B132" t="str">
            <v>محمدعبدالله رمضان عبد العزيز</v>
          </cell>
          <cell r="C132" t="str">
            <v>ذكر</v>
          </cell>
          <cell r="D132" t="str">
            <v>مسلم</v>
          </cell>
          <cell r="E132" t="str">
            <v>3/1</v>
          </cell>
          <cell r="F132" t="str">
            <v>منقول</v>
          </cell>
          <cell r="G132">
            <v>30201011227414</v>
          </cell>
          <cell r="H132" t="str">
            <v xml:space="preserve">نورارضا يوسف </v>
          </cell>
          <cell r="I132" t="str">
            <v>قرية 5خفرع-صان الحجر</v>
          </cell>
          <cell r="J132" t="str">
            <v>عامل زراعى</v>
          </cell>
        </row>
        <row r="133">
          <cell r="B133" t="str">
            <v>محمدى محمود محمدى حسن السيد</v>
          </cell>
          <cell r="C133" t="str">
            <v>ذكر</v>
          </cell>
          <cell r="D133" t="str">
            <v>مسلم</v>
          </cell>
          <cell r="E133" t="str">
            <v>4/2</v>
          </cell>
          <cell r="F133" t="str">
            <v>منقول</v>
          </cell>
          <cell r="G133">
            <v>30101011369117</v>
          </cell>
          <cell r="H133" t="str">
            <v>رحاب سليم محمد</v>
          </cell>
          <cell r="I133" t="str">
            <v>قرية 5خفرع-صان الحجر</v>
          </cell>
          <cell r="J133" t="str">
            <v>عامل زراعى</v>
          </cell>
        </row>
        <row r="134">
          <cell r="B134" t="str">
            <v>محمود السيد محمودالسيد</v>
          </cell>
          <cell r="C134" t="str">
            <v>ذكر</v>
          </cell>
          <cell r="D134" t="str">
            <v>مسلم</v>
          </cell>
          <cell r="E134" t="str">
            <v>3/1</v>
          </cell>
          <cell r="F134" t="str">
            <v>منقول</v>
          </cell>
          <cell r="G134">
            <v>30206251301893</v>
          </cell>
          <cell r="H134" t="str">
            <v>صدفةعبد الرحمن سليمان</v>
          </cell>
          <cell r="I134" t="str">
            <v>قرية 5خفرع-صان الحجر</v>
          </cell>
          <cell r="J134" t="str">
            <v>عامل زراعى</v>
          </cell>
        </row>
        <row r="135">
          <cell r="B135" t="str">
            <v>محمود عبدالسلام حسن عبدالسلام</v>
          </cell>
          <cell r="C135" t="str">
            <v>ذكر</v>
          </cell>
          <cell r="D135" t="str">
            <v>مسلم</v>
          </cell>
          <cell r="E135" t="str">
            <v>6/2</v>
          </cell>
          <cell r="F135" t="str">
            <v>باق للاعادة عام اول</v>
          </cell>
          <cell r="G135">
            <v>29801011372238</v>
          </cell>
          <cell r="H135" t="str">
            <v>نفيسة على محمد</v>
          </cell>
          <cell r="I135" t="str">
            <v>قرية 5خفرع-صان الحجر</v>
          </cell>
          <cell r="J135" t="str">
            <v>عامل زراعى</v>
          </cell>
          <cell r="K135" t="str">
            <v>باق للاعادة</v>
          </cell>
        </row>
        <row r="136">
          <cell r="B136" t="str">
            <v>محمود محمود بكر عبده جمعة</v>
          </cell>
          <cell r="C136" t="str">
            <v>ذكر</v>
          </cell>
          <cell r="D136" t="str">
            <v>مسلم</v>
          </cell>
          <cell r="E136" t="str">
            <v>4/2</v>
          </cell>
          <cell r="F136" t="str">
            <v>منقول</v>
          </cell>
          <cell r="G136">
            <v>30102151307533</v>
          </cell>
          <cell r="H136" t="str">
            <v>امال ابراهيم احمد منصور</v>
          </cell>
          <cell r="I136" t="str">
            <v>قرية 5خفرع-صان الحجر</v>
          </cell>
          <cell r="J136" t="str">
            <v>عامل زراعى</v>
          </cell>
        </row>
        <row r="137">
          <cell r="B137" t="str">
            <v>محمود ياسر حسنى على سالم</v>
          </cell>
          <cell r="C137" t="str">
            <v>ذكر</v>
          </cell>
          <cell r="D137" t="str">
            <v>مسلم</v>
          </cell>
          <cell r="E137" t="str">
            <v>5/2</v>
          </cell>
          <cell r="F137" t="str">
            <v>منقول</v>
          </cell>
          <cell r="G137">
            <v>30003011217153</v>
          </cell>
          <cell r="H137" t="str">
            <v>وزةمحمد سليمان موسى</v>
          </cell>
          <cell r="I137" t="str">
            <v>قرية 5خفرع-صان الحجر</v>
          </cell>
          <cell r="J137" t="str">
            <v>عامل زراعى</v>
          </cell>
        </row>
        <row r="138">
          <cell r="B138" t="str">
            <v xml:space="preserve">منصور حمدتةالسعيد عمارة </v>
          </cell>
          <cell r="C138" t="str">
            <v>ذكر</v>
          </cell>
          <cell r="D138" t="str">
            <v>مسلم</v>
          </cell>
          <cell r="E138" t="str">
            <v>3/1</v>
          </cell>
          <cell r="F138" t="str">
            <v>منقول</v>
          </cell>
          <cell r="G138">
            <v>30201201202191</v>
          </cell>
          <cell r="H138" t="str">
            <v>امال ابراهيم عوض</v>
          </cell>
          <cell r="I138" t="str">
            <v>قرية 5خفرع-صان الحجر</v>
          </cell>
          <cell r="J138" t="str">
            <v>عامل زراعى</v>
          </cell>
        </row>
        <row r="139">
          <cell r="B139" t="str">
            <v>منصور عبد المقصود عبد الغفار زيدان</v>
          </cell>
          <cell r="C139" t="str">
            <v>ذكر</v>
          </cell>
          <cell r="D139" t="str">
            <v>مسلم</v>
          </cell>
          <cell r="E139" t="str">
            <v>6/1</v>
          </cell>
          <cell r="F139" t="str">
            <v>منقول</v>
          </cell>
          <cell r="G139">
            <v>29903151303136</v>
          </cell>
          <cell r="H139" t="str">
            <v>سكينة حسن احمد</v>
          </cell>
          <cell r="I139" t="str">
            <v>قرية 5خفرع-صان الحجر</v>
          </cell>
          <cell r="J139" t="str">
            <v>عامل زراعى</v>
          </cell>
          <cell r="L139" t="str">
            <v>يتيم</v>
          </cell>
        </row>
        <row r="140">
          <cell r="B140" t="str">
            <v xml:space="preserve">نادر اشرف محمد عبد العال </v>
          </cell>
          <cell r="C140" t="str">
            <v>ذكر</v>
          </cell>
          <cell r="D140" t="str">
            <v>مسلم</v>
          </cell>
          <cell r="E140" t="str">
            <v>4/2</v>
          </cell>
          <cell r="F140" t="str">
            <v>منقول</v>
          </cell>
          <cell r="G140">
            <v>30102101309519</v>
          </cell>
          <cell r="H140" t="str">
            <v>سماح عبد الله على</v>
          </cell>
          <cell r="I140" t="str">
            <v>قرية 5خفرع-صان الحجر</v>
          </cell>
          <cell r="J140" t="str">
            <v>عامل زراعى</v>
          </cell>
        </row>
        <row r="141">
          <cell r="B141" t="str">
            <v>نادر السيد عوض محمد على شنب</v>
          </cell>
          <cell r="C141" t="str">
            <v>ذكر</v>
          </cell>
          <cell r="D141" t="str">
            <v>مسلم</v>
          </cell>
          <cell r="E141" t="str">
            <v>6/1</v>
          </cell>
          <cell r="F141" t="str">
            <v>منقول</v>
          </cell>
          <cell r="G141">
            <v>29909091218256</v>
          </cell>
          <cell r="H141" t="str">
            <v>وفاء حفيظ محمد احمد</v>
          </cell>
          <cell r="I141" t="str">
            <v>قرية 5خفرع-صان الحجر</v>
          </cell>
          <cell r="J141" t="str">
            <v>عامل زراعى</v>
          </cell>
        </row>
        <row r="142">
          <cell r="B142" t="str">
            <v>هانى محمد عيد عبد السلام</v>
          </cell>
          <cell r="C142" t="str">
            <v>ذكر</v>
          </cell>
          <cell r="D142" t="str">
            <v>مسلم</v>
          </cell>
          <cell r="E142" t="str">
            <v>5/2</v>
          </cell>
          <cell r="F142" t="str">
            <v>منقول</v>
          </cell>
          <cell r="G142">
            <v>30004051302257</v>
          </cell>
          <cell r="H142" t="str">
            <v>سماح السيد مرسى</v>
          </cell>
          <cell r="I142" t="str">
            <v>قرية 5خفرع-صان الحجر</v>
          </cell>
          <cell r="J142" t="str">
            <v>عامل زراعى</v>
          </cell>
        </row>
        <row r="143">
          <cell r="B143" t="str">
            <v>هشام رجب رجب عبدالدايم</v>
          </cell>
          <cell r="C143" t="str">
            <v>ذكر</v>
          </cell>
          <cell r="D143" t="str">
            <v>مسلم</v>
          </cell>
          <cell r="E143" t="str">
            <v>3/1</v>
          </cell>
          <cell r="F143" t="str">
            <v>منقول</v>
          </cell>
          <cell r="G143">
            <v>30208151301139</v>
          </cell>
          <cell r="H143" t="str">
            <v>سماح وجدى محمد</v>
          </cell>
          <cell r="I143" t="str">
            <v>قرية 5خفرع-صان الحجر</v>
          </cell>
          <cell r="J143" t="str">
            <v>عامل زراعى</v>
          </cell>
        </row>
        <row r="144">
          <cell r="B144" t="str">
            <v>وائل احمد السيد السيد</v>
          </cell>
          <cell r="C144" t="str">
            <v>ذكر</v>
          </cell>
          <cell r="D144" t="str">
            <v>مسلم</v>
          </cell>
          <cell r="E144" t="str">
            <v>6/2</v>
          </cell>
          <cell r="F144" t="str">
            <v>باق للاعادة عام اول</v>
          </cell>
          <cell r="G144">
            <v>29808041302018</v>
          </cell>
          <cell r="H144" t="str">
            <v>نبوية احمد الطيب</v>
          </cell>
          <cell r="I144" t="str">
            <v>قرية 5خفرع-صان الحجر</v>
          </cell>
          <cell r="J144" t="str">
            <v>عامل زراعى</v>
          </cell>
          <cell r="K144" t="str">
            <v>باق للاعادة</v>
          </cell>
        </row>
        <row r="145">
          <cell r="B145" t="str">
            <v>ياسر عرفات عبد السميع عبد الحميد</v>
          </cell>
          <cell r="C145" t="str">
            <v>ذكر</v>
          </cell>
          <cell r="D145" t="str">
            <v>مسلم</v>
          </cell>
          <cell r="E145" t="str">
            <v>1/1</v>
          </cell>
          <cell r="F145" t="str">
            <v>مستجد</v>
          </cell>
          <cell r="G145">
            <v>30401011331377</v>
          </cell>
          <cell r="H145" t="str">
            <v xml:space="preserve">سامية مجاهد سالم عبد العاطى </v>
          </cell>
          <cell r="I145" t="str">
            <v>قرية 5خفرع-صان الحجر</v>
          </cell>
          <cell r="J145" t="str">
            <v>عامل زراعى</v>
          </cell>
        </row>
        <row r="146">
          <cell r="B146" t="str">
            <v>يوسف محمد يوسف على</v>
          </cell>
          <cell r="C146" t="str">
            <v>ذكر</v>
          </cell>
          <cell r="D146" t="str">
            <v>مسلم</v>
          </cell>
          <cell r="E146" t="str">
            <v>5/1</v>
          </cell>
          <cell r="F146" t="str">
            <v>مستجد</v>
          </cell>
          <cell r="G146">
            <v>30405251300644</v>
          </cell>
          <cell r="H146" t="str">
            <v>بثينة ابراهيم محمد</v>
          </cell>
          <cell r="I146" t="str">
            <v>قرية 5خفرع-صان الحجر</v>
          </cell>
          <cell r="J146" t="str">
            <v>عامل زراعى</v>
          </cell>
        </row>
        <row r="147">
          <cell r="B147" t="str">
            <v xml:space="preserve"> ايمان ايمن عوض ابراهيم</v>
          </cell>
          <cell r="C147" t="str">
            <v>انثى</v>
          </cell>
          <cell r="D147" t="str">
            <v>مسلم</v>
          </cell>
          <cell r="E147" t="str">
            <v>4/1</v>
          </cell>
          <cell r="F147" t="str">
            <v>منقول</v>
          </cell>
          <cell r="G147">
            <v>30101111201205</v>
          </cell>
          <cell r="H147" t="str">
            <v>نوارة هلال السعيد</v>
          </cell>
          <cell r="I147" t="str">
            <v>قرية 5خفرع-صان الحجر</v>
          </cell>
          <cell r="J147" t="str">
            <v>عامل زراعى</v>
          </cell>
        </row>
        <row r="148">
          <cell r="B148" t="str">
            <v xml:space="preserve">ابتسام زكريا المتولى محمود حسن </v>
          </cell>
          <cell r="C148" t="str">
            <v>انثى</v>
          </cell>
          <cell r="D148" t="str">
            <v>مسلم</v>
          </cell>
          <cell r="E148" t="str">
            <v>1/1</v>
          </cell>
          <cell r="F148" t="str">
            <v>مستجد</v>
          </cell>
          <cell r="G148">
            <v>30407121200845</v>
          </cell>
          <cell r="H148" t="str">
            <v>سماح احمد مصطفى محمد عوض</v>
          </cell>
          <cell r="I148" t="str">
            <v>قرية 5خفرع-صان الحجر</v>
          </cell>
          <cell r="J148" t="str">
            <v>عامل زراعى</v>
          </cell>
        </row>
        <row r="149">
          <cell r="B149" t="str">
            <v>احسان رجب رشدى على سيد</v>
          </cell>
          <cell r="C149" t="str">
            <v>انثى</v>
          </cell>
          <cell r="D149" t="str">
            <v>مسلم</v>
          </cell>
          <cell r="E149" t="str">
            <v>1/1</v>
          </cell>
          <cell r="F149" t="str">
            <v>مستجد</v>
          </cell>
          <cell r="G149">
            <v>30404101301085</v>
          </cell>
          <cell r="H149" t="str">
            <v>سامية السيد عبد الحى</v>
          </cell>
          <cell r="I149" t="str">
            <v>قرية 5خفرع-صان الحجر</v>
          </cell>
          <cell r="J149" t="str">
            <v>عامل زراعى</v>
          </cell>
          <cell r="M149">
            <v>0</v>
          </cell>
        </row>
        <row r="150">
          <cell r="B150" t="str">
            <v>اسراء احمد محمد مصطفى</v>
          </cell>
          <cell r="C150" t="str">
            <v>انثى</v>
          </cell>
          <cell r="D150" t="str">
            <v>مسلم</v>
          </cell>
          <cell r="E150" t="str">
            <v>6/2</v>
          </cell>
          <cell r="F150" t="str">
            <v>منقول</v>
          </cell>
          <cell r="G150">
            <v>29910011300702</v>
          </cell>
          <cell r="H150" t="str">
            <v>رابحة ابراهيم ابراهيم</v>
          </cell>
          <cell r="I150" t="str">
            <v>قرية 5خفرع-صان الحجر</v>
          </cell>
          <cell r="J150" t="str">
            <v>عامل زراعى</v>
          </cell>
        </row>
        <row r="151">
          <cell r="B151" t="str">
            <v>اسراء السيد محمد المحمودي</v>
          </cell>
          <cell r="C151" t="str">
            <v>انثى</v>
          </cell>
          <cell r="D151" t="str">
            <v>مسلم</v>
          </cell>
          <cell r="E151" t="str">
            <v>6/2</v>
          </cell>
          <cell r="F151" t="str">
            <v>منقول</v>
          </cell>
          <cell r="G151">
            <v>29906181300343</v>
          </cell>
          <cell r="H151" t="str">
            <v>زينب ابراهيم سلطان</v>
          </cell>
          <cell r="I151" t="str">
            <v>قرية 5خفرع-صان الحجر</v>
          </cell>
          <cell r="J151" t="str">
            <v>عامل زراعى</v>
          </cell>
        </row>
        <row r="152">
          <cell r="B152" t="str">
            <v xml:space="preserve">اسراء ايمن جلال السيد الطنطاوى </v>
          </cell>
          <cell r="C152" t="str">
            <v>انثى</v>
          </cell>
          <cell r="D152" t="str">
            <v>مسلم</v>
          </cell>
          <cell r="E152" t="str">
            <v>1/1</v>
          </cell>
          <cell r="F152" t="str">
            <v>مستجد</v>
          </cell>
          <cell r="G152">
            <v>30409141302728</v>
          </cell>
          <cell r="H152" t="str">
            <v xml:space="preserve">رزقة  الشبراوى سيف اليزل سيف </v>
          </cell>
          <cell r="I152" t="str">
            <v>قرية 5خفرع-صان الحجر</v>
          </cell>
          <cell r="J152" t="str">
            <v>عامل زراعى</v>
          </cell>
        </row>
        <row r="153">
          <cell r="B153" t="str">
            <v>اسراء رضا عبدالمعطى سيد احمد</v>
          </cell>
          <cell r="C153" t="str">
            <v>انثى</v>
          </cell>
          <cell r="D153" t="str">
            <v>مسلم</v>
          </cell>
          <cell r="E153" t="str">
            <v>5/1</v>
          </cell>
          <cell r="F153" t="str">
            <v>منقول</v>
          </cell>
          <cell r="G153">
            <v>29911021302084</v>
          </cell>
          <cell r="H153" t="str">
            <v>فتحية احمد السيد</v>
          </cell>
          <cell r="I153" t="str">
            <v>قرية 5خفرع-صان الحجر</v>
          </cell>
          <cell r="J153" t="str">
            <v>عامل زراعى</v>
          </cell>
        </row>
        <row r="154">
          <cell r="B154" t="str">
            <v>اسراء محمد احمد راشد</v>
          </cell>
          <cell r="C154" t="str">
            <v>انثى</v>
          </cell>
          <cell r="D154" t="str">
            <v>مسلم</v>
          </cell>
          <cell r="E154" t="str">
            <v>5/2</v>
          </cell>
          <cell r="F154" t="str">
            <v>منقول</v>
          </cell>
          <cell r="G154">
            <v>29911011218646</v>
          </cell>
          <cell r="H154" t="str">
            <v>فوقية حامد احمد</v>
          </cell>
          <cell r="I154" t="str">
            <v>قرية 5خفرع-صان الحجر</v>
          </cell>
          <cell r="J154" t="str">
            <v>عامل زراعى</v>
          </cell>
        </row>
        <row r="155">
          <cell r="B155" t="str">
            <v>اسماء السيد محمد السيد</v>
          </cell>
          <cell r="C155" t="str">
            <v>انثى</v>
          </cell>
          <cell r="D155" t="str">
            <v>مسلم</v>
          </cell>
          <cell r="E155" t="str">
            <v>2/1</v>
          </cell>
          <cell r="F155" t="str">
            <v>منقول</v>
          </cell>
          <cell r="G155">
            <v>30212041300762</v>
          </cell>
          <cell r="H155" t="str">
            <v>راوية حجازى عبد المعطى</v>
          </cell>
          <cell r="I155" t="str">
            <v>قرية 5خفرع-صان الحجر</v>
          </cell>
          <cell r="J155" t="str">
            <v>عامل زراعى</v>
          </cell>
        </row>
        <row r="156">
          <cell r="B156" t="str">
            <v xml:space="preserve">اسماء الصاوى ابوبكرالصاوى </v>
          </cell>
          <cell r="C156" t="str">
            <v>انثى</v>
          </cell>
          <cell r="D156" t="str">
            <v>مسلم</v>
          </cell>
          <cell r="E156" t="str">
            <v>1/1</v>
          </cell>
          <cell r="F156" t="str">
            <v>مستجد</v>
          </cell>
          <cell r="G156">
            <v>30312011300207</v>
          </cell>
          <cell r="H156" t="str">
            <v xml:space="preserve">ريةمحمد محمد على </v>
          </cell>
          <cell r="I156" t="str">
            <v>قرية 5خفرع-صان الحجر</v>
          </cell>
          <cell r="J156" t="str">
            <v>عامل زراعى</v>
          </cell>
        </row>
        <row r="157">
          <cell r="B157" t="str">
            <v>اسماء سعد احمد محمود</v>
          </cell>
          <cell r="C157" t="str">
            <v>انثى</v>
          </cell>
          <cell r="D157" t="str">
            <v>مسلم</v>
          </cell>
          <cell r="E157" t="str">
            <v>2/1</v>
          </cell>
          <cell r="F157" t="str">
            <v>منقول</v>
          </cell>
          <cell r="G157">
            <v>30301011308486</v>
          </cell>
          <cell r="H157" t="str">
            <v>تحية فرج عبد الغفار زيدان</v>
          </cell>
          <cell r="I157" t="str">
            <v>قرية 5خفرع-صان الحجر</v>
          </cell>
          <cell r="J157" t="str">
            <v>عامل زراعى</v>
          </cell>
        </row>
        <row r="158">
          <cell r="B158" t="str">
            <v>اسماء على ابو الفتوح ابراهيم</v>
          </cell>
          <cell r="C158" t="str">
            <v>انثى</v>
          </cell>
          <cell r="D158" t="str">
            <v>مسلم</v>
          </cell>
          <cell r="E158" t="str">
            <v>6/1</v>
          </cell>
          <cell r="F158" t="str">
            <v>منقول</v>
          </cell>
          <cell r="G158">
            <v>29909251205563</v>
          </cell>
          <cell r="H158" t="str">
            <v>رشيدة الشبراوى رمضان</v>
          </cell>
          <cell r="I158" t="str">
            <v>قرية 5خفرع-صان الحجر</v>
          </cell>
          <cell r="J158" t="str">
            <v>عامل زراعى</v>
          </cell>
        </row>
        <row r="159">
          <cell r="B159" t="str">
            <v>اسماء محمود منصور بسطويس</v>
          </cell>
          <cell r="C159" t="str">
            <v>انثى</v>
          </cell>
          <cell r="D159" t="str">
            <v>مسلم</v>
          </cell>
          <cell r="E159" t="str">
            <v>6/2</v>
          </cell>
          <cell r="F159" t="str">
            <v>منقول</v>
          </cell>
          <cell r="G159">
            <v>29906061301265</v>
          </cell>
          <cell r="H159" t="str">
            <v>السيدة حجازي عبدالمعطي</v>
          </cell>
          <cell r="I159" t="str">
            <v>قرية 5خفرع-صان الحجر</v>
          </cell>
          <cell r="J159" t="str">
            <v>عامل زراعى</v>
          </cell>
        </row>
        <row r="160">
          <cell r="B160" t="str">
            <v>الاء محمد السيد محمد</v>
          </cell>
          <cell r="C160" t="str">
            <v>انثى</v>
          </cell>
          <cell r="D160" t="str">
            <v>مسلم</v>
          </cell>
          <cell r="E160" t="str">
            <v>6/2</v>
          </cell>
          <cell r="F160" t="str">
            <v>منقول</v>
          </cell>
          <cell r="G160">
            <v>29901011312744</v>
          </cell>
          <cell r="H160" t="str">
            <v>فوزية شحاتة محمد</v>
          </cell>
          <cell r="I160" t="str">
            <v>قرية 5خفرع-صان الحجر</v>
          </cell>
          <cell r="J160" t="str">
            <v>عامل زراعى</v>
          </cell>
          <cell r="L160" t="str">
            <v>المرأة المعيلة</v>
          </cell>
          <cell r="M160">
            <v>162186364</v>
          </cell>
        </row>
        <row r="161">
          <cell r="B161" t="str">
            <v>الشيماء عماد سالم على سالم</v>
          </cell>
          <cell r="C161" t="str">
            <v>انثى</v>
          </cell>
          <cell r="D161" t="str">
            <v>مسلم</v>
          </cell>
          <cell r="E161" t="str">
            <v>2/1</v>
          </cell>
          <cell r="F161" t="str">
            <v>منقول</v>
          </cell>
          <cell r="G161">
            <v>30308011207382</v>
          </cell>
          <cell r="H161" t="str">
            <v>حسنية الحسينى عارف الحسينى</v>
          </cell>
          <cell r="I161" t="str">
            <v>قرية 5خفرع-صان الحجر</v>
          </cell>
          <cell r="J161" t="str">
            <v>عامل زراعى</v>
          </cell>
        </row>
        <row r="162">
          <cell r="B162" t="str">
            <v>الشيماء محمود احمد عبدالنبي</v>
          </cell>
          <cell r="C162" t="str">
            <v>انثى</v>
          </cell>
          <cell r="D162" t="str">
            <v>مسلم</v>
          </cell>
          <cell r="E162" t="str">
            <v>6/2</v>
          </cell>
          <cell r="F162" t="str">
            <v>منقول</v>
          </cell>
          <cell r="G162">
            <v>29908201204489</v>
          </cell>
          <cell r="H162" t="str">
            <v>فردوس شوقي عبدالوهاب</v>
          </cell>
          <cell r="I162" t="str">
            <v>قرية 5خفرع-صان الحجر</v>
          </cell>
          <cell r="J162" t="str">
            <v>عامل زراعى</v>
          </cell>
        </row>
        <row r="163">
          <cell r="B163" t="str">
            <v xml:space="preserve">امانى ثروت محمدمحمد </v>
          </cell>
          <cell r="C163" t="str">
            <v>انثى</v>
          </cell>
          <cell r="D163" t="str">
            <v>مسلم</v>
          </cell>
          <cell r="E163" t="str">
            <v>1/1</v>
          </cell>
          <cell r="F163" t="str">
            <v>مستجد</v>
          </cell>
          <cell r="G163">
            <v>30409011314562</v>
          </cell>
          <cell r="H163" t="str">
            <v xml:space="preserve">عائشة فهمى عبد المقصود سلامة </v>
          </cell>
          <cell r="I163" t="str">
            <v>قرية 5خفرع-صان الحجر</v>
          </cell>
          <cell r="J163" t="str">
            <v>عامل زراعى</v>
          </cell>
        </row>
        <row r="164">
          <cell r="B164" t="str">
            <v>امل ايمن عوض ابراهيم</v>
          </cell>
          <cell r="C164" t="str">
            <v>انثى</v>
          </cell>
          <cell r="D164" t="str">
            <v>مسلم</v>
          </cell>
          <cell r="E164" t="str">
            <v>6/2</v>
          </cell>
          <cell r="F164" t="str">
            <v>منقول</v>
          </cell>
          <cell r="G164">
            <v>29903031202085</v>
          </cell>
          <cell r="H164" t="str">
            <v>نوارة هلال السعيد</v>
          </cell>
          <cell r="I164" t="str">
            <v>قرية 5خفرع-صان الحجر</v>
          </cell>
          <cell r="J164" t="str">
            <v>عامل زراعى</v>
          </cell>
        </row>
        <row r="165">
          <cell r="B165" t="str">
            <v>امل طلعت احمد احمد طلب</v>
          </cell>
          <cell r="C165" t="str">
            <v>انثى</v>
          </cell>
          <cell r="D165" t="str">
            <v>مسلم</v>
          </cell>
          <cell r="E165" t="str">
            <v>2/1</v>
          </cell>
          <cell r="F165" t="str">
            <v>منقول</v>
          </cell>
          <cell r="G165">
            <v>30302101307981</v>
          </cell>
          <cell r="H165" t="str">
            <v>سومة هاشم السيد هاشم</v>
          </cell>
          <cell r="I165" t="str">
            <v>قرية 5خفرع-صان الحجر</v>
          </cell>
          <cell r="J165" t="str">
            <v>عامل زراعى</v>
          </cell>
        </row>
        <row r="166">
          <cell r="B166" t="str">
            <v>امل عبد المنعم حسين اسماعيل</v>
          </cell>
          <cell r="C166" t="str">
            <v>انثى</v>
          </cell>
          <cell r="D166" t="str">
            <v>مسلم</v>
          </cell>
          <cell r="E166" t="str">
            <v>6/2</v>
          </cell>
          <cell r="F166" t="str">
            <v>منقول</v>
          </cell>
          <cell r="G166">
            <v>29902101304186</v>
          </cell>
          <cell r="H166" t="str">
            <v>نعيمة يوسف محمد</v>
          </cell>
          <cell r="I166" t="str">
            <v>قرية 5خفرع-صان الحجر</v>
          </cell>
          <cell r="J166" t="str">
            <v>عامل زراعى</v>
          </cell>
        </row>
        <row r="167">
          <cell r="B167" t="str">
            <v xml:space="preserve">اميرة ايمن عوض ابراهيم </v>
          </cell>
          <cell r="C167" t="str">
            <v>انثى</v>
          </cell>
          <cell r="D167" t="str">
            <v>مسلم</v>
          </cell>
          <cell r="E167" t="str">
            <v>1/1</v>
          </cell>
          <cell r="F167" t="str">
            <v>مستجد</v>
          </cell>
          <cell r="G167">
            <v>30403081202542</v>
          </cell>
          <cell r="H167" t="str">
            <v xml:space="preserve">نوارة هلال السعيد ابو العنين </v>
          </cell>
          <cell r="I167" t="str">
            <v>قرية 5خفرع-صان الحجر</v>
          </cell>
          <cell r="J167" t="str">
            <v>عامل زراعى</v>
          </cell>
        </row>
        <row r="168">
          <cell r="B168" t="str">
            <v>اميرة زكريا عبدالقادر محمد</v>
          </cell>
          <cell r="C168" t="str">
            <v>انثى</v>
          </cell>
          <cell r="D168" t="str">
            <v>مسلم</v>
          </cell>
          <cell r="E168" t="str">
            <v>6/2</v>
          </cell>
          <cell r="F168" t="str">
            <v>منقول</v>
          </cell>
          <cell r="G168">
            <v>29811141300145</v>
          </cell>
          <cell r="H168" t="str">
            <v>سليمة اسماعيل السيد</v>
          </cell>
          <cell r="I168" t="str">
            <v>قرية 5خفرع-صان الحجر</v>
          </cell>
          <cell r="J168" t="str">
            <v>عامل زراعى</v>
          </cell>
        </row>
        <row r="169">
          <cell r="B169" t="str">
            <v xml:space="preserve">اميرة شحتة محمد عبدة </v>
          </cell>
          <cell r="C169" t="str">
            <v>انثى</v>
          </cell>
          <cell r="D169" t="str">
            <v>مسلم</v>
          </cell>
          <cell r="E169" t="str">
            <v>1/1</v>
          </cell>
          <cell r="F169" t="str">
            <v>مستجد</v>
          </cell>
          <cell r="G169">
            <v>30409201305942</v>
          </cell>
          <cell r="H169" t="str">
            <v xml:space="preserve">ايمان ابراهيم حسن على </v>
          </cell>
          <cell r="I169" t="str">
            <v>قرية 5خفرع-صان الحجر</v>
          </cell>
          <cell r="J169" t="str">
            <v>عامل زراعى</v>
          </cell>
        </row>
        <row r="170">
          <cell r="B170" t="str">
            <v>انجى حسنى الحسينى عارف</v>
          </cell>
          <cell r="C170" t="str">
            <v>انثى</v>
          </cell>
          <cell r="D170" t="str">
            <v>مسلم</v>
          </cell>
          <cell r="E170" t="str">
            <v>5/1</v>
          </cell>
          <cell r="F170" t="str">
            <v>منقول</v>
          </cell>
          <cell r="G170">
            <v>30010011255663</v>
          </cell>
          <cell r="H170" t="str">
            <v>أشواق السيد محمد حسن</v>
          </cell>
          <cell r="I170" t="str">
            <v>قرية 5خفرع-صان الحجر</v>
          </cell>
          <cell r="J170" t="str">
            <v>عامل زراعى</v>
          </cell>
        </row>
        <row r="171">
          <cell r="B171" t="str">
            <v xml:space="preserve">اية احمد محمد مصطفى </v>
          </cell>
          <cell r="C171" t="str">
            <v>انثى</v>
          </cell>
          <cell r="D171" t="str">
            <v>مسلم</v>
          </cell>
          <cell r="E171" t="str">
            <v>6/2</v>
          </cell>
          <cell r="F171" t="str">
            <v>منقول</v>
          </cell>
          <cell r="G171">
            <v>29910011300664</v>
          </cell>
          <cell r="H171" t="str">
            <v>رابحة ابراهيم ابراهيم</v>
          </cell>
          <cell r="I171" t="str">
            <v>قرية 5خفرع-صان الحجر</v>
          </cell>
          <cell r="J171" t="str">
            <v>عامل زراعى</v>
          </cell>
        </row>
        <row r="172">
          <cell r="B172" t="str">
            <v xml:space="preserve">اية السيد امين عبده محمد </v>
          </cell>
          <cell r="C172" t="str">
            <v>انثى</v>
          </cell>
          <cell r="D172" t="str">
            <v>مسلم</v>
          </cell>
          <cell r="E172" t="str">
            <v>1/1</v>
          </cell>
          <cell r="F172" t="str">
            <v>مستجد</v>
          </cell>
          <cell r="G172">
            <v>30409011314546</v>
          </cell>
          <cell r="H172" t="str">
            <v>عبير محمد ممدوح عبد الحميد</v>
          </cell>
          <cell r="I172" t="str">
            <v>قرية 5خفرع-صان الحجر</v>
          </cell>
          <cell r="J172" t="str">
            <v>عامل زراعى</v>
          </cell>
        </row>
        <row r="173">
          <cell r="B173" t="str">
            <v>اية السيد حسن عارف</v>
          </cell>
          <cell r="C173" t="str">
            <v>انثى</v>
          </cell>
          <cell r="D173" t="str">
            <v>مسلم</v>
          </cell>
          <cell r="E173" t="str">
            <v>6/2</v>
          </cell>
          <cell r="F173" t="str">
            <v>منقول</v>
          </cell>
          <cell r="G173">
            <v>29902011211723</v>
          </cell>
          <cell r="H173" t="str">
            <v>نجلاء فوزي عبد الحي العزب</v>
          </cell>
          <cell r="I173" t="str">
            <v>قرية 5خفرع-صان الحجر</v>
          </cell>
          <cell r="J173" t="str">
            <v>عامل زراعى</v>
          </cell>
        </row>
        <row r="174">
          <cell r="B174" t="str">
            <v>اية حسن ابراهيم محمد</v>
          </cell>
          <cell r="C174" t="str">
            <v>انثى</v>
          </cell>
          <cell r="D174" t="str">
            <v>مسلم</v>
          </cell>
          <cell r="E174" t="str">
            <v>6/2</v>
          </cell>
          <cell r="F174" t="str">
            <v>منقول</v>
          </cell>
          <cell r="G174">
            <v>29904281300682</v>
          </cell>
          <cell r="H174" t="str">
            <v>ابتسام محمد السيد</v>
          </cell>
          <cell r="I174" t="str">
            <v>قرية 5خفرع-صان الحجر</v>
          </cell>
          <cell r="J174" t="str">
            <v>عامل زراعى</v>
          </cell>
        </row>
        <row r="175">
          <cell r="B175" t="str">
            <v>اية حسن عبدالله السيدعلى</v>
          </cell>
          <cell r="C175" t="str">
            <v>انثى</v>
          </cell>
          <cell r="D175" t="str">
            <v>مسلم</v>
          </cell>
          <cell r="E175" t="str">
            <v>3/1</v>
          </cell>
          <cell r="F175" t="str">
            <v>منقول</v>
          </cell>
          <cell r="G175">
            <v>30111011301844</v>
          </cell>
          <cell r="H175" t="str">
            <v>مونا الغريب السيد</v>
          </cell>
          <cell r="I175" t="str">
            <v>قرية 5خفرع-صان الحجر</v>
          </cell>
          <cell r="J175" t="str">
            <v>كهربائى</v>
          </cell>
        </row>
        <row r="176">
          <cell r="B176" t="str">
            <v>اية عبدالنبي عبدالله عبدالنبي</v>
          </cell>
          <cell r="C176" t="str">
            <v>انثى</v>
          </cell>
          <cell r="D176" t="str">
            <v>مسلم</v>
          </cell>
          <cell r="E176" t="str">
            <v>6/2</v>
          </cell>
          <cell r="F176" t="str">
            <v>منقول</v>
          </cell>
          <cell r="G176">
            <v>29901221201686</v>
          </cell>
          <cell r="H176" t="str">
            <v>عواطف احمد العيسوي</v>
          </cell>
          <cell r="I176" t="str">
            <v>قرية 5خفرع-صان الحجر</v>
          </cell>
          <cell r="J176" t="str">
            <v>عامل زراعى</v>
          </cell>
        </row>
        <row r="177">
          <cell r="B177" t="str">
            <v>اية عبدة احمد احمد سيد احمد</v>
          </cell>
          <cell r="C177" t="str">
            <v>انثى</v>
          </cell>
          <cell r="D177" t="str">
            <v>مسلم</v>
          </cell>
          <cell r="E177" t="str">
            <v>5/1</v>
          </cell>
          <cell r="F177" t="str">
            <v>منقول</v>
          </cell>
          <cell r="G177">
            <v>30009161202462</v>
          </cell>
          <cell r="H177" t="str">
            <v>ثريا محمد محمود احمد</v>
          </cell>
          <cell r="I177" t="str">
            <v>قرية 5خفرع-صان الحجر</v>
          </cell>
          <cell r="J177" t="str">
            <v>عامل زراعى</v>
          </cell>
        </row>
        <row r="178">
          <cell r="B178" t="str">
            <v>اية محمد احمد الطيب</v>
          </cell>
          <cell r="C178" t="str">
            <v>انثى</v>
          </cell>
          <cell r="D178" t="str">
            <v>مسلم</v>
          </cell>
          <cell r="E178" t="str">
            <v>6/2</v>
          </cell>
          <cell r="F178" t="str">
            <v>منقول</v>
          </cell>
          <cell r="G178">
            <v>29904031301667</v>
          </cell>
          <cell r="H178" t="str">
            <v>سامية محمود احمد</v>
          </cell>
          <cell r="I178" t="str">
            <v>قرية 5خفرع-صان الحجر</v>
          </cell>
          <cell r="J178" t="str">
            <v>عامل زراعى</v>
          </cell>
        </row>
        <row r="179">
          <cell r="B179" t="str">
            <v xml:space="preserve">اية محمد الاحمدى حبيب </v>
          </cell>
          <cell r="C179" t="str">
            <v>انثى</v>
          </cell>
          <cell r="D179" t="str">
            <v>مسلم</v>
          </cell>
          <cell r="E179" t="str">
            <v>6/1</v>
          </cell>
          <cell r="F179" t="str">
            <v>باق للاعادة عام اول</v>
          </cell>
          <cell r="G179">
            <v>29602041303165</v>
          </cell>
          <cell r="H179" t="str">
            <v xml:space="preserve">امل عبد العظيم شحاتة </v>
          </cell>
          <cell r="I179" t="str">
            <v>قرية 5خفرع-صان الحجر</v>
          </cell>
          <cell r="J179" t="str">
            <v>عامل زراعى</v>
          </cell>
          <cell r="K179" t="str">
            <v>باق للاعادة</v>
          </cell>
        </row>
        <row r="180">
          <cell r="B180" t="str">
            <v>ايمان احمد الاحمدى حبيب</v>
          </cell>
          <cell r="C180" t="str">
            <v>انثى</v>
          </cell>
          <cell r="D180" t="str">
            <v>مسلم</v>
          </cell>
          <cell r="E180" t="str">
            <v>6/1</v>
          </cell>
          <cell r="F180" t="str">
            <v>منقول</v>
          </cell>
          <cell r="G180">
            <v>29901211301208</v>
          </cell>
          <cell r="H180" t="str">
            <v>عزة ابو النور احمد</v>
          </cell>
          <cell r="I180" t="str">
            <v>قرية 5خفرع-صان الحجر</v>
          </cell>
          <cell r="J180" t="str">
            <v>عامل زراعى</v>
          </cell>
        </row>
        <row r="181">
          <cell r="B181" t="str">
            <v>ايمان السيد اسماعيل محمد الهادي</v>
          </cell>
          <cell r="C181" t="str">
            <v>انثى</v>
          </cell>
          <cell r="D181" t="str">
            <v>مسلم</v>
          </cell>
          <cell r="E181" t="str">
            <v>4/1</v>
          </cell>
          <cell r="F181" t="str">
            <v>منقول</v>
          </cell>
          <cell r="G181">
            <v>30012051302705</v>
          </cell>
          <cell r="H181" t="str">
            <v>سومة السيد احمد</v>
          </cell>
          <cell r="I181" t="str">
            <v>قرية 5خفرع-صان الحجر</v>
          </cell>
          <cell r="J181" t="str">
            <v>عامل زراعى</v>
          </cell>
        </row>
        <row r="182">
          <cell r="B182" t="str">
            <v>ايمان السيد سليمان هليل</v>
          </cell>
          <cell r="C182" t="str">
            <v>انثى</v>
          </cell>
          <cell r="D182" t="str">
            <v>مسلم</v>
          </cell>
          <cell r="E182" t="str">
            <v>4/1</v>
          </cell>
          <cell r="F182" t="str">
            <v>منقول</v>
          </cell>
          <cell r="G182">
            <v>30011101304082</v>
          </cell>
          <cell r="H182" t="str">
            <v>هانم السيد الصاوي</v>
          </cell>
          <cell r="I182" t="str">
            <v>قرية 5خفرع-صان الحجر</v>
          </cell>
          <cell r="J182" t="str">
            <v>عامل زراعى</v>
          </cell>
        </row>
        <row r="183">
          <cell r="B183" t="str">
            <v>ايمان رجب رشدى على</v>
          </cell>
          <cell r="C183" t="str">
            <v>انثى</v>
          </cell>
          <cell r="D183" t="str">
            <v>مسلم</v>
          </cell>
          <cell r="E183" t="str">
            <v>1/1</v>
          </cell>
          <cell r="F183" t="str">
            <v>مستجد</v>
          </cell>
          <cell r="G183">
            <v>30404101301069</v>
          </cell>
          <cell r="H183" t="str">
            <v>سامية السيد عبد الحى</v>
          </cell>
          <cell r="I183" t="str">
            <v>قرية 5خفرع-صان الحجر</v>
          </cell>
          <cell r="J183" t="str">
            <v>عامل زراعى</v>
          </cell>
        </row>
        <row r="184">
          <cell r="B184" t="str">
            <v>ايمان سامي سعيد السيد</v>
          </cell>
          <cell r="C184" t="str">
            <v>انثى</v>
          </cell>
          <cell r="D184" t="str">
            <v>مسلم</v>
          </cell>
          <cell r="E184" t="str">
            <v>4/1</v>
          </cell>
          <cell r="F184" t="str">
            <v>منقول</v>
          </cell>
          <cell r="G184">
            <v>30107241301803</v>
          </cell>
          <cell r="H184" t="str">
            <v>فايزة احمد عبد الفتاح</v>
          </cell>
          <cell r="I184" t="str">
            <v>قرية 5خفرع-صان الحجر</v>
          </cell>
          <cell r="J184" t="str">
            <v>عامل زراعى</v>
          </cell>
        </row>
        <row r="185">
          <cell r="B185" t="str">
            <v>ايمان صبحى محمد شبانة</v>
          </cell>
          <cell r="C185" t="str">
            <v>انثى</v>
          </cell>
          <cell r="D185" t="str">
            <v>مسلم</v>
          </cell>
          <cell r="E185" t="str">
            <v>5/1</v>
          </cell>
          <cell r="F185" t="str">
            <v>منقول</v>
          </cell>
          <cell r="G185">
            <v>30002031301588</v>
          </cell>
          <cell r="H185" t="str">
            <v>أمينة محمد أحمدعرفات</v>
          </cell>
          <cell r="I185" t="str">
            <v>قرية 5خفرع-صان الحجر</v>
          </cell>
          <cell r="J185" t="str">
            <v>معلم</v>
          </cell>
        </row>
        <row r="186">
          <cell r="B186" t="str">
            <v>آية ايمن السيد الصاوى</v>
          </cell>
          <cell r="C186" t="str">
            <v>انثى</v>
          </cell>
          <cell r="D186" t="str">
            <v>مسلم</v>
          </cell>
          <cell r="E186" t="str">
            <v>2/1</v>
          </cell>
          <cell r="F186" t="str">
            <v>منقول</v>
          </cell>
          <cell r="G186">
            <v>30302031300062</v>
          </cell>
          <cell r="H186" t="str">
            <v>هنية السيد عبد العال</v>
          </cell>
          <cell r="I186" t="str">
            <v>قرية 5خفرع-صان الحجر</v>
          </cell>
          <cell r="J186" t="str">
            <v>عامل زراعى</v>
          </cell>
        </row>
        <row r="187">
          <cell r="B187" t="str">
            <v>آية حمدى حسين عبدالله</v>
          </cell>
          <cell r="C187" t="str">
            <v>انثى</v>
          </cell>
          <cell r="D187" t="str">
            <v>مسلم</v>
          </cell>
          <cell r="E187" t="str">
            <v>4/1</v>
          </cell>
          <cell r="F187" t="str">
            <v>منقول</v>
          </cell>
          <cell r="G187">
            <v>30104281301424</v>
          </cell>
          <cell r="H187" t="str">
            <v>شامة شحاتة عبده شحاته</v>
          </cell>
          <cell r="I187" t="str">
            <v>قرية 5خفرع-صان الحجر</v>
          </cell>
          <cell r="J187" t="str">
            <v>عامل زراعى</v>
          </cell>
        </row>
        <row r="188">
          <cell r="B188" t="str">
            <v>أية عبدالناصرمحمد ذكى</v>
          </cell>
          <cell r="C188" t="str">
            <v>انثى</v>
          </cell>
          <cell r="D188" t="str">
            <v>مسلم</v>
          </cell>
          <cell r="E188" t="str">
            <v>5/1</v>
          </cell>
          <cell r="F188" t="str">
            <v>منقول</v>
          </cell>
          <cell r="G188">
            <v>30001151300228</v>
          </cell>
          <cell r="H188" t="str">
            <v>سعدية ابراهيم عبد الحميد</v>
          </cell>
          <cell r="I188" t="str">
            <v>قرية 5خفرع-صان الحجر</v>
          </cell>
          <cell r="J188" t="str">
            <v>معلم</v>
          </cell>
        </row>
        <row r="189">
          <cell r="B189" t="str">
            <v>بسمة محمد سليمان حسن</v>
          </cell>
          <cell r="C189" t="str">
            <v>انثى</v>
          </cell>
          <cell r="D189" t="str">
            <v>مسلم</v>
          </cell>
          <cell r="E189" t="str">
            <v>3/1</v>
          </cell>
          <cell r="F189" t="str">
            <v>منقول</v>
          </cell>
          <cell r="G189">
            <v>30204201308525</v>
          </cell>
          <cell r="H189" t="str">
            <v>نانىمنصور عبدالرحمن</v>
          </cell>
          <cell r="I189" t="str">
            <v>قرية 5خفرع-صان الحجر</v>
          </cell>
          <cell r="J189" t="str">
            <v>عامل زراعى</v>
          </cell>
        </row>
        <row r="190">
          <cell r="B190" t="str">
            <v>بسمة محمود بكر عبده جمعة</v>
          </cell>
          <cell r="C190" t="str">
            <v>انثى</v>
          </cell>
          <cell r="D190" t="str">
            <v>مسلم</v>
          </cell>
          <cell r="E190" t="str">
            <v>2/1</v>
          </cell>
          <cell r="F190" t="str">
            <v>منقول</v>
          </cell>
          <cell r="G190">
            <v>30307051301881</v>
          </cell>
          <cell r="H190" t="str">
            <v>امال ابراهيم احمد</v>
          </cell>
          <cell r="I190" t="str">
            <v>قرية 5خفرع-صان الحجر</v>
          </cell>
          <cell r="J190" t="str">
            <v>عامل زراعى</v>
          </cell>
        </row>
        <row r="191">
          <cell r="B191" t="str">
            <v>جميلة حسن سليمان حسن</v>
          </cell>
          <cell r="C191" t="str">
            <v>انثى</v>
          </cell>
          <cell r="D191" t="str">
            <v>مسلم</v>
          </cell>
          <cell r="E191" t="str">
            <v>6/2</v>
          </cell>
          <cell r="F191" t="str">
            <v>منقول</v>
          </cell>
          <cell r="G191">
            <v>29904011315408</v>
          </cell>
          <cell r="H191" t="str">
            <v>بديعة محمد محمد</v>
          </cell>
          <cell r="I191" t="str">
            <v>قرية 5خفرع-صان الحجر</v>
          </cell>
          <cell r="J191" t="str">
            <v>عامل زراعى</v>
          </cell>
        </row>
        <row r="192">
          <cell r="B192" t="str">
            <v>جيهان محمد سليم محمد</v>
          </cell>
          <cell r="C192" t="str">
            <v>انثى</v>
          </cell>
          <cell r="D192" t="str">
            <v>مسلم</v>
          </cell>
          <cell r="E192" t="str">
            <v>6/2</v>
          </cell>
          <cell r="F192" t="str">
            <v>منقول</v>
          </cell>
          <cell r="G192">
            <v>29908221303165</v>
          </cell>
          <cell r="H192" t="str">
            <v>يمن عبد القادر محمد نجم</v>
          </cell>
          <cell r="I192" t="str">
            <v>قرية 5خفرع-صان الحجر</v>
          </cell>
          <cell r="J192" t="str">
            <v>عامل زراعى</v>
          </cell>
        </row>
        <row r="193">
          <cell r="B193" t="str">
            <v>حنان حمدى عبد الرحمن على</v>
          </cell>
          <cell r="C193" t="str">
            <v>انثى</v>
          </cell>
          <cell r="D193" t="str">
            <v>مسلم</v>
          </cell>
          <cell r="E193" t="str">
            <v>5/1</v>
          </cell>
          <cell r="F193" t="str">
            <v>منقول</v>
          </cell>
          <cell r="G193">
            <v>29904251301625</v>
          </cell>
          <cell r="H193" t="str">
            <v>بهية عبد الفتاح عبدالعزيز</v>
          </cell>
          <cell r="I193" t="str">
            <v>قرية 5خفرع-صان الحجر</v>
          </cell>
          <cell r="J193" t="str">
            <v>عامل زراعى</v>
          </cell>
        </row>
        <row r="194">
          <cell r="B194" t="str">
            <v>حنان صلاح احمد عبد الجود</v>
          </cell>
          <cell r="C194" t="str">
            <v>انثى</v>
          </cell>
          <cell r="D194" t="str">
            <v>مسلم</v>
          </cell>
          <cell r="E194" t="str">
            <v>1/1</v>
          </cell>
          <cell r="F194" t="str">
            <v>مستجد</v>
          </cell>
          <cell r="G194">
            <v>30401011301966</v>
          </cell>
          <cell r="H194" t="str">
            <v>ايمان بدران امين بدران</v>
          </cell>
          <cell r="I194" t="str">
            <v>قرية 5خفرع-صان الحجر</v>
          </cell>
          <cell r="J194" t="str">
            <v>عامل زراعى</v>
          </cell>
        </row>
        <row r="195">
          <cell r="B195" t="str">
            <v>حنان عبد الله رمضان عبد العزيز</v>
          </cell>
          <cell r="C195" t="str">
            <v>انثى</v>
          </cell>
          <cell r="D195" t="str">
            <v>مسلم</v>
          </cell>
          <cell r="E195" t="str">
            <v>2/1</v>
          </cell>
          <cell r="F195" t="str">
            <v>منقول</v>
          </cell>
          <cell r="G195">
            <v>30309051300802</v>
          </cell>
          <cell r="H195" t="str">
            <v>نوره رضا يوسف</v>
          </cell>
          <cell r="I195" t="str">
            <v>قرية 5خفرع-صان الحجر</v>
          </cell>
          <cell r="J195" t="str">
            <v>عامل زراعى</v>
          </cell>
        </row>
        <row r="196">
          <cell r="B196" t="str">
            <v xml:space="preserve">دالياحسنى الحسينى عارف الحسينى </v>
          </cell>
          <cell r="C196" t="str">
            <v>انثى</v>
          </cell>
          <cell r="D196" t="str">
            <v>مسلم</v>
          </cell>
          <cell r="E196" t="str">
            <v>1/1</v>
          </cell>
          <cell r="F196" t="str">
            <v>مستجد</v>
          </cell>
          <cell r="G196">
            <v>30401171200368</v>
          </cell>
          <cell r="H196" t="str">
            <v xml:space="preserve">اشواق السيد محمد حسنزيدان </v>
          </cell>
          <cell r="I196" t="str">
            <v>قرية 5خفرع-صان الحجر</v>
          </cell>
          <cell r="J196" t="str">
            <v>عامل زراعى</v>
          </cell>
        </row>
        <row r="197">
          <cell r="B197" t="str">
            <v>دعاء صلاح الدين محمد محمد على</v>
          </cell>
          <cell r="C197" t="str">
            <v>انثى</v>
          </cell>
          <cell r="D197" t="str">
            <v>مسلم</v>
          </cell>
          <cell r="E197" t="str">
            <v>2/1</v>
          </cell>
          <cell r="F197" t="str">
            <v>منقول</v>
          </cell>
          <cell r="G197">
            <v>30307011308484</v>
          </cell>
          <cell r="H197" t="str">
            <v>عبير الغريب احمد المرسى</v>
          </cell>
          <cell r="I197" t="str">
            <v>قرية 5خفرع-صان الحجر</v>
          </cell>
          <cell r="J197" t="str">
            <v>عامل زراعى</v>
          </cell>
        </row>
        <row r="198">
          <cell r="B198" t="str">
            <v>دعاء صلاح محمد مصطفى</v>
          </cell>
          <cell r="C198" t="str">
            <v>انثى</v>
          </cell>
          <cell r="D198" t="str">
            <v>مسلم</v>
          </cell>
          <cell r="E198" t="str">
            <v>6/2</v>
          </cell>
          <cell r="F198" t="str">
            <v>منقول</v>
          </cell>
          <cell r="G198">
            <v>29910011300605</v>
          </cell>
          <cell r="H198" t="str">
            <v>بدرية عبدالسميع عبدالحميد</v>
          </cell>
          <cell r="I198" t="str">
            <v>قرية 5خفرع-صان الحجر</v>
          </cell>
          <cell r="J198" t="str">
            <v>عامل زراعى</v>
          </cell>
        </row>
        <row r="199">
          <cell r="B199" t="str">
            <v>دعاء محمود محمود محمد</v>
          </cell>
          <cell r="C199" t="str">
            <v>انثى</v>
          </cell>
          <cell r="D199" t="str">
            <v>مسلم</v>
          </cell>
          <cell r="E199" t="str">
            <v>5/1</v>
          </cell>
          <cell r="F199" t="str">
            <v>منقول</v>
          </cell>
          <cell r="G199">
            <v>30002211301608</v>
          </cell>
          <cell r="H199" t="str">
            <v>سعيدة عبد العزيز يوسف</v>
          </cell>
          <cell r="I199" t="str">
            <v>قرية 5خفرع-صان الحجر</v>
          </cell>
          <cell r="J199" t="str">
            <v>عامل زراعى</v>
          </cell>
        </row>
        <row r="200">
          <cell r="B200" t="str">
            <v>دنيا حسن المتولى محمود حسن</v>
          </cell>
          <cell r="C200" t="str">
            <v>انثى</v>
          </cell>
          <cell r="D200" t="str">
            <v>مسلم</v>
          </cell>
          <cell r="E200" t="str">
            <v>1/1</v>
          </cell>
          <cell r="F200" t="str">
            <v>مستجد</v>
          </cell>
          <cell r="G200">
            <v>30408261200868</v>
          </cell>
          <cell r="H200" t="str">
            <v>فوزية محمد حسن حافظ</v>
          </cell>
          <cell r="I200" t="str">
            <v>قرية 5خفرع-صان الحجر</v>
          </cell>
          <cell r="J200" t="str">
            <v>عامل زراعى</v>
          </cell>
        </row>
        <row r="201">
          <cell r="B201" t="str">
            <v>دنيا محمد حسن سيد احمد</v>
          </cell>
          <cell r="C201" t="str">
            <v>انثى</v>
          </cell>
          <cell r="D201" t="str">
            <v>مسلم</v>
          </cell>
          <cell r="E201" t="str">
            <v>5/1</v>
          </cell>
          <cell r="F201" t="str">
            <v>منقول</v>
          </cell>
          <cell r="G201">
            <v>30004121301105</v>
          </cell>
          <cell r="H201" t="str">
            <v>منى محمدالسيد عطية</v>
          </cell>
          <cell r="I201" t="str">
            <v>قرية 5خفرع-صان الحجر</v>
          </cell>
          <cell r="J201" t="str">
            <v>عامل زراعى</v>
          </cell>
        </row>
        <row r="202">
          <cell r="B202" t="str">
            <v>دنيا محمدابراهيم أبوزيد</v>
          </cell>
          <cell r="C202" t="str">
            <v>انثى</v>
          </cell>
          <cell r="D202" t="str">
            <v>مسلم</v>
          </cell>
          <cell r="E202" t="str">
            <v>5/1</v>
          </cell>
          <cell r="F202" t="str">
            <v>منقول</v>
          </cell>
          <cell r="G202">
            <v>30009161206506</v>
          </cell>
          <cell r="H202" t="str">
            <v>غرام عادل السيد</v>
          </cell>
          <cell r="I202" t="str">
            <v>قرية 5خفرع-صان الحجر</v>
          </cell>
          <cell r="J202" t="str">
            <v>سائق</v>
          </cell>
        </row>
        <row r="203">
          <cell r="B203" t="str">
            <v>دينا السيد جلال السيد</v>
          </cell>
          <cell r="C203" t="str">
            <v>انثى</v>
          </cell>
          <cell r="D203" t="str">
            <v>مسلم</v>
          </cell>
          <cell r="E203" t="str">
            <v>4/1</v>
          </cell>
          <cell r="F203" t="str">
            <v>منقول</v>
          </cell>
          <cell r="G203">
            <v>30102261301921</v>
          </cell>
          <cell r="H203" t="str">
            <v>عزة مسعد ابو زيد</v>
          </cell>
          <cell r="I203" t="str">
            <v>قرية 5خفرع-صان الحجر</v>
          </cell>
          <cell r="J203" t="str">
            <v>عسكرى</v>
          </cell>
        </row>
        <row r="204">
          <cell r="B204" t="str">
            <v>دينا شوقى الحسينى عارف</v>
          </cell>
          <cell r="C204" t="str">
            <v>انثى</v>
          </cell>
          <cell r="D204" t="str">
            <v>مسلم</v>
          </cell>
          <cell r="E204" t="str">
            <v>3/1</v>
          </cell>
          <cell r="F204" t="str">
            <v>منقول</v>
          </cell>
          <cell r="G204">
            <v>30209091205166</v>
          </cell>
          <cell r="H204" t="str">
            <v>حنان شحاتة عارف الحسينى</v>
          </cell>
          <cell r="I204" t="str">
            <v>قرية 5خفرع-صان الحجر</v>
          </cell>
          <cell r="J204" t="str">
            <v>عامل زراعى</v>
          </cell>
        </row>
        <row r="205">
          <cell r="B205" t="str">
            <v>راقية السيد احمداحمد  سيد احمد</v>
          </cell>
          <cell r="C205" t="str">
            <v>انثى</v>
          </cell>
          <cell r="D205" t="str">
            <v>مسلم</v>
          </cell>
          <cell r="E205" t="str">
            <v>1/1</v>
          </cell>
          <cell r="F205" t="str">
            <v>مستجد</v>
          </cell>
          <cell r="G205">
            <v>30403251301788</v>
          </cell>
          <cell r="H205" t="str">
            <v>ايمان عبد الفتاح عبد النبى</v>
          </cell>
          <cell r="I205" t="str">
            <v>قرية 5خفرع-صان الحجر</v>
          </cell>
          <cell r="J205" t="str">
            <v>عامل زراعى</v>
          </cell>
        </row>
        <row r="206">
          <cell r="B206" t="str">
            <v>رانيا احمد السيد مرسي</v>
          </cell>
          <cell r="C206" t="str">
            <v>انثى</v>
          </cell>
          <cell r="D206" t="str">
            <v>مسلم</v>
          </cell>
          <cell r="E206" t="str">
            <v>4/1</v>
          </cell>
          <cell r="F206" t="str">
            <v>منقول</v>
          </cell>
          <cell r="G206">
            <v>30011041301445</v>
          </cell>
          <cell r="H206" t="str">
            <v>عفاف عثمان منصور</v>
          </cell>
          <cell r="I206" t="str">
            <v>قرية 5خفرع-صان الحجر</v>
          </cell>
          <cell r="J206" t="str">
            <v>عامل زراعى</v>
          </cell>
        </row>
        <row r="207">
          <cell r="B207" t="str">
            <v>رانيا جمال ابو النور احمد</v>
          </cell>
          <cell r="C207" t="str">
            <v>انثى</v>
          </cell>
          <cell r="D207" t="str">
            <v>مسلم</v>
          </cell>
          <cell r="E207" t="str">
            <v>6/1</v>
          </cell>
          <cell r="F207" t="str">
            <v>منقول</v>
          </cell>
          <cell r="G207">
            <v>29901121302469</v>
          </cell>
          <cell r="H207" t="str">
            <v>غادة الحسينى نايل</v>
          </cell>
          <cell r="I207" t="str">
            <v>قرية 5خفرع-صان الحجر</v>
          </cell>
          <cell r="J207" t="str">
            <v>عامل زراعى</v>
          </cell>
        </row>
        <row r="208">
          <cell r="B208" t="str">
            <v>رانيا حاتم جمعة عبدالجليل</v>
          </cell>
          <cell r="C208" t="str">
            <v>انثى</v>
          </cell>
          <cell r="D208" t="str">
            <v>مسلم</v>
          </cell>
          <cell r="E208" t="str">
            <v>6/2</v>
          </cell>
          <cell r="F208" t="str">
            <v>منقول</v>
          </cell>
          <cell r="G208">
            <v>29810291300082</v>
          </cell>
          <cell r="H208" t="str">
            <v>فاطمة عبدالحي ابراهيم</v>
          </cell>
          <cell r="I208" t="str">
            <v>قرية 5خفرع-صان الحجر</v>
          </cell>
          <cell r="J208" t="str">
            <v>عامل زراعى</v>
          </cell>
        </row>
        <row r="209">
          <cell r="B209" t="str">
            <v>رانيا فريد شوقي عارف</v>
          </cell>
          <cell r="C209" t="str">
            <v>انثى</v>
          </cell>
          <cell r="D209" t="str">
            <v>مسلم</v>
          </cell>
          <cell r="E209" t="str">
            <v>6/2</v>
          </cell>
          <cell r="F209" t="str">
            <v>منقول</v>
          </cell>
          <cell r="G209">
            <v>29903141202587</v>
          </cell>
          <cell r="H209" t="str">
            <v>خضرة شعبان المتولى محمد</v>
          </cell>
          <cell r="I209" t="str">
            <v>قرية 5خفرع-صان الحجر</v>
          </cell>
          <cell r="J209" t="str">
            <v>عامل زراعى</v>
          </cell>
        </row>
        <row r="210">
          <cell r="B210" t="str">
            <v xml:space="preserve">رانيا محمد السيد سالم </v>
          </cell>
          <cell r="C210" t="str">
            <v>انثى</v>
          </cell>
          <cell r="D210" t="str">
            <v>مسلم</v>
          </cell>
          <cell r="E210" t="str">
            <v>4/1</v>
          </cell>
          <cell r="F210" t="str">
            <v>منقول</v>
          </cell>
          <cell r="G210">
            <v>29903171301342</v>
          </cell>
          <cell r="H210" t="str">
            <v>نبوية عبدالعال حسن</v>
          </cell>
          <cell r="I210" t="str">
            <v>قرية 5خفرع-صان الحجر</v>
          </cell>
          <cell r="J210" t="str">
            <v>عامل زراعى</v>
          </cell>
        </row>
        <row r="211">
          <cell r="B211" t="str">
            <v>رباب جمعة عبد الله محمود</v>
          </cell>
          <cell r="C211" t="str">
            <v>انثى</v>
          </cell>
          <cell r="D211" t="str">
            <v>مسلم</v>
          </cell>
          <cell r="E211" t="str">
            <v>5/1</v>
          </cell>
          <cell r="F211" t="str">
            <v>منقول</v>
          </cell>
          <cell r="G211">
            <v>30002061302066</v>
          </cell>
          <cell r="H211" t="str">
            <v>رضا محمد محمود دويدار</v>
          </cell>
          <cell r="I211" t="str">
            <v>قرية 5خفرع-صان الحجر</v>
          </cell>
          <cell r="J211" t="str">
            <v>عامل زراعى</v>
          </cell>
          <cell r="L211" t="str">
            <v>يتيم</v>
          </cell>
        </row>
        <row r="212">
          <cell r="B212" t="str">
            <v>رسمية حسن السيد سالم</v>
          </cell>
          <cell r="C212" t="str">
            <v>انثى</v>
          </cell>
          <cell r="D212" t="str">
            <v>مسلم</v>
          </cell>
          <cell r="E212" t="str">
            <v>3/1</v>
          </cell>
          <cell r="F212" t="str">
            <v>منقول</v>
          </cell>
          <cell r="G212">
            <v>30206081300463</v>
          </cell>
          <cell r="H212" t="str">
            <v>اكرم ثروت حسين</v>
          </cell>
          <cell r="I212" t="str">
            <v>قرية 5خفرع-صان الحجر</v>
          </cell>
          <cell r="J212" t="str">
            <v>عامل زراعى</v>
          </cell>
        </row>
        <row r="213">
          <cell r="B213" t="str">
            <v>رشا رضا محمد شبانة</v>
          </cell>
          <cell r="C213" t="str">
            <v>انثى</v>
          </cell>
          <cell r="D213" t="str">
            <v>مسلم</v>
          </cell>
          <cell r="E213" t="str">
            <v>1/1</v>
          </cell>
          <cell r="F213" t="str">
            <v>مستجد</v>
          </cell>
          <cell r="G213">
            <v>30409181302143</v>
          </cell>
          <cell r="H213" t="str">
            <v xml:space="preserve">فاتن على حسين عبد الله </v>
          </cell>
          <cell r="I213" t="str">
            <v>قرية 5خفرع-صان الحجر</v>
          </cell>
          <cell r="J213" t="str">
            <v>عامل زراعى</v>
          </cell>
        </row>
        <row r="214">
          <cell r="B214" t="str">
            <v>رشا محمد خضر الباز</v>
          </cell>
          <cell r="C214" t="str">
            <v>انثى</v>
          </cell>
          <cell r="D214" t="str">
            <v>مسلم</v>
          </cell>
          <cell r="E214" t="str">
            <v>2/1</v>
          </cell>
          <cell r="F214" t="str">
            <v>منقول</v>
          </cell>
          <cell r="G214">
            <v>30211121301682</v>
          </cell>
          <cell r="H214" t="str">
            <v>عبير محمد على</v>
          </cell>
          <cell r="I214" t="str">
            <v>قرية 5خفرع-صان الحجر</v>
          </cell>
          <cell r="J214" t="str">
            <v>عامل زراعى</v>
          </cell>
        </row>
        <row r="215">
          <cell r="B215" t="str">
            <v>رضا سمير ابراهيم عيد سلامة</v>
          </cell>
          <cell r="C215" t="str">
            <v>انثى</v>
          </cell>
          <cell r="D215" t="str">
            <v>مسلم</v>
          </cell>
          <cell r="E215" t="str">
            <v>6/1</v>
          </cell>
          <cell r="F215" t="str">
            <v>منقول</v>
          </cell>
          <cell r="G215">
            <v>29812101305426</v>
          </cell>
          <cell r="H215" t="str">
            <v>فوذية ابراهيم محمد</v>
          </cell>
          <cell r="I215" t="str">
            <v>قرية 5خفرع-صان الحجر</v>
          </cell>
          <cell r="J215" t="str">
            <v>عامل زراعى</v>
          </cell>
        </row>
        <row r="216">
          <cell r="B216" t="str">
            <v xml:space="preserve">روضة محمد السيد السعيد سعد </v>
          </cell>
          <cell r="C216" t="str">
            <v>انثى</v>
          </cell>
          <cell r="D216" t="str">
            <v>مسلم</v>
          </cell>
          <cell r="E216" t="str">
            <v>1/1</v>
          </cell>
          <cell r="F216" t="str">
            <v>مستجد</v>
          </cell>
          <cell r="G216">
            <v>30310281301105</v>
          </cell>
          <cell r="H216" t="str">
            <v>سحر ابراهيم احمد حمد</v>
          </cell>
          <cell r="I216" t="str">
            <v>قرية 5خفرع-صان الحجر</v>
          </cell>
          <cell r="J216" t="str">
            <v>عامل زراعى</v>
          </cell>
        </row>
        <row r="217">
          <cell r="B217" t="str">
            <v>زوزو السيد رشدى على</v>
          </cell>
          <cell r="C217" t="str">
            <v>انثى</v>
          </cell>
          <cell r="D217" t="str">
            <v>مسلم</v>
          </cell>
          <cell r="E217" t="str">
            <v>5/1</v>
          </cell>
          <cell r="F217" t="str">
            <v>منقول</v>
          </cell>
          <cell r="G217">
            <v>30005201302249</v>
          </cell>
          <cell r="H217" t="str">
            <v>حندوقه فاروق حسنين</v>
          </cell>
          <cell r="I217" t="str">
            <v>قرية 5خفرع-صان الحجر</v>
          </cell>
          <cell r="J217" t="str">
            <v>عامل زراعى</v>
          </cell>
        </row>
        <row r="218">
          <cell r="B218" t="str">
            <v>زينب السيد عبد العظيم</v>
          </cell>
          <cell r="C218" t="str">
            <v>انثى</v>
          </cell>
          <cell r="D218" t="str">
            <v>مسلم</v>
          </cell>
          <cell r="E218" t="str">
            <v>6/2</v>
          </cell>
          <cell r="F218" t="str">
            <v>باق للاعادة عام اول</v>
          </cell>
          <cell r="G218">
            <v>29802251300508</v>
          </cell>
          <cell r="H218" t="str">
            <v>سناء يوسف محمد</v>
          </cell>
          <cell r="I218" t="str">
            <v>قرية 5خفرع-صان الحجر</v>
          </cell>
          <cell r="J218" t="str">
            <v>عامل زراعى</v>
          </cell>
          <cell r="K218" t="str">
            <v>باق للاعادة</v>
          </cell>
        </row>
        <row r="219">
          <cell r="B219" t="str">
            <v>زينب صلاح عبدالله الشبراوى</v>
          </cell>
          <cell r="C219" t="str">
            <v>انثى</v>
          </cell>
          <cell r="D219" t="str">
            <v>مسلم</v>
          </cell>
          <cell r="E219" t="str">
            <v>4/1</v>
          </cell>
          <cell r="F219" t="str">
            <v>منقول</v>
          </cell>
          <cell r="G219">
            <v>30101081303342</v>
          </cell>
          <cell r="H219" t="str">
            <v>نجفة نصر نصر على</v>
          </cell>
          <cell r="I219" t="str">
            <v>قرية 5خفرع-صان الحجر</v>
          </cell>
          <cell r="J219" t="str">
            <v>عامل زراعى</v>
          </cell>
        </row>
        <row r="220">
          <cell r="B220" t="str">
            <v>زينب علاء على المتولى</v>
          </cell>
          <cell r="C220" t="str">
            <v>انثى</v>
          </cell>
          <cell r="D220" t="str">
            <v>مسلم</v>
          </cell>
          <cell r="E220" t="str">
            <v>6/1</v>
          </cell>
          <cell r="F220" t="str">
            <v>منقول</v>
          </cell>
          <cell r="G220">
            <v>29909091214846</v>
          </cell>
          <cell r="H220" t="str">
            <v>ابتسام محمد رزق</v>
          </cell>
          <cell r="I220" t="str">
            <v>قرية 5خفرع-صان الحجر</v>
          </cell>
          <cell r="J220" t="str">
            <v>عامل زراعى</v>
          </cell>
        </row>
        <row r="221">
          <cell r="B221" t="str">
            <v>سارة احمد عبد السلام العزونى</v>
          </cell>
          <cell r="C221" t="str">
            <v>انثى</v>
          </cell>
          <cell r="D221" t="str">
            <v>مسلم</v>
          </cell>
          <cell r="E221" t="str">
            <v>6/1</v>
          </cell>
          <cell r="F221" t="str">
            <v>منقول</v>
          </cell>
          <cell r="G221">
            <v>29901221303967</v>
          </cell>
          <cell r="H221" t="str">
            <v>ذينب حسين عبد الجواد</v>
          </cell>
          <cell r="I221" t="str">
            <v>قرية 5خفرع-صان الحجر</v>
          </cell>
          <cell r="J221" t="str">
            <v>عامل زراعى</v>
          </cell>
          <cell r="L221" t="str">
            <v>يتيم</v>
          </cell>
        </row>
        <row r="222">
          <cell r="B222" t="str">
            <v>سارة فايز ابراهيم محمود</v>
          </cell>
          <cell r="C222" t="str">
            <v>انثى</v>
          </cell>
          <cell r="D222" t="str">
            <v>مسلم</v>
          </cell>
          <cell r="E222" t="str">
            <v>5/1</v>
          </cell>
          <cell r="F222" t="str">
            <v>منقول</v>
          </cell>
          <cell r="G222">
            <v>30003131300984</v>
          </cell>
          <cell r="H222" t="str">
            <v>سلوى محمد عبد العال</v>
          </cell>
          <cell r="I222" t="str">
            <v>قرية 5خفرع-صان الحجر</v>
          </cell>
          <cell r="J222" t="str">
            <v>معلم</v>
          </cell>
        </row>
        <row r="223">
          <cell r="B223" t="str">
            <v>سارة محمد احمد عبدالعال</v>
          </cell>
          <cell r="C223" t="str">
            <v>انثى</v>
          </cell>
          <cell r="D223" t="str">
            <v>مسلم</v>
          </cell>
          <cell r="E223" t="str">
            <v>4/1</v>
          </cell>
          <cell r="F223" t="str">
            <v>منقول</v>
          </cell>
          <cell r="G223">
            <v>30106011311307</v>
          </cell>
          <cell r="H223" t="str">
            <v>سماح محمود احمد المرسي</v>
          </cell>
          <cell r="I223" t="str">
            <v>قرية 5خفرع-صان الحجر</v>
          </cell>
          <cell r="J223" t="str">
            <v>عامل زراعى</v>
          </cell>
        </row>
        <row r="224">
          <cell r="B224" t="str">
            <v>سارة محمد عبد السلام ابراهيم</v>
          </cell>
          <cell r="C224" t="str">
            <v>انثى</v>
          </cell>
          <cell r="D224" t="str">
            <v>مسلم</v>
          </cell>
          <cell r="E224" t="str">
            <v>6/1</v>
          </cell>
          <cell r="F224" t="str">
            <v>منقول</v>
          </cell>
          <cell r="G224">
            <v>29907201301682</v>
          </cell>
          <cell r="H224" t="str">
            <v>منى راغب كريم</v>
          </cell>
          <cell r="I224" t="str">
            <v>قرية 5خفرع-صان الحجر</v>
          </cell>
          <cell r="J224" t="str">
            <v>عامل زراعى</v>
          </cell>
        </row>
        <row r="225">
          <cell r="B225" t="str">
            <v>سارة محمد عطية الحديدى</v>
          </cell>
          <cell r="C225" t="str">
            <v>انثى</v>
          </cell>
          <cell r="D225" t="str">
            <v>مسلم</v>
          </cell>
          <cell r="E225" t="str">
            <v>3/1</v>
          </cell>
          <cell r="F225" t="str">
            <v>منقول</v>
          </cell>
          <cell r="G225">
            <v>30205041201547</v>
          </cell>
          <cell r="H225" t="str">
            <v xml:space="preserve">سهام احمد شوقى السيد </v>
          </cell>
          <cell r="I225" t="str">
            <v>قرية 5خفرع-صان الحجر</v>
          </cell>
          <cell r="J225" t="str">
            <v>عامل زراعى</v>
          </cell>
        </row>
        <row r="226">
          <cell r="B226" t="str">
            <v>سالى ياسر حسنى على سالم</v>
          </cell>
          <cell r="C226" t="str">
            <v>انثى</v>
          </cell>
          <cell r="D226" t="str">
            <v>مسلم</v>
          </cell>
          <cell r="E226" t="str">
            <v>3/1</v>
          </cell>
          <cell r="F226" t="str">
            <v>منقول</v>
          </cell>
          <cell r="G226">
            <v>30204011214044</v>
          </cell>
          <cell r="H226" t="str">
            <v>وزةمحمد سليمان موسى</v>
          </cell>
          <cell r="I226" t="str">
            <v>قرية 5خفرع-صان الحجر</v>
          </cell>
          <cell r="J226" t="str">
            <v>عامل زراعى</v>
          </cell>
        </row>
        <row r="227">
          <cell r="B227" t="str">
            <v xml:space="preserve">سحر السيد فهيم فهيم </v>
          </cell>
          <cell r="C227" t="str">
            <v>انثى</v>
          </cell>
          <cell r="D227" t="str">
            <v>مسلم</v>
          </cell>
          <cell r="E227" t="str">
            <v>1/1</v>
          </cell>
          <cell r="F227" t="str">
            <v>مستجد</v>
          </cell>
          <cell r="G227">
            <v>30401051300261</v>
          </cell>
          <cell r="H227" t="str">
            <v xml:space="preserve">عزة سعد محمود السيد </v>
          </cell>
          <cell r="I227" t="str">
            <v>قرية 5خفرع-صان الحجر</v>
          </cell>
          <cell r="J227" t="str">
            <v>عامل زراعى</v>
          </cell>
        </row>
        <row r="228">
          <cell r="B228" t="str">
            <v>سعاد العربى محمد على</v>
          </cell>
          <cell r="C228" t="str">
            <v>انثى</v>
          </cell>
          <cell r="D228" t="str">
            <v>مسلم</v>
          </cell>
          <cell r="E228" t="str">
            <v>3/1</v>
          </cell>
          <cell r="F228" t="str">
            <v>منقول</v>
          </cell>
          <cell r="G228">
            <v>30204011300145</v>
          </cell>
          <cell r="H228" t="str">
            <v>لولية محمود يوسف</v>
          </cell>
          <cell r="I228" t="str">
            <v>قرية 5خفرع-صان الحجر</v>
          </cell>
          <cell r="J228" t="str">
            <v>عامل زراعى</v>
          </cell>
        </row>
        <row r="229">
          <cell r="B229" t="str">
            <v>سماح على محمد محمد الجوهرى</v>
          </cell>
          <cell r="C229" t="str">
            <v>انثى</v>
          </cell>
          <cell r="D229" t="str">
            <v>مسلم</v>
          </cell>
          <cell r="E229" t="str">
            <v>1/1</v>
          </cell>
          <cell r="F229" t="str">
            <v>مستجد</v>
          </cell>
          <cell r="G229">
            <v>30410011327727</v>
          </cell>
          <cell r="H229" t="str">
            <v>هبه على محمد محمد</v>
          </cell>
          <cell r="I229" t="str">
            <v>قرية 5خفرع-صان الحجر</v>
          </cell>
          <cell r="J229" t="str">
            <v>عامل زراعى</v>
          </cell>
        </row>
        <row r="230">
          <cell r="B230" t="str">
            <v>سماح ماهر محمد عبد السميع</v>
          </cell>
          <cell r="C230" t="str">
            <v>انثى</v>
          </cell>
          <cell r="D230" t="str">
            <v>مسلم</v>
          </cell>
          <cell r="E230" t="str">
            <v>4/1</v>
          </cell>
          <cell r="F230" t="str">
            <v>منقول</v>
          </cell>
          <cell r="G230">
            <v>30101021301308</v>
          </cell>
          <cell r="H230" t="str">
            <v>سماح زيد عبد المطلب</v>
          </cell>
          <cell r="I230" t="str">
            <v>قرية 5خفرع-صان الحجر</v>
          </cell>
          <cell r="J230" t="str">
            <v>عامل زراعى</v>
          </cell>
        </row>
        <row r="231">
          <cell r="B231" t="str">
            <v>سماح محمد السيد مرسى</v>
          </cell>
          <cell r="C231" t="str">
            <v>انثى</v>
          </cell>
          <cell r="D231" t="str">
            <v>مسلم</v>
          </cell>
          <cell r="E231" t="str">
            <v>5/1</v>
          </cell>
          <cell r="F231" t="str">
            <v>منقول</v>
          </cell>
          <cell r="G231">
            <v>30002151304262</v>
          </cell>
          <cell r="H231" t="str">
            <v>عبير على محمدحسانين</v>
          </cell>
          <cell r="I231" t="str">
            <v>قرية 5خفرع-صان الحجر</v>
          </cell>
          <cell r="J231" t="str">
            <v>عامل زراعى</v>
          </cell>
        </row>
        <row r="232">
          <cell r="B232" t="str">
            <v>سماح محمد صبحى محمد</v>
          </cell>
          <cell r="C232" t="str">
            <v>انثى</v>
          </cell>
          <cell r="D232" t="str">
            <v>مسلم</v>
          </cell>
          <cell r="E232" t="str">
            <v>1/1</v>
          </cell>
          <cell r="F232" t="str">
            <v>مستجد</v>
          </cell>
          <cell r="G232">
            <v>30306221300064</v>
          </cell>
          <cell r="H232" t="str">
            <v xml:space="preserve">انيسة محمد شحاته محمد </v>
          </cell>
          <cell r="I232" t="str">
            <v>قرية 5خفرع-صان الحجر</v>
          </cell>
          <cell r="J232" t="str">
            <v>عامل زراعى</v>
          </cell>
        </row>
        <row r="233">
          <cell r="B233" t="str">
            <v>سماح نبيل السيد احمد</v>
          </cell>
          <cell r="C233" t="str">
            <v>انثى</v>
          </cell>
          <cell r="D233" t="str">
            <v>مسلم</v>
          </cell>
          <cell r="E233" t="str">
            <v>5/1</v>
          </cell>
          <cell r="F233" t="str">
            <v>منقول</v>
          </cell>
          <cell r="G233">
            <v>30003121301745</v>
          </cell>
          <cell r="H233" t="str">
            <v>منال شعبان على</v>
          </cell>
          <cell r="I233" t="str">
            <v>قرية 5خفرع-صان الحجر</v>
          </cell>
          <cell r="J233" t="str">
            <v>عامل زراعى</v>
          </cell>
        </row>
        <row r="234">
          <cell r="B234" t="str">
            <v>سميرة عادل مصطفى حسانين</v>
          </cell>
          <cell r="C234" t="str">
            <v>انثى</v>
          </cell>
          <cell r="D234" t="str">
            <v>مسلم</v>
          </cell>
          <cell r="E234" t="str">
            <v>3/1</v>
          </cell>
          <cell r="F234" t="str">
            <v>منقول</v>
          </cell>
          <cell r="G234">
            <v>30209141302567</v>
          </cell>
          <cell r="H234" t="str">
            <v>عزيزة سعيد السيد</v>
          </cell>
          <cell r="I234" t="str">
            <v>قرية 5خفرع-صان الحجر</v>
          </cell>
          <cell r="J234" t="str">
            <v>عامل زراعى</v>
          </cell>
        </row>
        <row r="235">
          <cell r="B235" t="str">
            <v>سميرة عطية عبد الله محمد</v>
          </cell>
          <cell r="C235" t="str">
            <v>انثى</v>
          </cell>
          <cell r="D235" t="str">
            <v>مسلم</v>
          </cell>
          <cell r="E235" t="str">
            <v>5/1</v>
          </cell>
          <cell r="F235" t="str">
            <v>منقول</v>
          </cell>
          <cell r="G235">
            <v>30005221301044</v>
          </cell>
          <cell r="H235" t="str">
            <v>هدايا ابراهيم البسيونى</v>
          </cell>
          <cell r="I235" t="str">
            <v>قرية 5خفرع-صان الحجر</v>
          </cell>
          <cell r="J235" t="str">
            <v>عامل زراعى</v>
          </cell>
        </row>
        <row r="236">
          <cell r="B236" t="str">
            <v>سناء سلامة محمود محمود جاد</v>
          </cell>
          <cell r="C236" t="str">
            <v>انثى</v>
          </cell>
          <cell r="D236" t="str">
            <v>مسلم</v>
          </cell>
          <cell r="E236" t="str">
            <v>2/1</v>
          </cell>
          <cell r="F236" t="str">
            <v>منقول</v>
          </cell>
          <cell r="G236">
            <v>30212151303201</v>
          </cell>
          <cell r="H236" t="str">
            <v>فادية احمد عبد الفتاح</v>
          </cell>
          <cell r="I236" t="str">
            <v>قرية 5خفرع-صان الحجر</v>
          </cell>
          <cell r="J236" t="str">
            <v>عامل زراعى</v>
          </cell>
        </row>
        <row r="237">
          <cell r="B237" t="str">
            <v>سهير ابراهيم عبده السعيد عمارة</v>
          </cell>
          <cell r="C237" t="str">
            <v>انثى</v>
          </cell>
          <cell r="D237" t="str">
            <v>مسلم</v>
          </cell>
          <cell r="E237" t="str">
            <v>1/1</v>
          </cell>
          <cell r="F237" t="str">
            <v>مستجد</v>
          </cell>
          <cell r="G237">
            <v>30409011314589</v>
          </cell>
          <cell r="H237" t="str">
            <v>زينب محمد رمضان</v>
          </cell>
          <cell r="I237" t="str">
            <v>قرية 5خفرع-صان الحجر</v>
          </cell>
          <cell r="J237" t="str">
            <v>عامل زراعى</v>
          </cell>
        </row>
        <row r="238">
          <cell r="B238" t="str">
            <v xml:space="preserve">سوسن على حسن على </v>
          </cell>
          <cell r="C238" t="str">
            <v>انثى</v>
          </cell>
          <cell r="D238" t="str">
            <v>مسلم</v>
          </cell>
          <cell r="E238" t="str">
            <v>5/2</v>
          </cell>
          <cell r="F238" t="str">
            <v>منقول</v>
          </cell>
          <cell r="G238">
            <v>30005231301565</v>
          </cell>
          <cell r="H238" t="str">
            <v>عدوية حسن عبد السلام العزونى</v>
          </cell>
          <cell r="I238" t="str">
            <v>قرية 5خفرع-صان الحجر</v>
          </cell>
          <cell r="J238" t="str">
            <v>عامل زراعى</v>
          </cell>
        </row>
        <row r="239">
          <cell r="B239" t="str">
            <v>سوسو محمد مسعد محمد</v>
          </cell>
          <cell r="C239" t="str">
            <v>انثى</v>
          </cell>
          <cell r="D239" t="str">
            <v>مسلم</v>
          </cell>
          <cell r="E239" t="str">
            <v>3/1</v>
          </cell>
          <cell r="F239" t="str">
            <v>منقول</v>
          </cell>
          <cell r="G239">
            <v>30210011348644</v>
          </cell>
          <cell r="H239" t="str">
            <v>نجلاء محفوظ محمد</v>
          </cell>
          <cell r="I239" t="str">
            <v>قرية 5خفرع-صان الحجر</v>
          </cell>
          <cell r="J239" t="str">
            <v>عامل زراعى</v>
          </cell>
        </row>
        <row r="240">
          <cell r="B240" t="str">
            <v>شرين حمدينو ابراهيم البسيونى</v>
          </cell>
          <cell r="C240" t="str">
            <v>انثى</v>
          </cell>
          <cell r="D240" t="str">
            <v>مسلم</v>
          </cell>
          <cell r="E240" t="str">
            <v>6/1</v>
          </cell>
          <cell r="F240" t="str">
            <v>منقول</v>
          </cell>
          <cell r="G240">
            <v>29901011270421</v>
          </cell>
          <cell r="H240" t="str">
            <v>هيام عبد العال حسن</v>
          </cell>
          <cell r="I240" t="str">
            <v>قرية 5خفرع-صان الحجر</v>
          </cell>
          <cell r="J240" t="str">
            <v>عامل زراعى</v>
          </cell>
        </row>
        <row r="241">
          <cell r="B241" t="str">
            <v>شرين على على خليل</v>
          </cell>
          <cell r="C241" t="str">
            <v>انثى</v>
          </cell>
          <cell r="D241" t="str">
            <v>مسلم</v>
          </cell>
          <cell r="E241" t="str">
            <v>3/1</v>
          </cell>
          <cell r="F241" t="str">
            <v>منقول</v>
          </cell>
          <cell r="G241">
            <v>30110291300582</v>
          </cell>
          <cell r="H241" t="str">
            <v>نصرة السيد السعيد</v>
          </cell>
          <cell r="I241" t="str">
            <v>قرية 5خفرع-صان الحجر</v>
          </cell>
          <cell r="J241" t="str">
            <v>بالقوات المسلحة</v>
          </cell>
        </row>
        <row r="242">
          <cell r="B242" t="str">
            <v>شرين فتحى السيد سعيد</v>
          </cell>
          <cell r="C242" t="str">
            <v>انثى</v>
          </cell>
          <cell r="D242" t="str">
            <v>مسلم</v>
          </cell>
          <cell r="E242" t="str">
            <v>5/2</v>
          </cell>
          <cell r="F242" t="str">
            <v>منقول</v>
          </cell>
          <cell r="G242">
            <v>30010011328849</v>
          </cell>
          <cell r="H242" t="str">
            <v>صبرين سعد حسن</v>
          </cell>
          <cell r="I242" t="str">
            <v>قرية 5خفرع-صان الحجر</v>
          </cell>
          <cell r="J242" t="str">
            <v>عامل زراعى</v>
          </cell>
        </row>
        <row r="243">
          <cell r="B243" t="str">
            <v>شريهان حمدينو ابراهيم البسيونى</v>
          </cell>
          <cell r="C243" t="str">
            <v>انثى</v>
          </cell>
          <cell r="D243" t="str">
            <v>مسلم</v>
          </cell>
          <cell r="E243" t="str">
            <v>4/1</v>
          </cell>
          <cell r="F243" t="str">
            <v>منقول</v>
          </cell>
          <cell r="G243">
            <v>30103041201647</v>
          </cell>
          <cell r="H243" t="str">
            <v>هيام عبد العال حسن</v>
          </cell>
          <cell r="I243" t="str">
            <v>قرية 5خفرع-صان الحجر</v>
          </cell>
          <cell r="J243" t="str">
            <v>عامل زراعى</v>
          </cell>
        </row>
        <row r="244">
          <cell r="B244" t="str">
            <v xml:space="preserve">شهد محمد توفيق بدوىفهيم </v>
          </cell>
          <cell r="C244" t="str">
            <v>انثى</v>
          </cell>
          <cell r="D244" t="str">
            <v>مسلم</v>
          </cell>
          <cell r="E244" t="str">
            <v>1/1</v>
          </cell>
          <cell r="F244" t="str">
            <v>مستجد</v>
          </cell>
          <cell r="G244">
            <v>30409301101627</v>
          </cell>
          <cell r="H244" t="str">
            <v xml:space="preserve">ناميس ابراهيم العزازى ابراهيم </v>
          </cell>
          <cell r="I244" t="str">
            <v>قرية 5خفرع-صان الحجر</v>
          </cell>
          <cell r="J244" t="str">
            <v>عامل زراعى</v>
          </cell>
        </row>
        <row r="245">
          <cell r="B245" t="str">
            <v>شيماء احمد عبد اللطيف احمد</v>
          </cell>
          <cell r="C245" t="str">
            <v>انثى</v>
          </cell>
          <cell r="D245" t="str">
            <v>مسلم</v>
          </cell>
          <cell r="E245" t="str">
            <v>6/1</v>
          </cell>
          <cell r="F245" t="str">
            <v>منقول</v>
          </cell>
          <cell r="G245">
            <v>29908011203028</v>
          </cell>
          <cell r="H245" t="str">
            <v>امل عبده عبده</v>
          </cell>
          <cell r="I245" t="str">
            <v>قرية 5خفرع-صان الحجر</v>
          </cell>
          <cell r="J245" t="str">
            <v>عامل زراعى</v>
          </cell>
        </row>
        <row r="246">
          <cell r="B246" t="str">
            <v xml:space="preserve">شيماء سعيد بدوى فهيم </v>
          </cell>
          <cell r="C246" t="str">
            <v>انثى</v>
          </cell>
          <cell r="D246" t="str">
            <v>مسلم</v>
          </cell>
          <cell r="E246" t="str">
            <v>1/1</v>
          </cell>
          <cell r="F246" t="str">
            <v>مستجد</v>
          </cell>
          <cell r="G246">
            <v>30404091300328</v>
          </cell>
          <cell r="H246" t="str">
            <v xml:space="preserve">نوال السيد محمود السيد </v>
          </cell>
          <cell r="I246" t="str">
            <v>قرية 5خفرع-صان الحجر</v>
          </cell>
          <cell r="J246" t="str">
            <v>عامل زراعى</v>
          </cell>
        </row>
        <row r="247">
          <cell r="B247" t="str">
            <v>شيماء علاء على المتولى</v>
          </cell>
          <cell r="C247" t="str">
            <v>انثى</v>
          </cell>
          <cell r="D247" t="str">
            <v>مسلم</v>
          </cell>
          <cell r="E247" t="str">
            <v>5/2</v>
          </cell>
          <cell r="F247" t="str">
            <v>منقول</v>
          </cell>
          <cell r="G247">
            <v>30009011212923</v>
          </cell>
          <cell r="H247" t="str">
            <v>ابتسام محمد رزق</v>
          </cell>
          <cell r="I247" t="str">
            <v>قرية 5خفرع-صان الحجر</v>
          </cell>
          <cell r="J247" t="str">
            <v>عامل زراعى</v>
          </cell>
        </row>
        <row r="248">
          <cell r="B248" t="str">
            <v>صباح عبد الرؤف حسن احمد</v>
          </cell>
          <cell r="C248" t="str">
            <v>انثى</v>
          </cell>
          <cell r="D248" t="str">
            <v>مسلم</v>
          </cell>
          <cell r="E248" t="str">
            <v>6/1</v>
          </cell>
          <cell r="F248" t="str">
            <v>منقول</v>
          </cell>
          <cell r="G248">
            <v>29907031300864</v>
          </cell>
          <cell r="H248" t="str">
            <v>منى منصور السيد عبد الحليم</v>
          </cell>
          <cell r="I248" t="str">
            <v>قرية 5خفرع-صان الحجر</v>
          </cell>
          <cell r="J248" t="str">
            <v>عامل زراعى</v>
          </cell>
        </row>
        <row r="249">
          <cell r="B249" t="str">
            <v>عبير السيد حامد احمد</v>
          </cell>
          <cell r="C249" t="str">
            <v>انثى</v>
          </cell>
          <cell r="D249" t="str">
            <v>مسلم</v>
          </cell>
          <cell r="E249" t="str">
            <v>5/1</v>
          </cell>
          <cell r="F249" t="str">
            <v>منقول</v>
          </cell>
          <cell r="G249">
            <v>29912111301601</v>
          </cell>
          <cell r="H249" t="str">
            <v>سماح احمد عبد السلام العزونى</v>
          </cell>
          <cell r="I249" t="str">
            <v>قرية 5خفرع-صان الحجر</v>
          </cell>
          <cell r="J249" t="str">
            <v>عامل زراعى</v>
          </cell>
        </row>
        <row r="250">
          <cell r="B250" t="str">
            <v>عبير محمد عبد الحق اسماعيل</v>
          </cell>
          <cell r="C250" t="str">
            <v>انثى</v>
          </cell>
          <cell r="D250" t="str">
            <v>مسلم</v>
          </cell>
          <cell r="E250" t="str">
            <v>6/1</v>
          </cell>
          <cell r="F250" t="str">
            <v>منقول</v>
          </cell>
          <cell r="G250">
            <v>29901011322685</v>
          </cell>
          <cell r="H250" t="str">
            <v>كريمة السيد سعيد</v>
          </cell>
          <cell r="I250" t="str">
            <v>قرية 5خفرع-صان الحجر</v>
          </cell>
          <cell r="J250" t="str">
            <v>عامل زراعى</v>
          </cell>
        </row>
        <row r="251">
          <cell r="B251" t="str">
            <v xml:space="preserve">عبير محمد مسعد محمد </v>
          </cell>
          <cell r="C251" t="str">
            <v>انثى</v>
          </cell>
          <cell r="D251" t="str">
            <v>مسلم</v>
          </cell>
          <cell r="E251" t="str">
            <v>5/2</v>
          </cell>
          <cell r="F251" t="str">
            <v>منقول</v>
          </cell>
          <cell r="G251">
            <v>30010011239005</v>
          </cell>
          <cell r="H251" t="str">
            <v>نجلاء محفؤظ محمد عبد الغفار</v>
          </cell>
          <cell r="I251" t="str">
            <v>قرية 5خفرع-صان الحجر</v>
          </cell>
          <cell r="J251" t="str">
            <v>عامل زراعى</v>
          </cell>
        </row>
        <row r="252">
          <cell r="B252" t="str">
            <v>عبير محمود محمدى حسن</v>
          </cell>
          <cell r="C252" t="str">
            <v>انثى</v>
          </cell>
          <cell r="D252" t="str">
            <v>مسلم</v>
          </cell>
          <cell r="E252" t="str">
            <v>6/1</v>
          </cell>
          <cell r="F252" t="str">
            <v>منقول</v>
          </cell>
          <cell r="G252">
            <v>29909211301144</v>
          </cell>
          <cell r="H252" t="str">
            <v>ريحاب سليم محمد</v>
          </cell>
          <cell r="I252" t="str">
            <v>قرية 5خفرع-صان الحجر</v>
          </cell>
          <cell r="J252" t="str">
            <v>عامل زراعى</v>
          </cell>
        </row>
        <row r="253">
          <cell r="B253" t="str">
            <v>عبير محمودمنصور بسطويسى</v>
          </cell>
          <cell r="C253" t="str">
            <v>انثى</v>
          </cell>
          <cell r="D253" t="str">
            <v>مسلم</v>
          </cell>
          <cell r="E253" t="str">
            <v>1/1</v>
          </cell>
          <cell r="F253" t="str">
            <v>مستجد</v>
          </cell>
          <cell r="G253">
            <v>30406281300513</v>
          </cell>
          <cell r="H253" t="str">
            <v>السيدةحجازىعبد المعطى شريف</v>
          </cell>
          <cell r="I253" t="str">
            <v>قرية 5خفرع-صان الحجر</v>
          </cell>
          <cell r="J253" t="str">
            <v>عامل زراعى</v>
          </cell>
        </row>
        <row r="254">
          <cell r="B254" t="str">
            <v>عزة حمدي عبده السعيد</v>
          </cell>
          <cell r="C254" t="str">
            <v>انثى</v>
          </cell>
          <cell r="D254" t="str">
            <v>مسلم</v>
          </cell>
          <cell r="E254" t="str">
            <v>4/1</v>
          </cell>
          <cell r="F254" t="str">
            <v>منقول</v>
          </cell>
          <cell r="G254">
            <v>30109031301641</v>
          </cell>
          <cell r="H254" t="str">
            <v>زينب عمارة السعيد</v>
          </cell>
          <cell r="I254" t="str">
            <v>قرية 5خفرع-صان الحجر</v>
          </cell>
          <cell r="J254" t="str">
            <v>عامل زراعى</v>
          </cell>
        </row>
        <row r="255">
          <cell r="B255" t="str">
            <v>عزيزة ابراهيم حسين عارف</v>
          </cell>
          <cell r="C255" t="str">
            <v>انثى</v>
          </cell>
          <cell r="D255" t="str">
            <v>مسلم</v>
          </cell>
          <cell r="E255" t="str">
            <v>5/2</v>
          </cell>
          <cell r="F255" t="str">
            <v>منقول</v>
          </cell>
          <cell r="G255">
            <v>30005011216907</v>
          </cell>
          <cell r="H255" t="str">
            <v>حنان سالم على سالم</v>
          </cell>
          <cell r="I255" t="str">
            <v>قرية 5خفرع-صان الحجر</v>
          </cell>
          <cell r="J255" t="str">
            <v>عامل زراعى</v>
          </cell>
        </row>
        <row r="256">
          <cell r="B256" t="str">
            <v>عزيزة احمد عثمان محمد الشعراوى</v>
          </cell>
          <cell r="C256" t="str">
            <v>انثى</v>
          </cell>
          <cell r="D256" t="str">
            <v>مسلم</v>
          </cell>
          <cell r="E256" t="str">
            <v>2/1</v>
          </cell>
          <cell r="F256" t="str">
            <v>منقول</v>
          </cell>
          <cell r="G256">
            <v>30309091300945</v>
          </cell>
          <cell r="H256" t="str">
            <v>منال السيد محمد ابراهيم</v>
          </cell>
          <cell r="I256" t="str">
            <v>قرية 5خفرع-صان الحجر</v>
          </cell>
          <cell r="J256" t="str">
            <v>عامل زراعى</v>
          </cell>
        </row>
        <row r="257">
          <cell r="B257" t="str">
            <v>عفاف السيد عوض محمد</v>
          </cell>
          <cell r="C257" t="str">
            <v>انثى</v>
          </cell>
          <cell r="D257" t="str">
            <v>مسلم</v>
          </cell>
          <cell r="E257" t="str">
            <v>4/1</v>
          </cell>
          <cell r="F257" t="str">
            <v>منقول</v>
          </cell>
          <cell r="G257">
            <v>30106011215464</v>
          </cell>
          <cell r="H257" t="str">
            <v>وفاء حفيظ محمد احمد</v>
          </cell>
          <cell r="I257" t="str">
            <v>قرية 5خفرع-صان الحجر</v>
          </cell>
          <cell r="J257" t="str">
            <v>عامل زراعى</v>
          </cell>
        </row>
        <row r="258">
          <cell r="B258" t="str">
            <v>علا السيد حسن عارف</v>
          </cell>
          <cell r="C258" t="str">
            <v>انثى</v>
          </cell>
          <cell r="D258" t="str">
            <v>مسلم</v>
          </cell>
          <cell r="E258" t="str">
            <v>5/2</v>
          </cell>
          <cell r="F258" t="str">
            <v>منقول</v>
          </cell>
          <cell r="G258">
            <v>30001011244581</v>
          </cell>
          <cell r="H258" t="str">
            <v>نجلاء فوزي عبد الحي العزب</v>
          </cell>
          <cell r="I258" t="str">
            <v>قرية 5خفرع-صان الحجر</v>
          </cell>
          <cell r="J258" t="str">
            <v>عامل زراعى</v>
          </cell>
        </row>
        <row r="259">
          <cell r="B259" t="str">
            <v>غادة رجب  رشدى على</v>
          </cell>
          <cell r="C259" t="str">
            <v>انثى</v>
          </cell>
          <cell r="D259" t="str">
            <v>مسلم</v>
          </cell>
          <cell r="E259" t="str">
            <v>3/1</v>
          </cell>
          <cell r="F259" t="str">
            <v>منقول</v>
          </cell>
          <cell r="G259">
            <v>30203241301004</v>
          </cell>
          <cell r="H259" t="str">
            <v>سامية السيد عبدالحى</v>
          </cell>
          <cell r="I259" t="str">
            <v>قرية 5خفرع-صان الحجر</v>
          </cell>
          <cell r="J259" t="str">
            <v>عامل زراعى</v>
          </cell>
        </row>
        <row r="260">
          <cell r="B260" t="str">
            <v>غادة محمد محمد السيد عبد العال</v>
          </cell>
          <cell r="C260" t="str">
            <v>انثى</v>
          </cell>
          <cell r="D260" t="str">
            <v>مسلم</v>
          </cell>
          <cell r="E260" t="str">
            <v>4/2</v>
          </cell>
          <cell r="F260" t="str">
            <v>منقول</v>
          </cell>
          <cell r="G260">
            <v>30105081301566</v>
          </cell>
          <cell r="H260" t="str">
            <v>ابتسام التميمى المهدى</v>
          </cell>
          <cell r="I260" t="str">
            <v>قرية 5خفرع-صان الحجر</v>
          </cell>
          <cell r="J260" t="str">
            <v>عامل زراعى</v>
          </cell>
        </row>
        <row r="261">
          <cell r="B261" t="str">
            <v>فاطمة السيد سليمان هليل</v>
          </cell>
          <cell r="C261" t="str">
            <v>انثى</v>
          </cell>
          <cell r="D261" t="str">
            <v>مسلم</v>
          </cell>
          <cell r="E261" t="str">
            <v>2/1</v>
          </cell>
          <cell r="F261" t="str">
            <v>منقول</v>
          </cell>
          <cell r="G261">
            <v>30301011359722</v>
          </cell>
          <cell r="H261" t="str">
            <v>هانم السيد الصاوى</v>
          </cell>
          <cell r="I261" t="str">
            <v>قرية 5خفرع-صان الحجر</v>
          </cell>
          <cell r="J261" t="str">
            <v>عامل زراعى</v>
          </cell>
        </row>
        <row r="262">
          <cell r="B262" t="str">
            <v xml:space="preserve">فاطمة السيد محمد محمد </v>
          </cell>
          <cell r="C262" t="str">
            <v>انثى</v>
          </cell>
          <cell r="D262" t="str">
            <v>مسلم</v>
          </cell>
          <cell r="E262" t="str">
            <v>6/2</v>
          </cell>
          <cell r="F262" t="str">
            <v>منقول</v>
          </cell>
          <cell r="G262">
            <v>29907021300165</v>
          </cell>
          <cell r="H262" t="str">
            <v>نجوى احمد المرسى</v>
          </cell>
          <cell r="I262" t="str">
            <v>قرية 5خفرع-صان الحجر</v>
          </cell>
          <cell r="J262" t="str">
            <v>عامل زراعى</v>
          </cell>
        </row>
        <row r="263">
          <cell r="B263" t="str">
            <v xml:space="preserve">فاطمة المتولى شعبان المتولى </v>
          </cell>
          <cell r="C263" t="str">
            <v>انثى</v>
          </cell>
          <cell r="D263" t="str">
            <v>مسلم</v>
          </cell>
          <cell r="E263" t="str">
            <v>3/1</v>
          </cell>
          <cell r="F263" t="str">
            <v>منقول</v>
          </cell>
          <cell r="G263">
            <v>30110251201107</v>
          </cell>
          <cell r="H263" t="str">
            <v>سناء احمد هلال السعيد</v>
          </cell>
          <cell r="I263" t="str">
            <v>قرية 5خفرع-صان الحجر</v>
          </cell>
          <cell r="J263" t="str">
            <v>عامل زراعى</v>
          </cell>
        </row>
        <row r="264">
          <cell r="B264" t="str">
            <v>فاطمة ايمن محمد شحاتة</v>
          </cell>
          <cell r="C264" t="str">
            <v>انثى</v>
          </cell>
          <cell r="D264" t="str">
            <v>مسلم</v>
          </cell>
          <cell r="E264" t="str">
            <v>4/2</v>
          </cell>
          <cell r="F264" t="str">
            <v>منقول</v>
          </cell>
          <cell r="G264">
            <v>30110011332328</v>
          </cell>
          <cell r="H264" t="str">
            <v>زينب عبدالله الشبراوى</v>
          </cell>
          <cell r="I264" t="str">
            <v>قرية 5خفرع-صان الحجر</v>
          </cell>
          <cell r="J264" t="str">
            <v>عامل زراعى</v>
          </cell>
        </row>
        <row r="265">
          <cell r="B265" t="str">
            <v>فاطمة رجب رجب عبد الدايم</v>
          </cell>
          <cell r="C265" t="str">
            <v>انثى</v>
          </cell>
          <cell r="D265" t="str">
            <v>مسلم</v>
          </cell>
          <cell r="E265" t="str">
            <v>4/2</v>
          </cell>
          <cell r="F265" t="str">
            <v>منقول</v>
          </cell>
          <cell r="G265">
            <v>30102121303568</v>
          </cell>
          <cell r="H265" t="str">
            <v>سماح وجدى محمد</v>
          </cell>
          <cell r="I265" t="str">
            <v>قرية 5خفرع-صان الحجر</v>
          </cell>
          <cell r="J265" t="str">
            <v>عامل زراعى</v>
          </cell>
        </row>
        <row r="266">
          <cell r="B266" t="str">
            <v>فاطمة صلاح احمد عبدالجواد</v>
          </cell>
          <cell r="C266" t="str">
            <v>انثى</v>
          </cell>
          <cell r="D266" t="str">
            <v>مسلم</v>
          </cell>
          <cell r="E266" t="str">
            <v>3/1</v>
          </cell>
          <cell r="F266" t="str">
            <v>منقول</v>
          </cell>
          <cell r="G266">
            <v>30201011371868</v>
          </cell>
          <cell r="H266" t="str">
            <v>ايمان بدران امين بدران</v>
          </cell>
          <cell r="I266" t="str">
            <v>قرية 5خفرع-صان الحجر</v>
          </cell>
          <cell r="J266" t="str">
            <v>عامل زراعى</v>
          </cell>
        </row>
        <row r="267">
          <cell r="B267" t="str">
            <v>فاطمة صلاح الدين محمد</v>
          </cell>
          <cell r="C267" t="str">
            <v>انثى</v>
          </cell>
          <cell r="D267" t="str">
            <v>مسلم</v>
          </cell>
          <cell r="E267" t="str">
            <v>6/1</v>
          </cell>
          <cell r="F267" t="str">
            <v>منقول</v>
          </cell>
          <cell r="G267">
            <v>29901011316529</v>
          </cell>
          <cell r="H267" t="str">
            <v>عبير الغريب احمد المرسى</v>
          </cell>
          <cell r="I267" t="str">
            <v>قرية 5خفرع-صان الحجر</v>
          </cell>
          <cell r="J267" t="str">
            <v>عامل زراعى</v>
          </cell>
          <cell r="M267">
            <v>104183507</v>
          </cell>
        </row>
        <row r="268">
          <cell r="B268" t="str">
            <v>فاطمة محمد ابراهيم احمد</v>
          </cell>
          <cell r="C268" t="str">
            <v>انثى</v>
          </cell>
          <cell r="D268" t="str">
            <v>مسلم</v>
          </cell>
          <cell r="E268" t="str">
            <v>4/2</v>
          </cell>
          <cell r="F268" t="str">
            <v>منقول</v>
          </cell>
          <cell r="G268">
            <v>30104011314907</v>
          </cell>
          <cell r="H268" t="str">
            <v>تيسير محمد اسماعيل</v>
          </cell>
          <cell r="I268" t="str">
            <v>قرية 5خفرع-صان الحجر</v>
          </cell>
          <cell r="J268" t="str">
            <v>عامل زراعى</v>
          </cell>
        </row>
        <row r="269">
          <cell r="B269" t="str">
            <v>فاطمة محمد حسن عبد السلام</v>
          </cell>
          <cell r="C269" t="str">
            <v>انثى</v>
          </cell>
          <cell r="D269" t="str">
            <v>مسلم</v>
          </cell>
          <cell r="E269" t="str">
            <v>4/2</v>
          </cell>
          <cell r="F269" t="str">
            <v>منقول</v>
          </cell>
          <cell r="G269">
            <v>30110011311584</v>
          </cell>
          <cell r="H269" t="str">
            <v>داليا احمد عبد السلام</v>
          </cell>
          <cell r="I269" t="str">
            <v>قرية 5خفرع-صان الحجر</v>
          </cell>
          <cell r="J269" t="str">
            <v>عامل زراعى</v>
          </cell>
        </row>
        <row r="270">
          <cell r="B270" t="str">
            <v>فاطمة محمد محمود احمد</v>
          </cell>
          <cell r="C270" t="str">
            <v>انثى</v>
          </cell>
          <cell r="D270" t="str">
            <v>مسلم</v>
          </cell>
          <cell r="E270" t="str">
            <v>6/1</v>
          </cell>
          <cell r="F270" t="str">
            <v>منقول</v>
          </cell>
          <cell r="G270">
            <v>29908281301862</v>
          </cell>
          <cell r="H270" t="str">
            <v>امل حسينى اسماعيل</v>
          </cell>
          <cell r="I270" t="str">
            <v>قرية 5خفرع-صان الحجر</v>
          </cell>
          <cell r="J270" t="str">
            <v>عامل زراعى</v>
          </cell>
        </row>
        <row r="271">
          <cell r="B271" t="str">
            <v>فاطمة مصطفى حسن احمد</v>
          </cell>
          <cell r="C271" t="str">
            <v>انثى</v>
          </cell>
          <cell r="D271" t="str">
            <v>مسلم</v>
          </cell>
          <cell r="E271" t="str">
            <v>6/2</v>
          </cell>
          <cell r="F271" t="str">
            <v>باق للاعادة عام اول</v>
          </cell>
          <cell r="G271">
            <v>29809211300828</v>
          </cell>
          <cell r="H271" t="str">
            <v>زينات حسن العايدى</v>
          </cell>
          <cell r="I271" t="str">
            <v>قرية 5خفرع-صان الحجر</v>
          </cell>
          <cell r="J271" t="str">
            <v>عامل زراعى</v>
          </cell>
          <cell r="K271" t="str">
            <v>باق للاعادة</v>
          </cell>
          <cell r="L271" t="str">
            <v>يتيم</v>
          </cell>
        </row>
        <row r="272">
          <cell r="B272" t="str">
            <v xml:space="preserve">فايزة عوض محمد عبد السميع </v>
          </cell>
          <cell r="C272" t="str">
            <v>انثى</v>
          </cell>
          <cell r="D272" t="str">
            <v>مسلم</v>
          </cell>
          <cell r="E272" t="str">
            <v>1/1</v>
          </cell>
          <cell r="F272" t="str">
            <v>مستجد</v>
          </cell>
          <cell r="G272">
            <v>30401011312083</v>
          </cell>
          <cell r="H272" t="str">
            <v xml:space="preserve">ستيرة فوقي جمعةعبد العال </v>
          </cell>
          <cell r="I272" t="str">
            <v>قرية 5خفرع-صان الحجر</v>
          </cell>
          <cell r="J272" t="str">
            <v>عامل زراعى</v>
          </cell>
        </row>
        <row r="273">
          <cell r="B273" t="str">
            <v>فتحية ياقوت احمد حسين</v>
          </cell>
          <cell r="C273" t="str">
            <v>انثى</v>
          </cell>
          <cell r="D273" t="str">
            <v>مسلم</v>
          </cell>
          <cell r="E273" t="str">
            <v>2/1</v>
          </cell>
          <cell r="F273" t="str">
            <v>منقول</v>
          </cell>
          <cell r="G273">
            <v>30303031308426</v>
          </cell>
          <cell r="H273" t="str">
            <v>ريحاب خضر الباز</v>
          </cell>
          <cell r="I273" t="str">
            <v>قرية 5خفرع-صان الحجر</v>
          </cell>
          <cell r="J273" t="str">
            <v>عامل زراعى</v>
          </cell>
        </row>
        <row r="274">
          <cell r="B274" t="str">
            <v>فوزية محمد عطية على</v>
          </cell>
          <cell r="C274" t="str">
            <v>انثى</v>
          </cell>
          <cell r="D274" t="str">
            <v>مسلم</v>
          </cell>
          <cell r="E274" t="str">
            <v>5/2</v>
          </cell>
          <cell r="F274" t="str">
            <v>منقول</v>
          </cell>
          <cell r="G274">
            <v>30001251303321</v>
          </cell>
          <cell r="H274" t="str">
            <v>سماح مصطفى نصر</v>
          </cell>
          <cell r="I274" t="str">
            <v>قرية 5خفرع-صان الحجر</v>
          </cell>
          <cell r="J274" t="str">
            <v>عامل زراعى</v>
          </cell>
        </row>
        <row r="275">
          <cell r="B275" t="str">
            <v>كريمان السيد محمد ابو المعاطي</v>
          </cell>
          <cell r="C275" t="str">
            <v>انثى</v>
          </cell>
          <cell r="D275" t="str">
            <v>مسلم</v>
          </cell>
          <cell r="E275" t="str">
            <v>2/1</v>
          </cell>
          <cell r="F275" t="str">
            <v>منقول</v>
          </cell>
          <cell r="G275">
            <v>30212011309587</v>
          </cell>
          <cell r="H275" t="str">
            <v>مديحة محمد ابراهيم</v>
          </cell>
          <cell r="I275" t="str">
            <v>قرية 5خفرع-صان الحجر</v>
          </cell>
          <cell r="J275" t="str">
            <v>عامل زراعى</v>
          </cell>
        </row>
        <row r="276">
          <cell r="B276" t="str">
            <v>محاسن احمد محمد عبد الواحد</v>
          </cell>
          <cell r="C276" t="str">
            <v>انثى</v>
          </cell>
          <cell r="D276" t="str">
            <v>مسلم</v>
          </cell>
          <cell r="E276" t="str">
            <v>6/1</v>
          </cell>
          <cell r="F276" t="str">
            <v>منقول</v>
          </cell>
          <cell r="G276">
            <v>29907011308842</v>
          </cell>
          <cell r="H276" t="str">
            <v>فوزية كامل محمد</v>
          </cell>
          <cell r="I276" t="str">
            <v>قرية 5خفرع-صان الحجر</v>
          </cell>
          <cell r="J276" t="str">
            <v>عامل زراعى</v>
          </cell>
        </row>
        <row r="277">
          <cell r="B277" t="str">
            <v>مروة محمود سروت عبد العزيز</v>
          </cell>
          <cell r="C277" t="str">
            <v>انثى</v>
          </cell>
          <cell r="D277" t="str">
            <v>مسلم</v>
          </cell>
          <cell r="E277" t="str">
            <v>4/1</v>
          </cell>
          <cell r="F277" t="str">
            <v>منقول</v>
          </cell>
          <cell r="G277">
            <v>30109041301968</v>
          </cell>
          <cell r="H277" t="str">
            <v>بدرية احمد محمود</v>
          </cell>
          <cell r="I277" t="str">
            <v>قرية 5خفرع-صان الحجر</v>
          </cell>
          <cell r="J277" t="str">
            <v>عامل زراعى</v>
          </cell>
        </row>
        <row r="278">
          <cell r="B278" t="str">
            <v>مريم محمد على السيد</v>
          </cell>
          <cell r="C278" t="str">
            <v>انثى</v>
          </cell>
          <cell r="D278" t="str">
            <v>مسلم</v>
          </cell>
          <cell r="E278" t="str">
            <v>5/2</v>
          </cell>
          <cell r="F278" t="str">
            <v>منقول</v>
          </cell>
          <cell r="G278">
            <v>29909041302906</v>
          </cell>
          <cell r="H278" t="str">
            <v>كوثر فرج احمد</v>
          </cell>
          <cell r="I278" t="str">
            <v>قرية 5خفرع-صان الحجر</v>
          </cell>
          <cell r="J278" t="str">
            <v>عامل زراعى</v>
          </cell>
          <cell r="L278" t="str">
            <v>يتيم</v>
          </cell>
        </row>
        <row r="279">
          <cell r="B279" t="str">
            <v>مشيرة عادل مصطفى حسانين</v>
          </cell>
          <cell r="C279" t="str">
            <v>انثى</v>
          </cell>
          <cell r="D279" t="str">
            <v>مسلم</v>
          </cell>
          <cell r="E279" t="str">
            <v>4/2</v>
          </cell>
          <cell r="F279" t="str">
            <v>منقول</v>
          </cell>
          <cell r="G279">
            <v>30106091301749</v>
          </cell>
          <cell r="H279" t="str">
            <v>عزيزة السعيد السيد عبد العال</v>
          </cell>
          <cell r="I279" t="str">
            <v>قرية 5خفرع-صان الحجر</v>
          </cell>
          <cell r="J279" t="str">
            <v>عامل زراعى</v>
          </cell>
        </row>
        <row r="280">
          <cell r="B280" t="str">
            <v>منار الشرقاوى محمد عبده الحلوانى</v>
          </cell>
          <cell r="C280" t="str">
            <v>انثى</v>
          </cell>
          <cell r="D280" t="str">
            <v>مسلم</v>
          </cell>
          <cell r="E280" t="str">
            <v>4/2</v>
          </cell>
          <cell r="F280" t="str">
            <v>منقول</v>
          </cell>
          <cell r="G280">
            <v>30102241302522</v>
          </cell>
          <cell r="H280" t="str">
            <v>فوقية ابو الخير عيد فرج</v>
          </cell>
          <cell r="I280" t="str">
            <v>قرية 5خفرع-صان الحجر</v>
          </cell>
          <cell r="J280" t="str">
            <v>عامل زراعى</v>
          </cell>
        </row>
        <row r="281">
          <cell r="B281" t="str">
            <v>منار ثروت محمد محمد</v>
          </cell>
          <cell r="C281" t="str">
            <v>انثى</v>
          </cell>
          <cell r="D281" t="str">
            <v>مسلم</v>
          </cell>
          <cell r="E281" t="str">
            <v>3/1</v>
          </cell>
          <cell r="F281" t="str">
            <v>منقول</v>
          </cell>
          <cell r="G281">
            <v>30208101300824</v>
          </cell>
          <cell r="H281" t="str">
            <v>عيشة فهمى عبد المقصود</v>
          </cell>
          <cell r="I281" t="str">
            <v>قرية 5خفرع-صان الحجر</v>
          </cell>
          <cell r="J281" t="str">
            <v>عامل زراعى</v>
          </cell>
        </row>
        <row r="282">
          <cell r="B282" t="str">
            <v>منار رمضان حسن محمد دسوقى</v>
          </cell>
          <cell r="C282" t="str">
            <v>انثى</v>
          </cell>
          <cell r="D282" t="str">
            <v>مسلم</v>
          </cell>
          <cell r="E282" t="str">
            <v>3/1</v>
          </cell>
          <cell r="F282" t="str">
            <v>منقول</v>
          </cell>
          <cell r="G282">
            <v>30202101300648</v>
          </cell>
          <cell r="H282" t="str">
            <v>امينة احمد عبدالجواد</v>
          </cell>
          <cell r="I282" t="str">
            <v>قرية 5خفرع-صان الحجر</v>
          </cell>
          <cell r="J282" t="str">
            <v>عامل زراعى</v>
          </cell>
        </row>
        <row r="283">
          <cell r="B283" t="str">
            <v>منار مصطفى شحاتة السيد هاشم</v>
          </cell>
          <cell r="C283" t="str">
            <v>انثى</v>
          </cell>
          <cell r="D283" t="str">
            <v>مسلم</v>
          </cell>
          <cell r="E283" t="str">
            <v>5/2</v>
          </cell>
          <cell r="F283" t="str">
            <v>منقول</v>
          </cell>
          <cell r="G283">
            <v>30005151303524</v>
          </cell>
          <cell r="H283" t="str">
            <v>عزة ثروت حسين صالح</v>
          </cell>
          <cell r="I283" t="str">
            <v>قرية 5خفرع-صان الحجر</v>
          </cell>
          <cell r="J283" t="str">
            <v>عامل زراعى</v>
          </cell>
        </row>
        <row r="284">
          <cell r="B284" t="str">
            <v xml:space="preserve">منة سلامة عبدالعال حمعة عبد العال </v>
          </cell>
          <cell r="C284" t="str">
            <v>انثى</v>
          </cell>
          <cell r="D284" t="str">
            <v>مسلم</v>
          </cell>
          <cell r="E284" t="str">
            <v>1/1</v>
          </cell>
          <cell r="F284" t="str">
            <v>مستجد</v>
          </cell>
          <cell r="G284">
            <v>30406161300587</v>
          </cell>
          <cell r="H284" t="str">
            <v xml:space="preserve">مرفت ابراهيم احمد محمد </v>
          </cell>
          <cell r="I284" t="str">
            <v>قرية 5خفرع-صان الحجر</v>
          </cell>
          <cell r="J284" t="str">
            <v>عامل زراعى</v>
          </cell>
        </row>
        <row r="285">
          <cell r="B285" t="str">
            <v>منى السيد محمد محمد سعيد</v>
          </cell>
          <cell r="C285" t="str">
            <v>انثى</v>
          </cell>
          <cell r="D285" t="str">
            <v>مسلم</v>
          </cell>
          <cell r="E285" t="str">
            <v>2/1</v>
          </cell>
          <cell r="F285" t="str">
            <v>منقول</v>
          </cell>
          <cell r="G285">
            <v>30303141300803</v>
          </cell>
          <cell r="H285" t="str">
            <v>السيدة عبد المعز حسين</v>
          </cell>
          <cell r="I285" t="str">
            <v>قرية 5خفرع-صان الحجر</v>
          </cell>
          <cell r="J285" t="str">
            <v>قوات مسلحة</v>
          </cell>
        </row>
        <row r="286">
          <cell r="B286" t="str">
            <v>منى رمضان محمد سالم محمد</v>
          </cell>
          <cell r="C286" t="str">
            <v>انثى</v>
          </cell>
          <cell r="D286" t="str">
            <v>مسلم</v>
          </cell>
          <cell r="E286" t="str">
            <v>3/1</v>
          </cell>
          <cell r="F286" t="str">
            <v>منقول</v>
          </cell>
          <cell r="G286">
            <v>30204241302368</v>
          </cell>
          <cell r="H286" t="str">
            <v>فاطمة الطاهرسالم</v>
          </cell>
          <cell r="I286" t="str">
            <v>قرية 5خفرع-صان الحجر</v>
          </cell>
          <cell r="J286" t="str">
            <v>عامل زراعى</v>
          </cell>
        </row>
        <row r="287">
          <cell r="B287" t="str">
            <v>مني السيد حسن عارف الحسيني</v>
          </cell>
          <cell r="C287" t="str">
            <v>انثى</v>
          </cell>
          <cell r="D287" t="str">
            <v>مسلم</v>
          </cell>
          <cell r="E287" t="str">
            <v>2/1</v>
          </cell>
          <cell r="F287" t="str">
            <v>منقول</v>
          </cell>
          <cell r="G287">
            <v>30211011214687</v>
          </cell>
          <cell r="H287" t="str">
            <v>نجلاء فوزي عبد الحي العزب</v>
          </cell>
          <cell r="I287" t="str">
            <v>قرية 5خفرع-صان الحجر</v>
          </cell>
          <cell r="J287" t="str">
            <v>عامل زراعى</v>
          </cell>
        </row>
        <row r="288">
          <cell r="B288" t="str">
            <v xml:space="preserve">مها عبد النبى سليمان حسن محمد </v>
          </cell>
          <cell r="C288" t="str">
            <v>انثى</v>
          </cell>
          <cell r="D288" t="str">
            <v>مسلم</v>
          </cell>
          <cell r="E288" t="str">
            <v>4/2</v>
          </cell>
          <cell r="F288" t="str">
            <v>منقول</v>
          </cell>
          <cell r="G288">
            <v>30011221301168</v>
          </cell>
          <cell r="H288" t="str">
            <v>زينب منصور عبد الرحمن</v>
          </cell>
          <cell r="I288" t="str">
            <v>قرية 5خفرع-صان الحجر</v>
          </cell>
          <cell r="J288" t="str">
            <v>عامل زراعى</v>
          </cell>
        </row>
        <row r="289">
          <cell r="B289" t="str">
            <v xml:space="preserve">نادية مصطفى السيد حسن </v>
          </cell>
          <cell r="C289" t="str">
            <v>انثى</v>
          </cell>
          <cell r="D289" t="str">
            <v>مسلم</v>
          </cell>
          <cell r="E289" t="str">
            <v>1/1</v>
          </cell>
          <cell r="F289" t="str">
            <v>مستجد</v>
          </cell>
          <cell r="G289">
            <v>30408051300568</v>
          </cell>
          <cell r="H289" t="str">
            <v xml:space="preserve">فاطمة حسن سيد احمد محمد </v>
          </cell>
          <cell r="I289" t="str">
            <v>قرية 5خفرع-صان الحجر</v>
          </cell>
          <cell r="J289" t="str">
            <v>عامل زراعى</v>
          </cell>
        </row>
        <row r="290">
          <cell r="B290" t="str">
            <v>نبيلة محمود سروت عبد العزيز</v>
          </cell>
          <cell r="C290" t="str">
            <v>انثى</v>
          </cell>
          <cell r="D290" t="str">
            <v>مسلم</v>
          </cell>
          <cell r="E290" t="str">
            <v>6/1</v>
          </cell>
          <cell r="F290" t="str">
            <v>منقول</v>
          </cell>
          <cell r="G290">
            <v>29908011322086</v>
          </cell>
          <cell r="H290" t="str">
            <v xml:space="preserve">بدرية احمد محمود </v>
          </cell>
          <cell r="I290" t="str">
            <v>قرية 5خفرع-صان الحجر</v>
          </cell>
          <cell r="J290" t="str">
            <v>عامل زراعى</v>
          </cell>
        </row>
        <row r="291">
          <cell r="B291" t="str">
            <v>نجوى محمد التميمى المهدى</v>
          </cell>
          <cell r="C291" t="str">
            <v>انثى</v>
          </cell>
          <cell r="D291" t="str">
            <v>مسلم</v>
          </cell>
          <cell r="E291" t="str">
            <v>5/2</v>
          </cell>
          <cell r="F291" t="str">
            <v>منقول</v>
          </cell>
          <cell r="G291">
            <v>30002061303305</v>
          </cell>
          <cell r="H291" t="str">
            <v>امل احمد السيد</v>
          </cell>
          <cell r="I291" t="str">
            <v>قرية 5خفرع-صان الحجر</v>
          </cell>
          <cell r="J291" t="str">
            <v>عامل زراعى</v>
          </cell>
        </row>
        <row r="292">
          <cell r="B292" t="str">
            <v>ندا عصام محمد كامل</v>
          </cell>
          <cell r="C292" t="str">
            <v>انثى</v>
          </cell>
          <cell r="D292" t="str">
            <v>مسلم</v>
          </cell>
          <cell r="E292" t="str">
            <v>5/2</v>
          </cell>
          <cell r="F292" t="str">
            <v>منقول</v>
          </cell>
          <cell r="G292">
            <v>30003131301069</v>
          </cell>
          <cell r="H292" t="str">
            <v>نفيسة على البدرى محمد</v>
          </cell>
          <cell r="I292" t="str">
            <v>قرية 5خفرع-صان الحجر</v>
          </cell>
          <cell r="J292" t="str">
            <v>عامل زراعى</v>
          </cell>
        </row>
        <row r="293">
          <cell r="B293" t="str">
            <v>ندا على على خليل</v>
          </cell>
          <cell r="C293" t="str">
            <v>انثى</v>
          </cell>
          <cell r="D293" t="str">
            <v>مسلم</v>
          </cell>
          <cell r="E293" t="str">
            <v>6/1</v>
          </cell>
          <cell r="F293" t="str">
            <v>منقول</v>
          </cell>
          <cell r="G293">
            <v>29812301300224</v>
          </cell>
          <cell r="H293" t="str">
            <v>نعمة السيد السيد</v>
          </cell>
          <cell r="I293" t="str">
            <v>قرية 5خفرع-صان الحجر</v>
          </cell>
          <cell r="J293" t="str">
            <v>عامل زراعى</v>
          </cell>
        </row>
        <row r="294">
          <cell r="B294" t="str">
            <v>نداصلاح احمد عبد الجواد</v>
          </cell>
          <cell r="C294" t="str">
            <v>انثى</v>
          </cell>
          <cell r="D294" t="str">
            <v>مسلم</v>
          </cell>
          <cell r="E294" t="str">
            <v>5/2</v>
          </cell>
          <cell r="F294" t="str">
            <v>منقول</v>
          </cell>
          <cell r="G294">
            <v>30001111300969</v>
          </cell>
          <cell r="H294" t="str">
            <v>ايمان بدران امين بدران</v>
          </cell>
          <cell r="I294" t="str">
            <v>قرية 5خفرع-صان الحجر</v>
          </cell>
          <cell r="J294" t="str">
            <v>عامل زراعى</v>
          </cell>
        </row>
        <row r="295">
          <cell r="B295" t="str">
            <v>ندى احمد صبرىاحمد مصطفى</v>
          </cell>
          <cell r="C295" t="str">
            <v>انثى</v>
          </cell>
          <cell r="D295" t="str">
            <v>مسلم</v>
          </cell>
          <cell r="E295" t="str">
            <v>3/1</v>
          </cell>
          <cell r="F295" t="str">
            <v>منقول</v>
          </cell>
          <cell r="G295">
            <v>30201081303223</v>
          </cell>
          <cell r="H295" t="str">
            <v>فاطمة فتحى احمد مصطفى</v>
          </cell>
          <cell r="I295" t="str">
            <v>قرية 5خفرع-صان الحجر</v>
          </cell>
          <cell r="J295" t="str">
            <v>عامل زراعى</v>
          </cell>
        </row>
        <row r="296">
          <cell r="B296" t="str">
            <v>ندى رمضان حجازى عبد المعطى</v>
          </cell>
          <cell r="C296" t="str">
            <v>انثى</v>
          </cell>
          <cell r="D296" t="str">
            <v>مسلم</v>
          </cell>
          <cell r="E296" t="str">
            <v>5/2</v>
          </cell>
          <cell r="F296" t="str">
            <v>منقول</v>
          </cell>
          <cell r="G296">
            <v>30004151302289</v>
          </cell>
          <cell r="H296" t="str">
            <v>سناء طه محمد</v>
          </cell>
          <cell r="I296" t="str">
            <v>قرية 5خفرع-صان الحجر</v>
          </cell>
          <cell r="J296" t="str">
            <v>عامل زراعى</v>
          </cell>
        </row>
        <row r="297">
          <cell r="B297" t="str">
            <v xml:space="preserve">ندىجمال ابو النور احمد عمر </v>
          </cell>
          <cell r="C297" t="str">
            <v>انثى</v>
          </cell>
          <cell r="D297" t="str">
            <v>مسلم</v>
          </cell>
          <cell r="E297" t="str">
            <v>1/1</v>
          </cell>
          <cell r="F297" t="str">
            <v>مستجد</v>
          </cell>
          <cell r="G297">
            <v>30404011302902</v>
          </cell>
          <cell r="H297" t="str">
            <v>غادة الحسينى نايل عبد العاطى</v>
          </cell>
          <cell r="I297" t="str">
            <v>قرية 5خفرع-صان الحجر</v>
          </cell>
          <cell r="J297" t="str">
            <v>عامل زراعى</v>
          </cell>
        </row>
        <row r="298">
          <cell r="B298" t="str">
            <v>ندي عماد احمد احمد طلب</v>
          </cell>
          <cell r="C298" t="str">
            <v>انثى</v>
          </cell>
          <cell r="D298" t="str">
            <v>مسلم</v>
          </cell>
          <cell r="E298" t="str">
            <v>2/1</v>
          </cell>
          <cell r="F298" t="str">
            <v>منقول</v>
          </cell>
          <cell r="G298">
            <v>30301011301163</v>
          </cell>
          <cell r="H298" t="str">
            <v>سومية مصباح محمود سيد احمد</v>
          </cell>
          <cell r="I298" t="str">
            <v>قرية 5خفرع-صان الحجر</v>
          </cell>
          <cell r="J298" t="str">
            <v>عامل زراعى</v>
          </cell>
        </row>
        <row r="299">
          <cell r="B299" t="str">
            <v>نرمين محمد عبداللطيف عبده</v>
          </cell>
          <cell r="C299" t="str">
            <v>انثى</v>
          </cell>
          <cell r="D299" t="str">
            <v>مسلم</v>
          </cell>
          <cell r="E299" t="str">
            <v>3/1</v>
          </cell>
          <cell r="F299" t="str">
            <v>منقول</v>
          </cell>
          <cell r="G299">
            <v>30206111301265</v>
          </cell>
          <cell r="H299" t="str">
            <v>فادية جلال السيد الطنطاوى</v>
          </cell>
          <cell r="I299" t="str">
            <v>قرية 5خفرع-صان الحجر</v>
          </cell>
          <cell r="J299" t="str">
            <v>عامل زراعى</v>
          </cell>
        </row>
        <row r="300">
          <cell r="B300" t="str">
            <v xml:space="preserve">نعمة ثروت السيد محمد </v>
          </cell>
          <cell r="C300" t="str">
            <v>انثى</v>
          </cell>
          <cell r="D300" t="str">
            <v>مسلم</v>
          </cell>
          <cell r="E300" t="str">
            <v>1/1</v>
          </cell>
          <cell r="F300" t="str">
            <v>مستجد</v>
          </cell>
          <cell r="G300">
            <v>30406011302808</v>
          </cell>
          <cell r="H300" t="str">
            <v>امل عادل سامى السباعى</v>
          </cell>
          <cell r="I300" t="str">
            <v>قرية 5خفرع-صان الحجر</v>
          </cell>
          <cell r="J300" t="str">
            <v>عامل زراعى</v>
          </cell>
        </row>
        <row r="301">
          <cell r="B301" t="str">
            <v xml:space="preserve">نورا محمد عيد عبد السلام </v>
          </cell>
          <cell r="C301" t="str">
            <v>انثى</v>
          </cell>
          <cell r="D301" t="str">
            <v>مسلم</v>
          </cell>
          <cell r="E301" t="str">
            <v>1/1</v>
          </cell>
          <cell r="F301" t="str">
            <v>مستجد</v>
          </cell>
          <cell r="G301">
            <v>30308051302523</v>
          </cell>
          <cell r="H301" t="str">
            <v xml:space="preserve">سماح السيد مرسى السيد </v>
          </cell>
          <cell r="I301" t="str">
            <v>قرية 5خفرع-صان الحجر</v>
          </cell>
          <cell r="J301" t="str">
            <v>عامل زراعى</v>
          </cell>
        </row>
        <row r="302">
          <cell r="B302" t="str">
            <v xml:space="preserve">نورامحمود محمد محمد سعيد </v>
          </cell>
          <cell r="C302" t="str">
            <v>انثى</v>
          </cell>
          <cell r="D302" t="str">
            <v>مسلم</v>
          </cell>
          <cell r="E302" t="str">
            <v>1/1</v>
          </cell>
          <cell r="F302" t="str">
            <v>مستجد</v>
          </cell>
          <cell r="G302">
            <v>30408031300561</v>
          </cell>
          <cell r="H302" t="str">
            <v xml:space="preserve">ابتسام احمد السيد احمد </v>
          </cell>
          <cell r="I302" t="str">
            <v>قرية 5خفرع-صان الحجر</v>
          </cell>
          <cell r="J302" t="str">
            <v>عامل زراعى</v>
          </cell>
        </row>
        <row r="303">
          <cell r="B303" t="str">
            <v>نورهان جمعة حسن احمد</v>
          </cell>
          <cell r="C303" t="str">
            <v>انثى</v>
          </cell>
          <cell r="D303" t="str">
            <v>مسلم</v>
          </cell>
          <cell r="E303" t="str">
            <v>3/1</v>
          </cell>
          <cell r="F303" t="str">
            <v>منقول</v>
          </cell>
          <cell r="G303">
            <v>30201011371922</v>
          </cell>
          <cell r="H303" t="str">
            <v>نرجس منصورخلف</v>
          </cell>
          <cell r="I303" t="str">
            <v>قرية 5خفرع-صان الحجر</v>
          </cell>
          <cell r="J303" t="str">
            <v>عامل زراعى</v>
          </cell>
        </row>
        <row r="304">
          <cell r="B304" t="str">
            <v>نورهان رمزى ابراهيم محمود الشربينى</v>
          </cell>
          <cell r="C304" t="str">
            <v>انثى</v>
          </cell>
          <cell r="D304" t="str">
            <v>مسلم</v>
          </cell>
          <cell r="E304" t="str">
            <v>2/1</v>
          </cell>
          <cell r="F304" t="str">
            <v>منقول</v>
          </cell>
          <cell r="G304">
            <v>30303031308345</v>
          </cell>
          <cell r="H304" t="str">
            <v>حنان احمد المحمدى احمد</v>
          </cell>
          <cell r="I304" t="str">
            <v>قرية 5خفرع-صان الحجر</v>
          </cell>
          <cell r="J304" t="str">
            <v>عامل زراعى</v>
          </cell>
        </row>
        <row r="305">
          <cell r="B305" t="str">
            <v>نورهان محمد سليم محمد سليم</v>
          </cell>
          <cell r="C305" t="str">
            <v>انثى</v>
          </cell>
          <cell r="D305" t="str">
            <v>مسلم</v>
          </cell>
          <cell r="E305" t="str">
            <v>1/1</v>
          </cell>
          <cell r="F305" t="str">
            <v>مستجد</v>
          </cell>
          <cell r="G305">
            <v>30409151306985</v>
          </cell>
          <cell r="H305" t="str">
            <v>يمن عبد القادر محمد نجم</v>
          </cell>
          <cell r="I305" t="str">
            <v>قرية 5خفرع-صان الحجر</v>
          </cell>
          <cell r="J305" t="str">
            <v>عامل زراعى</v>
          </cell>
        </row>
        <row r="306">
          <cell r="B306" t="str">
            <v>نورهان محمد عبد اللطيف على</v>
          </cell>
          <cell r="C306" t="str">
            <v>انثى</v>
          </cell>
          <cell r="D306" t="str">
            <v>مسلم</v>
          </cell>
          <cell r="E306" t="str">
            <v>5/2</v>
          </cell>
          <cell r="F306" t="str">
            <v>منقول</v>
          </cell>
          <cell r="G306">
            <v>30001161302407</v>
          </cell>
          <cell r="H306" t="str">
            <v>فادية جلال السيد الطنطاوى</v>
          </cell>
          <cell r="I306" t="str">
            <v>قرية 5خفرع-صان الحجر</v>
          </cell>
          <cell r="J306" t="str">
            <v>عامل زراعى</v>
          </cell>
        </row>
        <row r="307">
          <cell r="B307" t="str">
            <v xml:space="preserve">نورهان مصطفى امين عبده محمد </v>
          </cell>
          <cell r="C307" t="str">
            <v>انثى</v>
          </cell>
          <cell r="D307" t="str">
            <v>مسلم</v>
          </cell>
          <cell r="E307" t="str">
            <v>1/1</v>
          </cell>
          <cell r="F307" t="str">
            <v>مستجد</v>
          </cell>
          <cell r="G307">
            <v>30311151300146</v>
          </cell>
          <cell r="H307" t="str">
            <v>ام كلثوم السعيد ابو العنين صلاح</v>
          </cell>
          <cell r="I307" t="str">
            <v>قرية 5خفرع-صان الحجر</v>
          </cell>
          <cell r="J307" t="str">
            <v>عامل زراعى</v>
          </cell>
        </row>
        <row r="308">
          <cell r="B308" t="str">
            <v xml:space="preserve">هاجر ناصف عبد الفتاح محمد الباز </v>
          </cell>
          <cell r="C308" t="str">
            <v>انثى</v>
          </cell>
          <cell r="D308" t="str">
            <v>مسلم</v>
          </cell>
          <cell r="E308" t="str">
            <v>1/1</v>
          </cell>
          <cell r="F308" t="str">
            <v>مستجد</v>
          </cell>
          <cell r="G308">
            <v>30409211302089</v>
          </cell>
          <cell r="H308" t="str">
            <v xml:space="preserve">الهام السيد حامد السيد </v>
          </cell>
          <cell r="I308" t="str">
            <v>قرية 5خفرع-صان الحجر</v>
          </cell>
          <cell r="J308" t="str">
            <v>عامل زراعى</v>
          </cell>
        </row>
        <row r="309">
          <cell r="B309" t="str">
            <v>هالة فؤاد محمد على سلامة</v>
          </cell>
          <cell r="C309" t="str">
            <v>انثى</v>
          </cell>
          <cell r="D309" t="str">
            <v>مسلم</v>
          </cell>
          <cell r="E309" t="str">
            <v>6/1</v>
          </cell>
          <cell r="F309" t="str">
            <v>منقول</v>
          </cell>
          <cell r="G309">
            <v>29905201203823</v>
          </cell>
          <cell r="H309" t="str">
            <v>عواطف السينى عارف</v>
          </cell>
          <cell r="I309" t="str">
            <v>قرية 5خفرع-صان الحجر</v>
          </cell>
          <cell r="J309" t="str">
            <v>عامل زراعى</v>
          </cell>
        </row>
        <row r="310">
          <cell r="B310" t="str">
            <v>هبة السيد امين عبده</v>
          </cell>
          <cell r="C310" t="str">
            <v>انثى</v>
          </cell>
          <cell r="D310" t="str">
            <v>مسلم</v>
          </cell>
          <cell r="E310" t="str">
            <v>2/1</v>
          </cell>
          <cell r="F310" t="str">
            <v>منقول</v>
          </cell>
          <cell r="G310">
            <v>30303051303048</v>
          </cell>
          <cell r="H310" t="str">
            <v>عبير محمد ممدوح عبد الحميد</v>
          </cell>
          <cell r="I310" t="str">
            <v>قرية 5خفرع-صان الحجر</v>
          </cell>
          <cell r="J310" t="str">
            <v>معلم</v>
          </cell>
        </row>
        <row r="311">
          <cell r="B311" t="str">
            <v xml:space="preserve">هبة حمدى عبده السعيد </v>
          </cell>
          <cell r="C311" t="str">
            <v>انثى</v>
          </cell>
          <cell r="D311" t="str">
            <v>مسلم</v>
          </cell>
          <cell r="E311" t="str">
            <v>5/2</v>
          </cell>
          <cell r="F311" t="str">
            <v>منقول</v>
          </cell>
          <cell r="G311">
            <v>30002011316481</v>
          </cell>
          <cell r="H311" t="str">
            <v>زينب عمارة السعيد</v>
          </cell>
          <cell r="I311" t="str">
            <v>قرية 5خفرع-صان الحجر</v>
          </cell>
          <cell r="J311" t="str">
            <v>عامل زراعى</v>
          </cell>
        </row>
        <row r="312">
          <cell r="B312" t="str">
            <v>هبة عبد المنعم حسين اسماعيل</v>
          </cell>
          <cell r="C312" t="str">
            <v>انثى</v>
          </cell>
          <cell r="D312" t="str">
            <v>مسلم</v>
          </cell>
          <cell r="E312" t="str">
            <v>5/2</v>
          </cell>
          <cell r="F312" t="str">
            <v>منقول</v>
          </cell>
          <cell r="G312">
            <v>30009031302341</v>
          </cell>
          <cell r="H312" t="str">
            <v>نعيمة يوسف محمد</v>
          </cell>
          <cell r="I312" t="str">
            <v>قرية 5خفرع-صان الحجر</v>
          </cell>
          <cell r="J312" t="str">
            <v>عامل زراعى</v>
          </cell>
        </row>
        <row r="313">
          <cell r="B313" t="str">
            <v>هبة محمود محمود احمد</v>
          </cell>
          <cell r="C313" t="str">
            <v>انثى</v>
          </cell>
          <cell r="D313" t="str">
            <v>مسلم</v>
          </cell>
          <cell r="E313" t="str">
            <v>6/1</v>
          </cell>
          <cell r="F313" t="str">
            <v>منقول</v>
          </cell>
          <cell r="G313">
            <v>29901301301681</v>
          </cell>
          <cell r="H313" t="str">
            <v>سماسم محمدمحمد الجوهرى</v>
          </cell>
          <cell r="I313" t="str">
            <v>قرية 5خفرع-صان الحجر</v>
          </cell>
          <cell r="J313" t="str">
            <v>عامل زراعى</v>
          </cell>
        </row>
        <row r="314">
          <cell r="B314" t="str">
            <v>هند راضىفكرى غريب لاشين</v>
          </cell>
          <cell r="C314" t="str">
            <v>انثى</v>
          </cell>
          <cell r="D314" t="str">
            <v>مسلم</v>
          </cell>
          <cell r="E314" t="str">
            <v>6/1</v>
          </cell>
          <cell r="F314" t="str">
            <v>منقول</v>
          </cell>
          <cell r="G314">
            <v>29905041300282</v>
          </cell>
          <cell r="H314" t="str">
            <v>فوزية محمود بندارى</v>
          </cell>
          <cell r="I314" t="str">
            <v>قرية 5خفرع-صان الحجر</v>
          </cell>
          <cell r="J314" t="str">
            <v>عامل زراعى</v>
          </cell>
        </row>
        <row r="315">
          <cell r="B315" t="str">
            <v>هند محمد على يوسف</v>
          </cell>
          <cell r="C315" t="str">
            <v>انثى</v>
          </cell>
          <cell r="D315" t="str">
            <v>مسلم</v>
          </cell>
          <cell r="E315" t="str">
            <v>6/1</v>
          </cell>
          <cell r="F315" t="str">
            <v>منقول</v>
          </cell>
          <cell r="G315">
            <v>29812271200203</v>
          </cell>
          <cell r="H315" t="str">
            <v>ذينب محمد احمد</v>
          </cell>
          <cell r="I315" t="str">
            <v>قرية 5خفرع-صان الحجر</v>
          </cell>
          <cell r="J315" t="str">
            <v>عامل زراعى</v>
          </cell>
        </row>
        <row r="316">
          <cell r="B316" t="str">
            <v>وردة رضوان عبد السميع عبد المجيد</v>
          </cell>
          <cell r="C316" t="str">
            <v>انثى</v>
          </cell>
          <cell r="D316" t="str">
            <v>مسلم</v>
          </cell>
          <cell r="E316" t="str">
            <v>6/1</v>
          </cell>
          <cell r="F316" t="str">
            <v>منقول</v>
          </cell>
          <cell r="G316">
            <v>29908241001405</v>
          </cell>
          <cell r="H316" t="str">
            <v>فايزة محمد سليمان</v>
          </cell>
          <cell r="I316" t="str">
            <v>قرية 5خفرع-صان الحجر</v>
          </cell>
          <cell r="J316" t="str">
            <v>عامل زراعى</v>
          </cell>
        </row>
        <row r="317">
          <cell r="B317" t="str">
            <v>وفاء محمد سليم محمد</v>
          </cell>
          <cell r="C317" t="str">
            <v>انثى</v>
          </cell>
          <cell r="D317" t="str">
            <v>مسلم</v>
          </cell>
          <cell r="E317" t="str">
            <v>4/2</v>
          </cell>
          <cell r="F317" t="str">
            <v>منقول</v>
          </cell>
          <cell r="G317">
            <v>30101011364921</v>
          </cell>
          <cell r="H317" t="str">
            <v>يمن عبد القادر محمد نجم</v>
          </cell>
          <cell r="I317" t="str">
            <v>قرية 5خفرع-صان الحجر</v>
          </cell>
          <cell r="J317" t="str">
            <v>عامل زراعى</v>
          </cell>
        </row>
        <row r="318">
          <cell r="B318" t="str">
            <v>ولاء ياسر محمد مختار</v>
          </cell>
          <cell r="C318" t="str">
            <v>انثى</v>
          </cell>
          <cell r="D318" t="str">
            <v>مسلم</v>
          </cell>
          <cell r="E318" t="str">
            <v>4/2</v>
          </cell>
          <cell r="F318" t="str">
            <v>منقول</v>
          </cell>
          <cell r="G318">
            <v>30110011310502</v>
          </cell>
          <cell r="H318" t="str">
            <v>وفاء احمد السعيد</v>
          </cell>
          <cell r="I318" t="str">
            <v>قرية 5خفرع-صان الحجر</v>
          </cell>
          <cell r="J318" t="str">
            <v>عامل زراعى</v>
          </cell>
        </row>
        <row r="319">
          <cell r="B319" t="str">
            <v>وليد</v>
          </cell>
          <cell r="C319" t="str">
            <v>انثى</v>
          </cell>
          <cell r="H319">
            <v>111</v>
          </cell>
          <cell r="I319">
            <v>11</v>
          </cell>
        </row>
        <row r="320">
          <cell r="B320" t="str">
            <v>يارا احمد حامد احمد ابراهيم</v>
          </cell>
          <cell r="C320" t="str">
            <v>انثى</v>
          </cell>
          <cell r="D320" t="str">
            <v>مسلم</v>
          </cell>
          <cell r="E320" t="str">
            <v>2/1</v>
          </cell>
          <cell r="F320" t="str">
            <v>منقول</v>
          </cell>
          <cell r="G320">
            <v>30303061301809</v>
          </cell>
          <cell r="H320" t="str">
            <v>زينب على السيد على</v>
          </cell>
          <cell r="I320" t="str">
            <v>قرية 5خفرع-صان الحجر</v>
          </cell>
          <cell r="J320" t="str">
            <v>عامل زراعى</v>
          </cell>
          <cell r="L320" t="str">
            <v>المرأة المعيلة</v>
          </cell>
        </row>
        <row r="321">
          <cell r="B321" t="str">
            <v>ياسمين محمود محمود احمد</v>
          </cell>
          <cell r="C321" t="str">
            <v>انثى</v>
          </cell>
          <cell r="D321" t="str">
            <v>مسلم</v>
          </cell>
          <cell r="E321" t="str">
            <v>3/1</v>
          </cell>
          <cell r="F321" t="str">
            <v>منقول</v>
          </cell>
          <cell r="G321">
            <v>30112071301289</v>
          </cell>
          <cell r="H321" t="str">
            <v>سماسم محمدمحمد الجوهرى</v>
          </cell>
          <cell r="I321" t="str">
            <v>قرية 5خفرع-صان الحجر</v>
          </cell>
          <cell r="J321" t="str">
            <v>عامل زراعى</v>
          </cell>
        </row>
        <row r="322">
          <cell r="B322" t="str">
            <v>ياسمين واليد فتحى عبده محمد</v>
          </cell>
          <cell r="C322" t="str">
            <v>انثى</v>
          </cell>
          <cell r="D322" t="str">
            <v>مسلم</v>
          </cell>
          <cell r="E322" t="str">
            <v>1/1</v>
          </cell>
          <cell r="F322" t="str">
            <v>مستجد</v>
          </cell>
          <cell r="G322">
            <v>30405251300644</v>
          </cell>
          <cell r="H322" t="str">
            <v xml:space="preserve">ناهد الشحات المرسى محمود </v>
          </cell>
          <cell r="I322" t="str">
            <v>قرية 5خفرع-صان الحجر</v>
          </cell>
          <cell r="J322" t="str">
            <v>عامل زراعى</v>
          </cell>
        </row>
      </sheetData>
      <sheetData sheetId="7">
        <row r="9">
          <cell r="A9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s1"/>
      <sheetName val="Feuil1"/>
    </sheetNames>
    <sheetDataSet>
      <sheetData sheetId="0">
        <row r="3">
          <cell r="C3" t="str">
            <v>Ali</v>
          </cell>
        </row>
        <row r="4">
          <cell r="C4" t="str">
            <v>Ali</v>
          </cell>
        </row>
        <row r="5">
          <cell r="C5" t="str">
            <v>Ali</v>
          </cell>
        </row>
        <row r="6">
          <cell r="C6" t="str">
            <v>Ali</v>
          </cell>
        </row>
        <row r="7">
          <cell r="C7" t="str">
            <v>BADR</v>
          </cell>
        </row>
        <row r="8">
          <cell r="C8" t="str">
            <v>BADR</v>
          </cell>
        </row>
        <row r="9">
          <cell r="C9" t="str">
            <v>BADR</v>
          </cell>
        </row>
        <row r="10">
          <cell r="C10" t="str">
            <v>ALI</v>
          </cell>
        </row>
        <row r="11">
          <cell r="C11" t="str">
            <v>ALI</v>
          </cell>
        </row>
        <row r="12">
          <cell r="C12" t="str">
            <v>BADR</v>
          </cell>
        </row>
        <row r="13">
          <cell r="C13" t="str">
            <v>khalid</v>
          </cell>
        </row>
        <row r="14">
          <cell r="C14" t="str">
            <v>hicham1470</v>
          </cell>
        </row>
        <row r="15">
          <cell r="C15" t="str">
            <v>officena</v>
          </cell>
        </row>
        <row r="16">
          <cell r="C16" t="str">
            <v>tawfik</v>
          </cell>
        </row>
        <row r="17">
          <cell r="C17" t="str">
            <v>khalid</v>
          </cell>
        </row>
        <row r="18">
          <cell r="C18" t="str">
            <v>ALI</v>
          </cell>
        </row>
        <row r="19">
          <cell r="C19" t="str">
            <v>ALI</v>
          </cell>
        </row>
        <row r="20">
          <cell r="C20" t="str">
            <v>ALI</v>
          </cell>
        </row>
        <row r="21">
          <cell r="C21" t="str">
            <v>ALI</v>
          </cell>
        </row>
        <row r="22">
          <cell r="C22" t="str">
            <v>Ali</v>
          </cell>
        </row>
        <row r="23">
          <cell r="C23" t="str">
            <v>Ali</v>
          </cell>
        </row>
        <row r="24">
          <cell r="C24" t="str">
            <v>Ali</v>
          </cell>
        </row>
        <row r="25">
          <cell r="C25" t="str">
            <v>Ali</v>
          </cell>
        </row>
        <row r="26">
          <cell r="C26" t="str">
            <v>BADR</v>
          </cell>
        </row>
        <row r="27">
          <cell r="C27" t="str">
            <v>BADR</v>
          </cell>
        </row>
        <row r="28">
          <cell r="C28" t="str">
            <v>BADR</v>
          </cell>
        </row>
        <row r="29">
          <cell r="C29" t="str">
            <v>ALI</v>
          </cell>
        </row>
        <row r="30">
          <cell r="C30" t="str">
            <v>ALI</v>
          </cell>
        </row>
        <row r="31">
          <cell r="C31" t="str">
            <v>ALI</v>
          </cell>
        </row>
        <row r="32">
          <cell r="C32" t="str">
            <v>BADR</v>
          </cell>
        </row>
        <row r="33">
          <cell r="C33" t="str">
            <v>khalid</v>
          </cell>
        </row>
        <row r="34">
          <cell r="C34" t="str">
            <v>khalid</v>
          </cell>
        </row>
        <row r="35">
          <cell r="C35" t="str">
            <v>khalid</v>
          </cell>
        </row>
        <row r="36">
          <cell r="C36" t="str">
            <v>khalid</v>
          </cell>
        </row>
        <row r="37">
          <cell r="C37" t="str">
            <v>ALI</v>
          </cell>
        </row>
        <row r="38">
          <cell r="C38" t="str">
            <v>ALI</v>
          </cell>
        </row>
        <row r="39">
          <cell r="C39" t="str">
            <v>BADR</v>
          </cell>
        </row>
        <row r="40">
          <cell r="C40" t="str">
            <v>khalid</v>
          </cell>
        </row>
        <row r="41">
          <cell r="C41" t="str">
            <v>hicham1470</v>
          </cell>
        </row>
        <row r="42">
          <cell r="C42" t="str">
            <v>officena</v>
          </cell>
        </row>
        <row r="43">
          <cell r="C43" t="str">
            <v>tawfik</v>
          </cell>
        </row>
        <row r="44">
          <cell r="C44" t="str">
            <v>Ali</v>
          </cell>
        </row>
        <row r="45">
          <cell r="C45" t="str">
            <v>BADR</v>
          </cell>
        </row>
        <row r="46">
          <cell r="C46" t="str">
            <v>BADR</v>
          </cell>
        </row>
        <row r="47">
          <cell r="C47" t="str">
            <v>BADR</v>
          </cell>
        </row>
        <row r="48">
          <cell r="C48" t="str">
            <v>ALI</v>
          </cell>
        </row>
        <row r="49">
          <cell r="C49" t="str">
            <v>ALI</v>
          </cell>
        </row>
        <row r="50">
          <cell r="C50" t="str">
            <v>ALI</v>
          </cell>
        </row>
        <row r="51">
          <cell r="C51" t="str">
            <v>BADR</v>
          </cell>
        </row>
        <row r="52">
          <cell r="C52" t="str">
            <v>ALI</v>
          </cell>
        </row>
        <row r="53">
          <cell r="C53" t="str">
            <v>BADR</v>
          </cell>
        </row>
        <row r="54">
          <cell r="C54" t="str">
            <v>khalid</v>
          </cell>
        </row>
        <row r="55">
          <cell r="C55" t="str">
            <v>hicham1470</v>
          </cell>
        </row>
        <row r="56">
          <cell r="C56" t="str">
            <v>officena</v>
          </cell>
        </row>
        <row r="57">
          <cell r="C57" t="str">
            <v>tawfik</v>
          </cell>
        </row>
        <row r="58">
          <cell r="C58" t="str">
            <v>ALI</v>
          </cell>
        </row>
        <row r="59">
          <cell r="C59" t="str">
            <v>ALI</v>
          </cell>
        </row>
        <row r="60">
          <cell r="C60" t="str">
            <v>Ali</v>
          </cell>
        </row>
        <row r="61">
          <cell r="C61" t="str">
            <v>Ali</v>
          </cell>
        </row>
        <row r="62">
          <cell r="C62" t="str">
            <v>Ali</v>
          </cell>
        </row>
        <row r="63">
          <cell r="C63" t="str">
            <v>Ali</v>
          </cell>
        </row>
        <row r="64">
          <cell r="C64" t="str">
            <v>BADR</v>
          </cell>
        </row>
        <row r="65">
          <cell r="C65" t="str">
            <v>BADR</v>
          </cell>
        </row>
        <row r="66">
          <cell r="C66" t="str">
            <v>BADR</v>
          </cell>
        </row>
        <row r="67">
          <cell r="C67" t="str">
            <v>ALI</v>
          </cell>
        </row>
        <row r="68">
          <cell r="C68" t="str">
            <v>ALI</v>
          </cell>
        </row>
        <row r="69">
          <cell r="C69" t="str">
            <v>ALI</v>
          </cell>
        </row>
        <row r="70">
          <cell r="C70" t="str">
            <v>BADR</v>
          </cell>
        </row>
        <row r="71">
          <cell r="C71" t="str">
            <v>khalid</v>
          </cell>
        </row>
        <row r="72">
          <cell r="C72" t="str">
            <v>khalid</v>
          </cell>
        </row>
        <row r="73">
          <cell r="C73" t="str">
            <v>khalid</v>
          </cell>
        </row>
        <row r="74">
          <cell r="C74" t="str">
            <v>khalid</v>
          </cell>
        </row>
        <row r="75">
          <cell r="C75" t="str">
            <v>ALI</v>
          </cell>
        </row>
        <row r="76">
          <cell r="C76" t="str">
            <v>ALI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A139"/>
  <sheetViews>
    <sheetView rightToLeft="1" workbookViewId="0">
      <pane ySplit="1" topLeftCell="A2" activePane="bottomLeft" state="frozen"/>
      <selection activeCell="C28" sqref="C28"/>
      <selection pane="bottomLeft" activeCell="B37" sqref="B37"/>
    </sheetView>
  </sheetViews>
  <sheetFormatPr baseColWidth="10" defaultColWidth="9" defaultRowHeight="23.25"/>
  <cols>
    <col min="1" max="1" width="16.28515625" style="4" bestFit="1" customWidth="1"/>
    <col min="2" max="2" width="25.85546875" style="5" bestFit="1" customWidth="1"/>
    <col min="3" max="3" width="12.5703125" style="4" bestFit="1" customWidth="1"/>
    <col min="4" max="4" width="18.7109375" style="33" bestFit="1" customWidth="1"/>
    <col min="5" max="5" width="10.7109375" style="4" bestFit="1" customWidth="1"/>
    <col min="6" max="6" width="8" style="30" bestFit="1" customWidth="1"/>
    <col min="7" max="7" width="12.85546875" style="4" customWidth="1"/>
    <col min="8" max="8" width="10.42578125" style="4" customWidth="1"/>
    <col min="9" max="9" width="18" style="4" customWidth="1"/>
    <col min="10" max="10" width="14" style="4" bestFit="1" customWidth="1"/>
    <col min="11" max="11" width="24" style="9" bestFit="1" customWidth="1"/>
    <col min="12" max="12" width="9" style="13" customWidth="1"/>
    <col min="13" max="13" width="12.140625" style="51" customWidth="1"/>
    <col min="14" max="14" width="14.28515625" style="51" customWidth="1"/>
    <col min="15" max="15" width="9" style="9"/>
    <col min="16" max="16" width="11.42578125" style="9" bestFit="1" customWidth="1"/>
    <col min="17" max="16384" width="9" style="9"/>
  </cols>
  <sheetData>
    <row r="1" spans="1:27" s="3" customFormat="1">
      <c r="A1" s="1" t="s">
        <v>0</v>
      </c>
      <c r="B1" s="2" t="s">
        <v>1</v>
      </c>
      <c r="C1" s="1" t="s">
        <v>2</v>
      </c>
      <c r="D1" s="32" t="s">
        <v>3</v>
      </c>
      <c r="E1" s="1" t="s">
        <v>4</v>
      </c>
      <c r="F1" s="29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56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25.5">
      <c r="A2" s="4">
        <v>1</v>
      </c>
      <c r="B2" s="5">
        <v>44775</v>
      </c>
      <c r="D2" s="33" t="s">
        <v>16</v>
      </c>
      <c r="F2" s="30">
        <v>10</v>
      </c>
      <c r="G2" s="4">
        <v>10</v>
      </c>
      <c r="I2" s="6"/>
      <c r="J2" s="7"/>
      <c r="K2" s="8"/>
      <c r="L2" s="57"/>
      <c r="M2" s="58"/>
      <c r="N2" s="58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5.5">
      <c r="A3" s="4">
        <v>1</v>
      </c>
      <c r="B3" s="5">
        <v>44775</v>
      </c>
      <c r="C3" s="4">
        <v>12</v>
      </c>
      <c r="D3" s="33" t="s">
        <v>10</v>
      </c>
      <c r="E3" s="4">
        <v>220</v>
      </c>
      <c r="F3" s="30">
        <v>5</v>
      </c>
      <c r="G3" s="4">
        <v>11000</v>
      </c>
      <c r="H3" s="4">
        <v>1540.0000000000002</v>
      </c>
      <c r="I3" s="6"/>
      <c r="J3" s="7"/>
      <c r="K3" s="8"/>
      <c r="L3" s="57"/>
      <c r="N3" s="55"/>
      <c r="O3" s="51"/>
      <c r="P3" s="51"/>
      <c r="Q3" s="51" t="str">
        <f>IFERROR(INDEX($D$2:$D$100,SMALL(IF($E$4:$E$17=G$3,ROW($E$4:$E$17)),ROW($A1))-3,1),"")</f>
        <v/>
      </c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25.5">
      <c r="A4" s="4">
        <v>1</v>
      </c>
      <c r="B4" s="5">
        <v>44775</v>
      </c>
      <c r="D4" s="33" t="s">
        <v>12</v>
      </c>
      <c r="E4" s="4">
        <v>15</v>
      </c>
      <c r="F4" s="30">
        <v>2</v>
      </c>
      <c r="G4" s="4">
        <v>54</v>
      </c>
      <c r="H4" s="4">
        <v>7.5600000000000005</v>
      </c>
      <c r="I4" s="6"/>
      <c r="J4" s="7"/>
      <c r="K4" s="8"/>
      <c r="L4" s="57"/>
      <c r="N4" s="55"/>
      <c r="O4" s="51"/>
      <c r="P4" s="51"/>
      <c r="Q4" s="53"/>
      <c r="R4" s="52"/>
      <c r="S4" s="51"/>
      <c r="T4" s="51"/>
      <c r="U4" s="51"/>
      <c r="V4" s="51"/>
      <c r="W4" s="51"/>
      <c r="X4" s="51"/>
      <c r="Y4" s="51"/>
      <c r="Z4" s="51"/>
      <c r="AA4" s="51"/>
    </row>
    <row r="5" spans="1:27" ht="25.5">
      <c r="A5" s="4">
        <v>1</v>
      </c>
      <c r="B5" s="5">
        <v>44775</v>
      </c>
      <c r="C5" s="4">
        <v>15</v>
      </c>
      <c r="D5" s="33" t="s">
        <v>12</v>
      </c>
      <c r="E5" s="4">
        <v>15</v>
      </c>
      <c r="F5" s="30">
        <v>5</v>
      </c>
      <c r="G5" s="4">
        <v>75</v>
      </c>
      <c r="H5" s="4">
        <v>10.500000000000002</v>
      </c>
      <c r="I5" s="6"/>
      <c r="J5" s="7">
        <v>1000</v>
      </c>
      <c r="K5" s="8"/>
      <c r="L5" s="57"/>
      <c r="N5" s="55"/>
      <c r="O5" s="51"/>
      <c r="P5" s="51"/>
      <c r="Q5" s="53"/>
      <c r="R5" s="54"/>
      <c r="S5" s="51"/>
      <c r="T5" s="51"/>
      <c r="U5" s="51"/>
      <c r="V5" s="51"/>
      <c r="W5" s="51"/>
      <c r="X5" s="51"/>
      <c r="Y5" s="51"/>
      <c r="Z5" s="51"/>
      <c r="AA5" s="51"/>
    </row>
    <row r="6" spans="1:27" ht="25.5">
      <c r="A6" s="4">
        <v>1</v>
      </c>
      <c r="B6" s="5">
        <v>44775</v>
      </c>
      <c r="C6" s="4">
        <v>15</v>
      </c>
      <c r="D6" s="33" t="s">
        <v>12</v>
      </c>
      <c r="E6" s="4">
        <v>15</v>
      </c>
      <c r="F6" s="30">
        <v>5</v>
      </c>
      <c r="G6" s="4">
        <v>30</v>
      </c>
      <c r="H6" s="4">
        <v>4.2</v>
      </c>
      <c r="I6" s="6"/>
      <c r="J6" s="7">
        <v>1000</v>
      </c>
      <c r="K6" s="8"/>
      <c r="L6" s="57"/>
      <c r="N6" s="55"/>
      <c r="O6" s="51"/>
      <c r="P6" s="51"/>
      <c r="Q6" s="53"/>
      <c r="R6" s="54"/>
      <c r="S6" s="51"/>
      <c r="T6" s="51"/>
      <c r="U6" s="51"/>
      <c r="V6" s="51"/>
      <c r="W6" s="51"/>
      <c r="X6" s="51"/>
      <c r="Y6" s="51"/>
      <c r="Z6" s="51"/>
      <c r="AA6" s="51"/>
    </row>
    <row r="7" spans="1:27" ht="25.5">
      <c r="A7" s="4">
        <v>1</v>
      </c>
      <c r="B7" s="5">
        <v>44775</v>
      </c>
      <c r="C7" s="4">
        <v>14</v>
      </c>
      <c r="D7" s="33" t="s">
        <v>13</v>
      </c>
      <c r="E7" s="4">
        <v>12</v>
      </c>
      <c r="F7" s="30">
        <v>2</v>
      </c>
      <c r="G7" s="4">
        <v>36</v>
      </c>
      <c r="H7" s="4">
        <v>5.04</v>
      </c>
      <c r="I7" s="6"/>
      <c r="J7" s="7">
        <v>1000</v>
      </c>
      <c r="K7" s="8"/>
      <c r="L7" s="57"/>
      <c r="N7" s="55"/>
      <c r="O7" s="51"/>
      <c r="P7" s="51"/>
      <c r="Q7" s="53"/>
      <c r="R7" s="54"/>
      <c r="S7" s="51"/>
      <c r="T7" s="51"/>
      <c r="U7" s="51"/>
      <c r="V7" s="51"/>
      <c r="W7" s="51"/>
      <c r="X7" s="51"/>
      <c r="Y7" s="51"/>
      <c r="Z7" s="51"/>
      <c r="AA7" s="51"/>
    </row>
    <row r="8" spans="1:27" ht="25.5">
      <c r="A8" s="4">
        <v>1</v>
      </c>
      <c r="B8" s="5">
        <v>44775</v>
      </c>
      <c r="C8" s="4">
        <v>17</v>
      </c>
      <c r="D8" s="33" t="s">
        <v>14</v>
      </c>
      <c r="E8" s="4">
        <v>26</v>
      </c>
      <c r="F8" s="30">
        <v>22</v>
      </c>
      <c r="G8" s="4">
        <v>572</v>
      </c>
      <c r="H8" s="4">
        <v>80.080000000000013</v>
      </c>
      <c r="I8" s="6"/>
      <c r="J8" s="7">
        <v>10000</v>
      </c>
      <c r="K8" s="8"/>
      <c r="L8" s="57"/>
      <c r="N8" s="55"/>
      <c r="O8" s="51"/>
      <c r="P8" s="51"/>
      <c r="Q8" s="53"/>
      <c r="R8" s="54"/>
      <c r="S8" s="51"/>
      <c r="T8" s="51"/>
      <c r="U8" s="51"/>
      <c r="V8" s="51"/>
      <c r="W8" s="51"/>
      <c r="X8" s="51"/>
      <c r="Y8" s="51"/>
      <c r="Z8" s="51"/>
      <c r="AA8" s="51"/>
    </row>
    <row r="9" spans="1:27" ht="25.5">
      <c r="A9" s="4">
        <v>1</v>
      </c>
      <c r="B9" s="5">
        <v>44775</v>
      </c>
      <c r="C9" s="4">
        <v>18</v>
      </c>
      <c r="D9" s="33" t="s">
        <v>15</v>
      </c>
      <c r="E9" s="4">
        <v>27</v>
      </c>
      <c r="F9" s="30">
        <v>10</v>
      </c>
      <c r="G9" s="4">
        <v>108</v>
      </c>
      <c r="H9" s="4">
        <v>15.120000000000001</v>
      </c>
      <c r="I9" s="6"/>
      <c r="J9" s="7">
        <v>1000</v>
      </c>
      <c r="K9" s="8"/>
      <c r="L9" s="57"/>
      <c r="N9" s="55"/>
      <c r="O9" s="51"/>
      <c r="P9" s="51"/>
      <c r="Q9" s="53"/>
      <c r="R9" s="54"/>
      <c r="S9" s="51"/>
      <c r="T9" s="51"/>
      <c r="U9" s="51"/>
      <c r="V9" s="51"/>
      <c r="W9" s="51"/>
      <c r="X9" s="51"/>
      <c r="Y9" s="51"/>
      <c r="Z9" s="51"/>
      <c r="AA9" s="51"/>
    </row>
    <row r="10" spans="1:27" ht="25.5">
      <c r="A10" s="4">
        <v>1</v>
      </c>
      <c r="B10" s="5">
        <v>44775</v>
      </c>
      <c r="C10" s="4">
        <v>14</v>
      </c>
      <c r="D10" s="33" t="s">
        <v>13</v>
      </c>
      <c r="E10" s="4">
        <v>12</v>
      </c>
      <c r="G10" s="4">
        <v>0</v>
      </c>
      <c r="H10" s="4">
        <v>0</v>
      </c>
      <c r="I10" s="6"/>
      <c r="J10" s="7">
        <v>10000</v>
      </c>
      <c r="K10" s="8"/>
      <c r="L10" s="57"/>
      <c r="N10" s="55"/>
      <c r="O10" s="51"/>
      <c r="P10" s="51"/>
      <c r="Q10" s="53"/>
      <c r="R10" s="54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25.5">
      <c r="A11" s="4">
        <v>1</v>
      </c>
      <c r="B11" s="5">
        <v>44775</v>
      </c>
      <c r="D11" s="33" t="s">
        <v>12</v>
      </c>
      <c r="E11" s="4">
        <v>15</v>
      </c>
      <c r="G11" s="4">
        <v>0</v>
      </c>
      <c r="H11" s="4">
        <v>0</v>
      </c>
      <c r="I11" s="6"/>
      <c r="J11" s="7">
        <v>1000</v>
      </c>
      <c r="K11" s="8"/>
      <c r="L11" s="57"/>
      <c r="N11" s="55"/>
      <c r="O11" s="51"/>
      <c r="P11" s="51"/>
      <c r="Q11" s="53"/>
      <c r="R11" s="54"/>
      <c r="S11" s="51"/>
      <c r="T11" s="51"/>
      <c r="U11" s="51"/>
      <c r="V11" s="51"/>
      <c r="W11" s="51"/>
      <c r="X11" s="51"/>
      <c r="Y11" s="51"/>
      <c r="Z11" s="51"/>
      <c r="AA11" s="51"/>
    </row>
    <row r="12" spans="1:27" ht="25.5">
      <c r="A12" s="4">
        <v>1</v>
      </c>
      <c r="B12" s="5">
        <v>44775</v>
      </c>
      <c r="D12" s="33" t="s">
        <v>12</v>
      </c>
      <c r="E12" s="4">
        <v>15</v>
      </c>
      <c r="F12" s="30">
        <v>20</v>
      </c>
      <c r="G12" s="4">
        <v>0</v>
      </c>
      <c r="H12" s="4">
        <v>100</v>
      </c>
      <c r="I12" s="6"/>
      <c r="J12" s="7">
        <v>1000</v>
      </c>
      <c r="K12" s="8"/>
      <c r="L12" s="57"/>
      <c r="N12" s="55"/>
      <c r="O12" s="51"/>
      <c r="P12" s="51"/>
      <c r="Q12" s="53"/>
      <c r="R12" s="54"/>
      <c r="S12" s="51"/>
      <c r="T12" s="51"/>
      <c r="U12" s="51"/>
      <c r="V12" s="51"/>
      <c r="W12" s="51"/>
      <c r="X12" s="51"/>
      <c r="Y12" s="51"/>
      <c r="Z12" s="51"/>
      <c r="AA12" s="51"/>
    </row>
    <row r="13" spans="1:27" ht="25.5">
      <c r="A13" s="4">
        <v>1</v>
      </c>
      <c r="B13" s="5">
        <v>44775</v>
      </c>
      <c r="D13" s="33" t="s">
        <v>16</v>
      </c>
      <c r="F13" s="30">
        <v>1</v>
      </c>
      <c r="G13" s="4">
        <v>10</v>
      </c>
      <c r="H13" s="35"/>
      <c r="I13" s="36"/>
      <c r="J13" s="7">
        <v>10000</v>
      </c>
      <c r="K13" s="8"/>
      <c r="L13" s="57"/>
      <c r="N13" s="55"/>
      <c r="O13" s="51"/>
      <c r="P13" s="51"/>
      <c r="Q13" s="53"/>
      <c r="R13" s="54"/>
      <c r="S13" s="51"/>
      <c r="T13" s="51"/>
      <c r="U13" s="51"/>
      <c r="V13" s="51"/>
      <c r="W13" s="51"/>
      <c r="X13" s="51"/>
      <c r="Y13" s="51"/>
      <c r="Z13" s="51"/>
      <c r="AA13" s="51"/>
    </row>
    <row r="14" spans="1:27" ht="25.5">
      <c r="A14" s="4">
        <v>1</v>
      </c>
      <c r="B14" s="5">
        <v>44775</v>
      </c>
      <c r="H14" s="36"/>
      <c r="I14" s="36" t="s">
        <v>44</v>
      </c>
      <c r="J14" s="7">
        <v>1</v>
      </c>
      <c r="K14" s="8"/>
      <c r="L14" s="57"/>
      <c r="N14" s="55"/>
      <c r="O14" s="51"/>
      <c r="P14" s="51"/>
      <c r="Q14" s="53"/>
      <c r="R14" s="54"/>
      <c r="S14" s="51"/>
      <c r="T14" s="51"/>
      <c r="U14" s="51"/>
      <c r="V14" s="51"/>
      <c r="W14" s="51"/>
      <c r="X14" s="51"/>
      <c r="Y14" s="51"/>
      <c r="Z14" s="51"/>
      <c r="AA14" s="51"/>
    </row>
    <row r="15" spans="1:27" ht="25.5">
      <c r="A15" s="4">
        <v>1</v>
      </c>
      <c r="B15" s="5">
        <v>44775</v>
      </c>
      <c r="H15" s="35"/>
      <c r="I15" s="36" t="s">
        <v>45</v>
      </c>
      <c r="J15" s="7">
        <v>1000</v>
      </c>
      <c r="K15" s="8"/>
      <c r="L15" s="57"/>
      <c r="N15" s="55"/>
      <c r="O15" s="51"/>
      <c r="P15" s="51"/>
      <c r="Q15" s="53"/>
      <c r="R15" s="54"/>
      <c r="S15" s="51"/>
      <c r="T15" s="51"/>
      <c r="U15" s="51"/>
      <c r="V15" s="51"/>
      <c r="W15" s="51"/>
      <c r="X15" s="51"/>
      <c r="Y15" s="51"/>
      <c r="Z15" s="51"/>
      <c r="AA15" s="51"/>
    </row>
    <row r="16" spans="1:27" ht="25.5">
      <c r="A16" s="4">
        <v>1</v>
      </c>
      <c r="B16" s="5">
        <v>44775</v>
      </c>
      <c r="H16" s="35"/>
      <c r="I16" s="36" t="s">
        <v>46</v>
      </c>
      <c r="J16" s="7">
        <v>2</v>
      </c>
      <c r="K16" s="8"/>
      <c r="L16" s="57"/>
      <c r="N16" s="55"/>
      <c r="O16" s="51"/>
      <c r="P16" s="51"/>
      <c r="Q16" s="53"/>
      <c r="R16" s="54"/>
      <c r="S16" s="51"/>
      <c r="T16" s="51"/>
      <c r="U16" s="51"/>
      <c r="V16" s="51"/>
      <c r="W16" s="51"/>
      <c r="X16" s="51"/>
      <c r="Y16" s="51"/>
      <c r="Z16" s="51"/>
      <c r="AA16" s="51"/>
    </row>
    <row r="17" spans="1:27" ht="25.5">
      <c r="A17" s="4">
        <v>1</v>
      </c>
      <c r="B17" s="5">
        <v>44775</v>
      </c>
      <c r="H17" s="35"/>
      <c r="I17" s="36" t="s">
        <v>47</v>
      </c>
      <c r="J17" s="7">
        <v>1000</v>
      </c>
      <c r="K17" s="8"/>
      <c r="L17" s="57"/>
      <c r="N17" s="55"/>
      <c r="O17" s="51"/>
      <c r="P17" s="51"/>
      <c r="Q17" s="53"/>
      <c r="R17" s="54"/>
      <c r="S17" s="51"/>
      <c r="T17" s="51"/>
      <c r="U17" s="51"/>
      <c r="V17" s="51"/>
      <c r="W17" s="51"/>
      <c r="X17" s="51"/>
      <c r="Y17" s="51"/>
      <c r="Z17" s="51"/>
      <c r="AA17" s="51"/>
    </row>
    <row r="18" spans="1:27" ht="25.5">
      <c r="A18" s="4">
        <v>3183</v>
      </c>
      <c r="B18" s="5">
        <v>44775</v>
      </c>
      <c r="I18" s="6" t="s">
        <v>48</v>
      </c>
      <c r="J18" s="7"/>
      <c r="K18" s="8"/>
      <c r="L18" s="57"/>
      <c r="N18" s="55"/>
      <c r="O18" s="51"/>
      <c r="P18" s="51"/>
      <c r="Q18" s="53"/>
      <c r="R18" s="54"/>
      <c r="S18" s="51"/>
      <c r="T18" s="51"/>
      <c r="U18" s="51"/>
      <c r="V18" s="51"/>
      <c r="W18" s="51"/>
      <c r="X18" s="51"/>
      <c r="Y18" s="51"/>
      <c r="Z18" s="51"/>
      <c r="AA18" s="51"/>
    </row>
    <row r="19" spans="1:27" ht="25.5">
      <c r="A19" s="4">
        <v>3183</v>
      </c>
      <c r="B19" s="5">
        <v>44775</v>
      </c>
      <c r="C19" s="4">
        <v>1</v>
      </c>
      <c r="D19" s="33" t="s">
        <v>16</v>
      </c>
      <c r="E19" s="4">
        <v>25</v>
      </c>
      <c r="F19" s="30">
        <v>1</v>
      </c>
      <c r="G19" s="4">
        <v>10</v>
      </c>
      <c r="H19" s="4">
        <v>7.0000000000000009</v>
      </c>
      <c r="I19" s="6"/>
      <c r="J19" s="7"/>
      <c r="K19" s="8"/>
      <c r="L19" s="57"/>
      <c r="N19" s="55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spans="1:27" ht="25.5">
      <c r="A20" s="4">
        <v>3183</v>
      </c>
      <c r="B20" s="5">
        <v>44775</v>
      </c>
      <c r="C20" s="4">
        <v>9</v>
      </c>
      <c r="D20" s="33" t="s">
        <v>17</v>
      </c>
      <c r="E20" s="4">
        <v>250</v>
      </c>
      <c r="F20" s="30">
        <v>2</v>
      </c>
      <c r="G20" s="4">
        <v>500</v>
      </c>
      <c r="H20" s="4">
        <v>70</v>
      </c>
      <c r="I20" s="6"/>
      <c r="J20" s="7"/>
      <c r="K20" s="8"/>
      <c r="L20" s="57"/>
      <c r="N20" s="55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spans="1:27" ht="25.5">
      <c r="A21" s="4">
        <v>3183</v>
      </c>
      <c r="B21" s="5">
        <v>44775</v>
      </c>
      <c r="C21" s="4">
        <v>12</v>
      </c>
      <c r="D21" s="33" t="s">
        <v>10</v>
      </c>
      <c r="E21" s="4">
        <v>220</v>
      </c>
      <c r="F21" s="30">
        <v>3</v>
      </c>
      <c r="G21" s="4">
        <v>660</v>
      </c>
      <c r="H21" s="4">
        <v>92.4</v>
      </c>
      <c r="I21" s="6"/>
      <c r="J21" s="7"/>
      <c r="K21" s="8"/>
      <c r="L21" s="57"/>
      <c r="N21" s="55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spans="1:27" ht="25.5">
      <c r="A22" s="4">
        <v>3183</v>
      </c>
      <c r="B22" s="5">
        <v>44775</v>
      </c>
      <c r="C22" s="4">
        <v>18</v>
      </c>
      <c r="D22" s="33" t="s">
        <v>15</v>
      </c>
      <c r="E22" s="4">
        <v>27</v>
      </c>
      <c r="F22" s="30">
        <v>44</v>
      </c>
      <c r="H22" s="4">
        <v>0</v>
      </c>
      <c r="I22" s="6"/>
      <c r="J22" s="7"/>
      <c r="K22" s="8"/>
      <c r="L22" s="57"/>
      <c r="N22" s="55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spans="1:27" ht="25.5">
      <c r="A23" s="4">
        <v>3183</v>
      </c>
      <c r="B23" s="5">
        <v>44775</v>
      </c>
      <c r="C23" s="4">
        <v>13</v>
      </c>
      <c r="D23" s="33" t="s">
        <v>18</v>
      </c>
      <c r="E23" s="4">
        <v>210</v>
      </c>
      <c r="F23" s="30">
        <v>4</v>
      </c>
      <c r="G23" s="4">
        <v>840</v>
      </c>
      <c r="H23" s="4">
        <v>117.60000000000001</v>
      </c>
      <c r="I23" s="6"/>
      <c r="J23" s="7"/>
      <c r="K23" s="8"/>
      <c r="L23" s="57"/>
      <c r="N23" s="55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spans="1:27" ht="25.5">
      <c r="A24" s="4">
        <v>3183</v>
      </c>
      <c r="B24" s="5">
        <v>44775</v>
      </c>
      <c r="C24" s="4">
        <v>7</v>
      </c>
      <c r="D24" s="33" t="s">
        <v>19</v>
      </c>
      <c r="E24" s="4">
        <v>250</v>
      </c>
      <c r="F24" s="30">
        <v>3</v>
      </c>
      <c r="G24" s="4">
        <v>750</v>
      </c>
      <c r="H24" s="4">
        <v>105.00000000000001</v>
      </c>
      <c r="I24" s="6"/>
      <c r="J24" s="7"/>
      <c r="K24" s="8"/>
      <c r="L24" s="57"/>
      <c r="N24" s="55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ht="25.5">
      <c r="A25" s="4">
        <v>3183</v>
      </c>
      <c r="B25" s="5">
        <v>44775</v>
      </c>
      <c r="C25" s="4">
        <v>16</v>
      </c>
      <c r="D25" s="33" t="s">
        <v>20</v>
      </c>
      <c r="E25" s="4">
        <v>25</v>
      </c>
      <c r="F25" s="30">
        <v>5</v>
      </c>
      <c r="G25" s="4">
        <v>125</v>
      </c>
      <c r="H25" s="4">
        <v>17.5</v>
      </c>
      <c r="I25" s="6"/>
      <c r="J25" s="7"/>
      <c r="K25" s="8"/>
      <c r="L25" s="57"/>
      <c r="N25" s="55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ht="25.5">
      <c r="A26" s="4">
        <v>3183</v>
      </c>
      <c r="B26" s="5">
        <v>44775</v>
      </c>
      <c r="C26" s="4">
        <v>14</v>
      </c>
      <c r="D26" s="33" t="s">
        <v>13</v>
      </c>
      <c r="E26" s="4">
        <v>12</v>
      </c>
      <c r="F26" s="30">
        <v>4</v>
      </c>
      <c r="G26" s="4">
        <v>48</v>
      </c>
      <c r="H26" s="4">
        <v>6.7200000000000006</v>
      </c>
      <c r="I26" s="6"/>
      <c r="J26" s="7"/>
      <c r="K26" s="8"/>
      <c r="L26" s="57"/>
      <c r="N26" s="55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spans="1:27" ht="25.5">
      <c r="A27" s="4">
        <v>3183</v>
      </c>
      <c r="B27" s="5">
        <v>44775</v>
      </c>
      <c r="C27" s="4">
        <v>5</v>
      </c>
      <c r="D27" s="33" t="s">
        <v>21</v>
      </c>
      <c r="E27" s="4">
        <v>10</v>
      </c>
      <c r="F27" s="30">
        <v>9</v>
      </c>
      <c r="G27" s="4">
        <v>90</v>
      </c>
      <c r="H27" s="4">
        <v>12.600000000000001</v>
      </c>
      <c r="I27" s="6"/>
      <c r="J27" s="7"/>
      <c r="K27" s="8"/>
      <c r="L27" s="57"/>
      <c r="N27" s="55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spans="1:27" ht="25.5">
      <c r="A28" s="4">
        <v>3183</v>
      </c>
      <c r="B28" s="5">
        <v>44775</v>
      </c>
      <c r="C28" s="4">
        <v>3</v>
      </c>
      <c r="D28" s="33" t="s">
        <v>22</v>
      </c>
      <c r="E28" s="4">
        <v>10</v>
      </c>
      <c r="F28" s="30">
        <v>12</v>
      </c>
      <c r="G28" s="4">
        <v>120</v>
      </c>
      <c r="H28" s="4">
        <v>16.8</v>
      </c>
      <c r="I28" s="6"/>
      <c r="J28" s="7"/>
      <c r="K28" s="8"/>
      <c r="L28" s="57"/>
      <c r="N28" s="55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spans="1:27" ht="25.5">
      <c r="A29" s="4">
        <v>3183</v>
      </c>
      <c r="B29" s="5">
        <v>44775</v>
      </c>
      <c r="D29" s="83"/>
      <c r="E29" s="84"/>
      <c r="F29" s="85"/>
      <c r="G29" s="84"/>
      <c r="I29" s="6"/>
      <c r="J29" s="7"/>
      <c r="K29" s="8"/>
      <c r="L29" s="57"/>
      <c r="N29" s="55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spans="1:27" ht="25.5">
      <c r="A30" s="4">
        <v>3183</v>
      </c>
      <c r="B30" s="5">
        <v>44775</v>
      </c>
      <c r="D30" s="83"/>
      <c r="E30" s="84"/>
      <c r="F30" s="85"/>
      <c r="G30" s="84"/>
      <c r="I30" s="6"/>
      <c r="J30" s="7"/>
      <c r="K30" s="8"/>
      <c r="L30" s="57"/>
      <c r="N30" s="55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spans="1:27" ht="25.5">
      <c r="A31" s="4">
        <v>3183</v>
      </c>
      <c r="B31" s="5">
        <v>44775</v>
      </c>
      <c r="D31" s="83"/>
      <c r="E31" s="84"/>
      <c r="F31" s="85"/>
      <c r="G31" s="84"/>
      <c r="I31" s="6"/>
      <c r="J31" s="7"/>
      <c r="K31" s="8"/>
      <c r="L31" s="57"/>
      <c r="N31" s="55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 spans="1:27" ht="25.5">
      <c r="A32" s="4">
        <v>3183</v>
      </c>
      <c r="B32" s="5">
        <v>44775</v>
      </c>
      <c r="D32" s="83"/>
      <c r="E32" s="84"/>
      <c r="F32" s="85"/>
      <c r="G32" s="84"/>
      <c r="I32" s="6"/>
      <c r="J32" s="7"/>
      <c r="K32" s="8"/>
      <c r="L32" s="57"/>
      <c r="N32" s="55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</row>
    <row r="33" spans="1:27" ht="25.5">
      <c r="A33" s="4">
        <v>3183</v>
      </c>
      <c r="B33" s="5">
        <v>44775</v>
      </c>
      <c r="D33" s="33" t="s">
        <v>11</v>
      </c>
      <c r="I33" s="6"/>
      <c r="J33" s="7"/>
      <c r="K33" s="8"/>
      <c r="L33" s="57"/>
      <c r="N33" s="55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</row>
    <row r="34" spans="1:27" ht="25.5">
      <c r="B34" s="5">
        <v>44776</v>
      </c>
      <c r="D34" s="33" t="s">
        <v>51</v>
      </c>
      <c r="E34" s="4">
        <v>10</v>
      </c>
      <c r="F34" s="30">
        <v>10</v>
      </c>
      <c r="G34" s="4">
        <v>1000</v>
      </c>
      <c r="I34" s="6"/>
      <c r="J34" s="7"/>
      <c r="K34" s="8"/>
      <c r="L34" s="57"/>
      <c r="N34" s="55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25.5">
      <c r="I35" s="6"/>
      <c r="J35" s="7"/>
      <c r="K35" s="8"/>
      <c r="L35" s="57"/>
      <c r="N35" s="55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</row>
    <row r="36" spans="1:27" ht="25.5">
      <c r="I36" s="6"/>
      <c r="J36" s="7"/>
      <c r="K36" s="8"/>
      <c r="L36" s="57"/>
      <c r="N36" s="55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</row>
    <row r="37" spans="1:27" ht="25.5">
      <c r="I37" s="6"/>
      <c r="J37" s="7"/>
      <c r="K37" s="8"/>
      <c r="L37" s="57"/>
      <c r="N37" s="55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</row>
    <row r="38" spans="1:27" ht="25.5">
      <c r="I38" s="6"/>
      <c r="J38" s="7"/>
      <c r="K38" s="8"/>
      <c r="L38" s="57"/>
      <c r="N38" s="55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</row>
    <row r="39" spans="1:27" ht="25.5">
      <c r="I39" s="6"/>
      <c r="J39" s="7"/>
      <c r="K39" s="8"/>
      <c r="L39" s="57"/>
      <c r="N39" s="55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</row>
    <row r="40" spans="1:27" ht="25.5">
      <c r="I40" s="6"/>
      <c r="J40" s="7"/>
      <c r="K40" s="8"/>
      <c r="L40" s="57"/>
      <c r="N40" s="55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</row>
    <row r="41" spans="1:27" ht="25.5">
      <c r="I41" s="6"/>
      <c r="J41" s="7"/>
      <c r="K41" s="8"/>
      <c r="L41" s="57"/>
      <c r="N41" s="55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</row>
    <row r="42" spans="1:27" ht="25.5">
      <c r="I42" s="6"/>
      <c r="J42" s="7"/>
      <c r="K42" s="8"/>
      <c r="L42" s="57"/>
      <c r="N42" s="55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</row>
    <row r="43" spans="1:27" ht="25.5">
      <c r="I43" s="6"/>
      <c r="J43" s="7"/>
      <c r="K43" s="8"/>
      <c r="L43" s="57"/>
      <c r="N43" s="55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</row>
    <row r="44" spans="1:27" ht="25.5">
      <c r="I44" s="6"/>
      <c r="J44" s="7"/>
      <c r="K44" s="8"/>
      <c r="L44" s="57"/>
      <c r="N44" s="55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</row>
    <row r="45" spans="1:27" ht="25.5">
      <c r="I45" s="6"/>
      <c r="J45" s="7"/>
      <c r="K45" s="8"/>
      <c r="L45" s="57"/>
      <c r="N45" s="55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</row>
    <row r="46" spans="1:27" ht="25.5">
      <c r="I46" s="6"/>
      <c r="J46" s="7"/>
      <c r="K46" s="8"/>
      <c r="L46" s="57"/>
      <c r="N46" s="55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</row>
    <row r="47" spans="1:27" ht="25.5">
      <c r="I47" s="6"/>
      <c r="J47" s="7"/>
      <c r="K47" s="8"/>
      <c r="L47" s="57"/>
      <c r="N47" s="55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</row>
    <row r="48" spans="1:27" ht="25.5">
      <c r="I48" s="6"/>
      <c r="J48" s="7"/>
      <c r="K48" s="8"/>
      <c r="L48" s="57"/>
      <c r="N48" s="55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</row>
    <row r="49" spans="1:27" ht="25.5">
      <c r="I49" s="6"/>
      <c r="J49" s="7"/>
      <c r="K49" s="8"/>
      <c r="L49" s="57"/>
      <c r="N49" s="55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</row>
    <row r="50" spans="1:27" ht="25.5">
      <c r="I50" s="6"/>
      <c r="J50" s="7"/>
      <c r="K50" s="8"/>
      <c r="L50" s="57"/>
      <c r="N50" s="55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</row>
    <row r="51" spans="1:27" ht="25.5">
      <c r="I51" s="6"/>
      <c r="J51" s="7"/>
      <c r="K51" s="8"/>
      <c r="L51" s="57"/>
      <c r="N51" s="55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</row>
    <row r="52" spans="1:27" ht="25.5">
      <c r="I52" s="6"/>
      <c r="J52" s="7"/>
      <c r="K52" s="8"/>
      <c r="L52" s="57"/>
      <c r="N52" s="55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</row>
    <row r="53" spans="1:27" ht="25.5">
      <c r="I53" s="6"/>
      <c r="J53" s="7"/>
      <c r="K53" s="8"/>
      <c r="L53" s="57"/>
      <c r="N53" s="55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</row>
    <row r="54" spans="1:27" ht="25.5">
      <c r="I54" s="6"/>
      <c r="J54" s="7"/>
      <c r="K54" s="8"/>
      <c r="L54" s="57"/>
      <c r="N54" s="55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</row>
    <row r="55" spans="1:27" ht="25.5">
      <c r="I55" s="6"/>
      <c r="J55" s="7"/>
      <c r="K55" s="8"/>
      <c r="L55" s="57"/>
      <c r="N55" s="55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27" ht="26.25">
      <c r="A56" s="9"/>
      <c r="B56" s="10"/>
      <c r="C56" s="10"/>
      <c r="D56" s="34"/>
      <c r="E56" s="11"/>
      <c r="F56" s="31"/>
      <c r="G56" s="11"/>
      <c r="H56" s="12"/>
      <c r="I56" s="6"/>
      <c r="J56" s="7"/>
      <c r="K56" s="8"/>
      <c r="L56" s="57"/>
      <c r="N56" s="55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</row>
    <row r="57" spans="1:27">
      <c r="N57" s="55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</row>
    <row r="58" spans="1:27">
      <c r="N58" s="55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</row>
    <row r="59" spans="1:27">
      <c r="N59" s="55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</row>
    <row r="60" spans="1:27">
      <c r="N60" s="55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</row>
    <row r="61" spans="1:27">
      <c r="N61" s="55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</row>
    <row r="62" spans="1:27">
      <c r="N62" s="55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</row>
    <row r="63" spans="1:27">
      <c r="N63" s="55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</row>
    <row r="64" spans="1:27">
      <c r="N64" s="55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</row>
    <row r="65" spans="14:27">
      <c r="N65" s="55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</row>
    <row r="66" spans="14:27">
      <c r="N66" s="55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</row>
    <row r="67" spans="14:27">
      <c r="N67" s="55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</row>
    <row r="68" spans="14:27">
      <c r="N68" s="55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</row>
    <row r="69" spans="14:27">
      <c r="N69" s="55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</row>
    <row r="70" spans="14:27">
      <c r="N70" s="55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</row>
    <row r="71" spans="14:27">
      <c r="N71" s="55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</row>
    <row r="72" spans="14:27">
      <c r="N72" s="55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</row>
    <row r="73" spans="14:27">
      <c r="N73" s="55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</row>
    <row r="74" spans="14:27">
      <c r="N74" s="55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</row>
    <row r="75" spans="14:27">
      <c r="N75" s="55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</row>
    <row r="76" spans="14:27">
      <c r="N76" s="55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</row>
    <row r="77" spans="14:27">
      <c r="N77" s="55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</row>
    <row r="78" spans="14:27">
      <c r="N78" s="55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</row>
    <row r="79" spans="14:27">
      <c r="N79" s="55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</row>
    <row r="80" spans="14:27">
      <c r="N80" s="55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</row>
    <row r="81" spans="14:27">
      <c r="N81" s="55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</row>
    <row r="82" spans="14:27">
      <c r="N82" s="55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</row>
    <row r="83" spans="14:27"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</row>
    <row r="84" spans="14:27"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</row>
    <row r="85" spans="14:27"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</row>
    <row r="86" spans="14:27"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</row>
    <row r="87" spans="14:27"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</row>
    <row r="88" spans="14:27"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</row>
    <row r="89" spans="14:27"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</row>
    <row r="90" spans="14:27"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</row>
    <row r="91" spans="14:27"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</row>
    <row r="92" spans="14:27"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</row>
    <row r="93" spans="14:27"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</row>
    <row r="94" spans="14:27"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</row>
    <row r="95" spans="14:27"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</row>
    <row r="96" spans="14:27"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</row>
    <row r="97" spans="15:27"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</row>
    <row r="98" spans="15:27"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 spans="15:27"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</row>
    <row r="100" spans="15:27"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</row>
    <row r="101" spans="15:27"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</row>
    <row r="102" spans="15:27"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</row>
    <row r="103" spans="15:27"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</row>
    <row r="104" spans="15:27"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</row>
    <row r="105" spans="15:27"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</row>
    <row r="106" spans="15:27"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</row>
    <row r="107" spans="15:27"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</row>
    <row r="108" spans="15:27"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</row>
    <row r="109" spans="15:27"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</row>
    <row r="110" spans="15:27"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</row>
    <row r="111" spans="15:27"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</row>
    <row r="112" spans="15:27"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</row>
    <row r="113" spans="15:27"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</row>
    <row r="114" spans="15:27"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</row>
    <row r="115" spans="15:27"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</row>
    <row r="116" spans="15:27"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</row>
    <row r="117" spans="15:27"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</row>
    <row r="118" spans="15:27"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</row>
    <row r="119" spans="15:27"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</row>
    <row r="120" spans="15:27"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</row>
    <row r="121" spans="15:27"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</row>
    <row r="122" spans="15:27"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</row>
    <row r="123" spans="15:27"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</row>
    <row r="124" spans="15:27"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</row>
    <row r="125" spans="15:27"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</row>
    <row r="126" spans="15:27"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</row>
    <row r="127" spans="15:27"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</row>
    <row r="128" spans="15:27"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</row>
    <row r="129" spans="15:27"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</row>
    <row r="130" spans="15:27"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</row>
    <row r="131" spans="15:27"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</row>
    <row r="132" spans="15:27"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</row>
    <row r="133" spans="15:27"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</row>
    <row r="134" spans="15:27"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</row>
    <row r="135" spans="15:27"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</row>
    <row r="136" spans="15:27"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</row>
    <row r="137" spans="15:27"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</row>
    <row r="138" spans="15:27"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</row>
    <row r="139" spans="15:27"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R3390"/>
  <sheetViews>
    <sheetView rightToLeft="1" tabSelected="1" zoomScale="80" zoomScaleNormal="80" workbookViewId="0">
      <selection activeCell="Y3" sqref="Y3"/>
    </sheetView>
  </sheetViews>
  <sheetFormatPr baseColWidth="10" defaultColWidth="9" defaultRowHeight="17.25"/>
  <cols>
    <col min="1" max="1" width="13.5703125" style="76" bestFit="1" customWidth="1"/>
    <col min="2" max="2" width="18" style="62" bestFit="1" customWidth="1"/>
    <col min="3" max="3" width="19.140625" style="77" customWidth="1"/>
    <col min="4" max="4" width="16.140625" style="62" customWidth="1"/>
    <col min="5" max="5" width="16.42578125" style="62" bestFit="1" customWidth="1"/>
    <col min="6" max="7" width="16.42578125" style="62" customWidth="1"/>
    <col min="8" max="9" width="18.140625" style="62" customWidth="1"/>
    <col min="10" max="11" width="16.5703125" style="62" bestFit="1" customWidth="1"/>
    <col min="12" max="12" width="16.28515625" style="80" customWidth="1"/>
    <col min="13" max="13" width="21.28515625" style="78" customWidth="1"/>
    <col min="14" max="14" width="13.28515625" style="62" bestFit="1" customWidth="1"/>
    <col min="15" max="15" width="20.85546875" style="62" customWidth="1"/>
    <col min="16" max="18" width="9.140625" style="62" customWidth="1"/>
    <col min="19" max="23" width="9" style="62" customWidth="1"/>
    <col min="24" max="24" width="5.5703125" style="62" customWidth="1"/>
    <col min="25" max="25" width="11.85546875" style="62" bestFit="1" customWidth="1"/>
    <col min="26" max="26" width="23.42578125" style="62" bestFit="1" customWidth="1"/>
    <col min="27" max="27" width="15.5703125" style="62" customWidth="1"/>
    <col min="28" max="29" width="13.42578125" style="62" customWidth="1"/>
    <col min="30" max="31" width="11.28515625" style="62" bestFit="1" customWidth="1"/>
    <col min="32" max="32" width="12.5703125" style="62" customWidth="1"/>
    <col min="33" max="42" width="9" style="62" customWidth="1"/>
    <col min="43" max="43" width="5.42578125" style="62" customWidth="1"/>
    <col min="44" max="44" width="11.85546875" style="62" bestFit="1" customWidth="1"/>
    <col min="45" max="16374" width="9" style="62" customWidth="1"/>
    <col min="16375" max="16382" width="9.140625" style="62" customWidth="1"/>
    <col min="16383" max="16384" width="5.28515625" style="62" customWidth="1"/>
  </cols>
  <sheetData>
    <row r="1" spans="1:44" s="26" customFormat="1" ht="26.25">
      <c r="A1" s="14" t="s">
        <v>23</v>
      </c>
      <c r="B1" s="15" t="s">
        <v>3</v>
      </c>
      <c r="C1" s="16" t="s">
        <v>24</v>
      </c>
      <c r="D1" s="17" t="s">
        <v>25</v>
      </c>
      <c r="E1" s="18" t="s">
        <v>26</v>
      </c>
      <c r="F1" s="18"/>
      <c r="G1" s="18"/>
      <c r="H1" s="17" t="s">
        <v>27</v>
      </c>
      <c r="I1" s="19" t="s">
        <v>28</v>
      </c>
      <c r="J1" s="19" t="s">
        <v>29</v>
      </c>
      <c r="K1" s="19" t="s">
        <v>30</v>
      </c>
      <c r="L1" s="37" t="s">
        <v>8</v>
      </c>
      <c r="M1" s="19" t="s">
        <v>31</v>
      </c>
      <c r="N1" s="19" t="s">
        <v>32</v>
      </c>
      <c r="O1" s="19" t="s">
        <v>33</v>
      </c>
      <c r="P1" s="19" t="s">
        <v>34</v>
      </c>
      <c r="Q1" s="20"/>
      <c r="R1" s="21"/>
      <c r="S1" s="21"/>
      <c r="T1" s="22"/>
      <c r="U1" s="23"/>
      <c r="V1" s="24"/>
      <c r="W1" s="25"/>
    </row>
    <row r="2" spans="1:44" s="45" customFormat="1" ht="22.5" customHeight="1">
      <c r="A2" s="27">
        <v>1</v>
      </c>
      <c r="B2" s="27" t="s">
        <v>16</v>
      </c>
      <c r="C2" s="28">
        <v>43738</v>
      </c>
      <c r="D2" s="27">
        <v>25</v>
      </c>
      <c r="E2" s="27">
        <f t="shared" ref="E2:E50" si="0">C2-I2</f>
        <v>312</v>
      </c>
      <c r="F2" s="27"/>
      <c r="G2" s="27"/>
      <c r="H2" s="27" t="s">
        <v>49</v>
      </c>
      <c r="I2" s="86">
        <v>43426</v>
      </c>
      <c r="J2" s="38">
        <v>4000</v>
      </c>
      <c r="K2" s="38">
        <v>3200</v>
      </c>
      <c r="L2" s="49">
        <f>IFERROR(Z3-AA3,"")</f>
        <v>18</v>
      </c>
      <c r="M2" s="38">
        <f>(L2*D2)</f>
        <v>450</v>
      </c>
      <c r="N2" s="38">
        <f>K2*D2</f>
        <v>80000</v>
      </c>
      <c r="O2" s="39">
        <f>IFERROR(N2+M2,"")</f>
        <v>80450</v>
      </c>
      <c r="P2" s="40">
        <f>IFERROR(O2-(N2+M2),"")</f>
        <v>0</v>
      </c>
      <c r="Q2" s="38"/>
      <c r="R2" s="40"/>
      <c r="S2" s="40"/>
      <c r="T2" s="41"/>
      <c r="U2" s="42"/>
      <c r="V2" s="43"/>
      <c r="W2" s="44"/>
      <c r="Y2" s="63" t="s">
        <v>50</v>
      </c>
      <c r="Z2" s="63" t="s">
        <v>52</v>
      </c>
      <c r="AA2" s="63" t="s">
        <v>53</v>
      </c>
      <c r="AB2" s="59"/>
      <c r="AC2" s="59"/>
    </row>
    <row r="3" spans="1:44" s="45" customFormat="1" ht="22.5" customHeight="1">
      <c r="A3" s="27">
        <v>2</v>
      </c>
      <c r="B3" s="27" t="s">
        <v>35</v>
      </c>
      <c r="C3" s="28">
        <v>43739</v>
      </c>
      <c r="D3" s="27">
        <v>90</v>
      </c>
      <c r="E3" s="27">
        <f t="shared" si="0"/>
        <v>312</v>
      </c>
      <c r="F3" s="27"/>
      <c r="G3" s="27"/>
      <c r="H3" s="27"/>
      <c r="I3" s="86">
        <v>43427</v>
      </c>
      <c r="J3" s="38">
        <v>3000</v>
      </c>
      <c r="K3" s="38">
        <v>4000</v>
      </c>
      <c r="L3" s="49">
        <f t="shared" ref="L3:L51" si="1">IFERROR(Z4-AA4,"")</f>
        <v>0</v>
      </c>
      <c r="M3" s="38">
        <f t="shared" ref="M3:M50" si="2">IFERROR(L3*D3,"")</f>
        <v>0</v>
      </c>
      <c r="N3" s="38">
        <f t="shared" ref="N3:N51" si="3">K3*D3</f>
        <v>360000</v>
      </c>
      <c r="O3" s="39">
        <f t="shared" ref="O3:O51" si="4">IFERROR(N3+M3,"")</f>
        <v>360000</v>
      </c>
      <c r="P3" s="40">
        <f t="shared" ref="P3:P51" si="5">IFERROR(O3-(N3+M3),"")</f>
        <v>0</v>
      </c>
      <c r="Q3" s="38"/>
      <c r="R3" s="40"/>
      <c r="S3" s="40"/>
      <c r="T3" s="41"/>
      <c r="U3" s="42"/>
      <c r="V3" s="43"/>
      <c r="W3" s="44"/>
      <c r="Y3" s="64" t="str">
        <f>B2</f>
        <v>فلوكاموكس</v>
      </c>
      <c r="Z3" s="64">
        <f>SUMPRODUCT(($B$2:$B$100=الداتا!$B$2:$B$100)*(فواتير!$D$2:$D$100=الداتا!Y3)*فواتير!$G$2:$G$100)</f>
        <v>30</v>
      </c>
      <c r="AA3" s="64">
        <f>IF(B2="","",SUMPRODUCT(--(فواتير!$D$2:$D$100=B2),فواتير!$F$2:$F$100))</f>
        <v>12</v>
      </c>
      <c r="AC3" s="59"/>
    </row>
    <row r="4" spans="1:44" s="45" customFormat="1" ht="22.5" customHeight="1">
      <c r="A4" s="27">
        <v>3</v>
      </c>
      <c r="B4" s="27" t="s">
        <v>22</v>
      </c>
      <c r="C4" s="28">
        <v>43740</v>
      </c>
      <c r="D4" s="27">
        <v>10</v>
      </c>
      <c r="E4" s="27">
        <f t="shared" si="0"/>
        <v>312</v>
      </c>
      <c r="F4" s="27"/>
      <c r="G4" s="27"/>
      <c r="H4" s="27"/>
      <c r="I4" s="86">
        <v>43428</v>
      </c>
      <c r="J4" s="38">
        <v>3000</v>
      </c>
      <c r="K4" s="38">
        <v>4000</v>
      </c>
      <c r="L4" s="49">
        <f t="shared" si="1"/>
        <v>108</v>
      </c>
      <c r="M4" s="38">
        <f t="shared" si="2"/>
        <v>1080</v>
      </c>
      <c r="N4" s="38">
        <f t="shared" si="3"/>
        <v>40000</v>
      </c>
      <c r="O4" s="39">
        <f t="shared" si="4"/>
        <v>41080</v>
      </c>
      <c r="P4" s="40">
        <f t="shared" si="5"/>
        <v>0</v>
      </c>
      <c r="Q4" s="38"/>
      <c r="R4" s="40"/>
      <c r="S4" s="40"/>
      <c r="T4" s="41"/>
      <c r="U4" s="42"/>
      <c r="V4" s="43"/>
      <c r="W4" s="44"/>
      <c r="Y4" s="64" t="str">
        <f t="shared" ref="Y4:Y51" si="6">B3</f>
        <v>اوجمانتين</v>
      </c>
      <c r="Z4" s="64">
        <f>SUMPRODUCT(($B$2:$B$100=الداتا!$B$2:$B$100)*(فواتير!$D$2:$D$100=الداتا!Y4)*فواتير!$G$2:$G$100)</f>
        <v>0</v>
      </c>
      <c r="AA4" s="64">
        <f>IF(B3="","",SUMPRODUCT(--(فواتير!$D$2:$D$100=B3),فواتير!$F$2:$F$100))</f>
        <v>0</v>
      </c>
      <c r="AB4" s="59"/>
      <c r="AC4" s="59"/>
    </row>
    <row r="5" spans="1:44" s="45" customFormat="1" ht="22.5" customHeight="1">
      <c r="A5" s="27">
        <v>4</v>
      </c>
      <c r="B5" s="27" t="s">
        <v>36</v>
      </c>
      <c r="C5" s="28">
        <v>43376</v>
      </c>
      <c r="D5" s="27">
        <v>15</v>
      </c>
      <c r="E5" s="27">
        <f t="shared" si="0"/>
        <v>251</v>
      </c>
      <c r="F5" s="27"/>
      <c r="G5" s="27"/>
      <c r="H5" s="27"/>
      <c r="I5" s="86">
        <v>43125</v>
      </c>
      <c r="J5" s="38">
        <v>3000</v>
      </c>
      <c r="K5" s="38">
        <v>4000</v>
      </c>
      <c r="L5" s="49">
        <f t="shared" si="1"/>
        <v>0</v>
      </c>
      <c r="M5" s="38">
        <f t="shared" si="2"/>
        <v>0</v>
      </c>
      <c r="N5" s="38">
        <f t="shared" si="3"/>
        <v>60000</v>
      </c>
      <c r="O5" s="39">
        <f t="shared" si="4"/>
        <v>60000</v>
      </c>
      <c r="P5" s="40">
        <f t="shared" si="5"/>
        <v>0</v>
      </c>
      <c r="Q5" s="38"/>
      <c r="R5" s="40"/>
      <c r="S5" s="40"/>
      <c r="T5" s="41"/>
      <c r="U5" s="42"/>
      <c r="V5" s="43"/>
      <c r="W5" s="44"/>
      <c r="Y5" s="64" t="str">
        <f t="shared" si="6"/>
        <v>فولتارين</v>
      </c>
      <c r="Z5" s="64">
        <f>SUMPRODUCT(($B$2:$B$100=الداتا!$B$2:$B$100)*(فواتير!$D$2:$D$100=الداتا!Y5)*فواتير!$G$2:$G$100)</f>
        <v>120</v>
      </c>
      <c r="AA5" s="64">
        <f>IF(B4="","",SUMPRODUCT(--(فواتير!$D$2:$D$100=B4),فواتير!$F$2:$F$100))</f>
        <v>12</v>
      </c>
      <c r="AB5" s="59"/>
      <c r="AC5" s="59"/>
    </row>
    <row r="6" spans="1:44" s="45" customFormat="1" ht="22.5" customHeight="1">
      <c r="A6" s="27">
        <v>5</v>
      </c>
      <c r="B6" s="27" t="s">
        <v>21</v>
      </c>
      <c r="C6" s="28">
        <v>43742</v>
      </c>
      <c r="D6" s="27">
        <v>10</v>
      </c>
      <c r="E6" s="27">
        <f t="shared" si="0"/>
        <v>312</v>
      </c>
      <c r="F6" s="27"/>
      <c r="G6" s="27"/>
      <c r="H6" s="27"/>
      <c r="I6" s="86">
        <v>43430</v>
      </c>
      <c r="J6" s="38">
        <v>3000</v>
      </c>
      <c r="K6" s="38">
        <v>4000</v>
      </c>
      <c r="L6" s="49">
        <f t="shared" si="1"/>
        <v>81</v>
      </c>
      <c r="M6" s="38">
        <f t="shared" si="2"/>
        <v>810</v>
      </c>
      <c r="N6" s="38">
        <f t="shared" si="3"/>
        <v>40000</v>
      </c>
      <c r="O6" s="39">
        <f t="shared" si="4"/>
        <v>40810</v>
      </c>
      <c r="P6" s="40">
        <f t="shared" si="5"/>
        <v>0</v>
      </c>
      <c r="Q6" s="38"/>
      <c r="R6" s="40"/>
      <c r="S6" s="40"/>
      <c r="T6" s="41"/>
      <c r="U6" s="42"/>
      <c r="V6" s="43"/>
      <c r="W6" s="44"/>
      <c r="Y6" s="64" t="str">
        <f t="shared" si="6"/>
        <v>ديكلاك صوديوم</v>
      </c>
      <c r="Z6" s="64">
        <f>SUMPRODUCT(($B$2:$B$100=الداتا!$B$2:$B$100)*(فواتير!$D$2:$D$100=الداتا!Y6)*فواتير!$G$2:$G$100)</f>
        <v>0</v>
      </c>
      <c r="AA6" s="64">
        <f>IF(B5="","",SUMPRODUCT(--(فواتير!$D$2:$D$100=B5),فواتير!$F$2:$F$100))</f>
        <v>0</v>
      </c>
      <c r="AB6" s="59"/>
      <c r="AC6" s="59"/>
    </row>
    <row r="7" spans="1:44" s="45" customFormat="1" ht="22.5" customHeight="1">
      <c r="A7" s="27">
        <v>6</v>
      </c>
      <c r="B7" s="27" t="s">
        <v>37</v>
      </c>
      <c r="C7" s="28">
        <v>43743</v>
      </c>
      <c r="D7" s="27">
        <v>20</v>
      </c>
      <c r="E7" s="27">
        <f t="shared" si="0"/>
        <v>312</v>
      </c>
      <c r="F7" s="27"/>
      <c r="G7" s="27"/>
      <c r="H7" s="27"/>
      <c r="I7" s="86">
        <v>43431</v>
      </c>
      <c r="J7" s="38">
        <v>3000</v>
      </c>
      <c r="K7" s="38">
        <v>4000</v>
      </c>
      <c r="L7" s="49">
        <f t="shared" si="1"/>
        <v>0</v>
      </c>
      <c r="M7" s="38">
        <f t="shared" si="2"/>
        <v>0</v>
      </c>
      <c r="N7" s="38">
        <f t="shared" si="3"/>
        <v>80000</v>
      </c>
      <c r="O7" s="39">
        <f t="shared" si="4"/>
        <v>80000</v>
      </c>
      <c r="P7" s="40">
        <f t="shared" si="5"/>
        <v>0</v>
      </c>
      <c r="Q7" s="38"/>
      <c r="R7" s="40"/>
      <c r="S7" s="40"/>
      <c r="T7" s="41"/>
      <c r="U7" s="42"/>
      <c r="V7" s="43"/>
      <c r="W7" s="44"/>
      <c r="Y7" s="64" t="str">
        <f t="shared" si="6"/>
        <v>ديستاميثازورن</v>
      </c>
      <c r="Z7" s="64">
        <f>SUMPRODUCT(($B$2:$B$100=الداتا!$B$2:$B$100)*(فواتير!$D$2:$D$100=الداتا!Y7)*فواتير!$G$2:$G$100)</f>
        <v>90</v>
      </c>
      <c r="AA7" s="64">
        <f>IF(B6="","",SUMPRODUCT(--(فواتير!$D$2:$D$100=B6),فواتير!$F$2:$F$100))</f>
        <v>9</v>
      </c>
      <c r="AB7" s="59"/>
      <c r="AC7" s="59"/>
    </row>
    <row r="8" spans="1:44" s="45" customFormat="1" ht="22.5" customHeight="1">
      <c r="A8" s="27">
        <v>7</v>
      </c>
      <c r="B8" s="27" t="s">
        <v>19</v>
      </c>
      <c r="C8" s="28">
        <v>43744</v>
      </c>
      <c r="D8" s="27">
        <v>250</v>
      </c>
      <c r="E8" s="27">
        <f t="shared" si="0"/>
        <v>312</v>
      </c>
      <c r="F8" s="27"/>
      <c r="G8" s="27"/>
      <c r="H8" s="27"/>
      <c r="I8" s="86">
        <v>43432</v>
      </c>
      <c r="J8" s="38">
        <v>3000</v>
      </c>
      <c r="K8" s="38">
        <v>4000</v>
      </c>
      <c r="L8" s="49">
        <f t="shared" si="1"/>
        <v>747</v>
      </c>
      <c r="M8" s="38">
        <f t="shared" si="2"/>
        <v>186750</v>
      </c>
      <c r="N8" s="38">
        <f t="shared" si="3"/>
        <v>1000000</v>
      </c>
      <c r="O8" s="39">
        <f t="shared" si="4"/>
        <v>1186750</v>
      </c>
      <c r="P8" s="40">
        <f t="shared" si="5"/>
        <v>0</v>
      </c>
      <c r="Q8" s="38"/>
      <c r="R8" s="40"/>
      <c r="S8" s="40"/>
      <c r="T8" s="41"/>
      <c r="U8" s="42"/>
      <c r="V8" s="43"/>
      <c r="W8" s="44"/>
      <c r="Y8" s="64" t="str">
        <f t="shared" si="6"/>
        <v>كريم حلاقة</v>
      </c>
      <c r="Z8" s="64">
        <f>SUMPRODUCT(($B$2:$B$100=الداتا!$B$2:$B$100)*(فواتير!$D$2:$D$100=الداتا!Y8)*فواتير!$G$2:$G$100)</f>
        <v>0</v>
      </c>
      <c r="AA8" s="64">
        <f>IF(B7="","",SUMPRODUCT(--(فواتير!$D$2:$D$100=B7),فواتير!$F$2:$F$100))</f>
        <v>0</v>
      </c>
      <c r="AB8" s="59"/>
      <c r="AC8" s="59"/>
    </row>
    <row r="9" spans="1:44" s="45" customFormat="1" ht="22.5" customHeight="1">
      <c r="A9" s="27">
        <v>8</v>
      </c>
      <c r="B9" s="27" t="s">
        <v>38</v>
      </c>
      <c r="C9" s="28">
        <v>43745</v>
      </c>
      <c r="D9" s="27">
        <v>20</v>
      </c>
      <c r="E9" s="27">
        <f t="shared" si="0"/>
        <v>312</v>
      </c>
      <c r="F9" s="27"/>
      <c r="G9" s="27"/>
      <c r="H9" s="27"/>
      <c r="I9" s="86">
        <v>43433</v>
      </c>
      <c r="J9" s="38">
        <v>3000</v>
      </c>
      <c r="K9" s="38">
        <v>4000</v>
      </c>
      <c r="L9" s="49">
        <f t="shared" si="1"/>
        <v>0</v>
      </c>
      <c r="M9" s="38">
        <f t="shared" si="2"/>
        <v>0</v>
      </c>
      <c r="N9" s="38">
        <f t="shared" si="3"/>
        <v>80000</v>
      </c>
      <c r="O9" s="39">
        <f t="shared" si="4"/>
        <v>80000</v>
      </c>
      <c r="P9" s="40">
        <f t="shared" si="5"/>
        <v>0</v>
      </c>
      <c r="Q9" s="38"/>
      <c r="R9" s="40"/>
      <c r="S9" s="40"/>
      <c r="T9" s="41"/>
      <c r="U9" s="42"/>
      <c r="V9" s="43"/>
      <c r="W9" s="44"/>
      <c r="Y9" s="64" t="str">
        <f t="shared" si="6"/>
        <v>امينو</v>
      </c>
      <c r="Z9" s="64">
        <f>SUMPRODUCT(($B$2:$B$100=الداتا!$B$2:$B$100)*(فواتير!$D$2:$D$100=الداتا!Y9)*فواتير!$G$2:$G$100)</f>
        <v>750</v>
      </c>
      <c r="AA9" s="64">
        <f>IF(B8="","",SUMPRODUCT(--(فواتير!$D$2:$D$100=B8),فواتير!$F$2:$F$100))</f>
        <v>3</v>
      </c>
      <c r="AB9" s="59"/>
      <c r="AC9" s="59"/>
    </row>
    <row r="10" spans="1:44" s="45" customFormat="1" ht="22.5" customHeight="1">
      <c r="A10" s="27">
        <v>9</v>
      </c>
      <c r="B10" s="27" t="s">
        <v>17</v>
      </c>
      <c r="C10" s="28">
        <v>43746</v>
      </c>
      <c r="D10" s="27">
        <v>250</v>
      </c>
      <c r="E10" s="27">
        <f t="shared" si="0"/>
        <v>312</v>
      </c>
      <c r="F10" s="27"/>
      <c r="G10" s="27"/>
      <c r="H10" s="27"/>
      <c r="I10" s="86">
        <v>43434</v>
      </c>
      <c r="J10" s="38">
        <v>3000</v>
      </c>
      <c r="K10" s="38">
        <v>4000</v>
      </c>
      <c r="L10" s="49">
        <f t="shared" si="1"/>
        <v>498</v>
      </c>
      <c r="M10" s="38">
        <f t="shared" si="2"/>
        <v>124500</v>
      </c>
      <c r="N10" s="38">
        <f t="shared" si="3"/>
        <v>1000000</v>
      </c>
      <c r="O10" s="39">
        <f t="shared" si="4"/>
        <v>1124500</v>
      </c>
      <c r="P10" s="40">
        <f t="shared" si="5"/>
        <v>0</v>
      </c>
      <c r="Q10" s="38"/>
      <c r="R10" s="40"/>
      <c r="S10" s="40"/>
      <c r="T10" s="41"/>
      <c r="U10" s="42"/>
      <c r="V10" s="43"/>
      <c r="W10" s="44"/>
      <c r="Y10" s="64" t="str">
        <f t="shared" si="6"/>
        <v>زينك</v>
      </c>
      <c r="Z10" s="64">
        <f>SUMPRODUCT(($B$2:$B$100=الداتا!$B$2:$B$100)*(فواتير!$D$2:$D$100=الداتا!Y10)*فواتير!$G$2:$G$100)</f>
        <v>0</v>
      </c>
      <c r="AA10" s="64">
        <f>IF(B9="","",SUMPRODUCT(--(فواتير!$D$2:$D$100=B9),فواتير!$F$2:$F$100))</f>
        <v>0</v>
      </c>
      <c r="AB10" s="59"/>
      <c r="AC10" s="59"/>
    </row>
    <row r="11" spans="1:44" s="45" customFormat="1" ht="22.5" customHeight="1">
      <c r="A11" s="27">
        <v>10</v>
      </c>
      <c r="B11" s="27" t="s">
        <v>39</v>
      </c>
      <c r="C11" s="28">
        <v>43747</v>
      </c>
      <c r="D11" s="27">
        <v>240</v>
      </c>
      <c r="E11" s="27">
        <f t="shared" si="0"/>
        <v>312</v>
      </c>
      <c r="F11" s="27"/>
      <c r="G11" s="27"/>
      <c r="H11" s="27"/>
      <c r="I11" s="86">
        <v>43435</v>
      </c>
      <c r="J11" s="38">
        <v>3000</v>
      </c>
      <c r="K11" s="38">
        <v>4000</v>
      </c>
      <c r="L11" s="49">
        <f t="shared" si="1"/>
        <v>0</v>
      </c>
      <c r="M11" s="38">
        <f t="shared" si="2"/>
        <v>0</v>
      </c>
      <c r="N11" s="38">
        <f t="shared" si="3"/>
        <v>960000</v>
      </c>
      <c r="O11" s="39">
        <f t="shared" si="4"/>
        <v>960000</v>
      </c>
      <c r="P11" s="40">
        <f t="shared" si="5"/>
        <v>0</v>
      </c>
      <c r="Q11" s="41"/>
      <c r="R11" s="40"/>
      <c r="S11" s="40"/>
      <c r="T11" s="41"/>
      <c r="U11" s="42"/>
      <c r="V11" s="43"/>
      <c r="W11" s="44"/>
      <c r="Y11" s="64" t="str">
        <f t="shared" si="6"/>
        <v>بيبى جوى 1</v>
      </c>
      <c r="Z11" s="64">
        <f>SUMPRODUCT(($B$2:$B$100=الداتا!$B$2:$B$100)*(فواتير!$D$2:$D$100=الداتا!Y11)*فواتير!$G$2:$G$100)</f>
        <v>500</v>
      </c>
      <c r="AA11" s="64">
        <f>IF(B10="","",SUMPRODUCT(--(فواتير!$D$2:$D$100=B10),فواتير!$F$2:$F$100))</f>
        <v>2</v>
      </c>
      <c r="AB11" s="59"/>
      <c r="AC11" s="59"/>
    </row>
    <row r="12" spans="1:44" s="45" customFormat="1" ht="22.5" customHeight="1">
      <c r="A12" s="27">
        <v>11</v>
      </c>
      <c r="B12" s="27" t="s">
        <v>40</v>
      </c>
      <c r="C12" s="28">
        <v>43748</v>
      </c>
      <c r="D12" s="27">
        <v>230</v>
      </c>
      <c r="E12" s="27">
        <f t="shared" si="0"/>
        <v>312</v>
      </c>
      <c r="F12" s="27"/>
      <c r="G12" s="27"/>
      <c r="H12" s="27"/>
      <c r="I12" s="86">
        <v>43436</v>
      </c>
      <c r="J12" s="38">
        <v>3000</v>
      </c>
      <c r="K12" s="38">
        <v>4000</v>
      </c>
      <c r="L12" s="49">
        <f t="shared" si="1"/>
        <v>0</v>
      </c>
      <c r="M12" s="38">
        <f t="shared" si="2"/>
        <v>0</v>
      </c>
      <c r="N12" s="38">
        <f t="shared" si="3"/>
        <v>920000</v>
      </c>
      <c r="O12" s="39">
        <f t="shared" si="4"/>
        <v>920000</v>
      </c>
      <c r="P12" s="40">
        <f t="shared" si="5"/>
        <v>0</v>
      </c>
      <c r="Q12" s="41"/>
      <c r="R12" s="40"/>
      <c r="S12" s="40"/>
      <c r="T12" s="41"/>
      <c r="U12" s="42"/>
      <c r="V12" s="43"/>
      <c r="W12" s="44"/>
      <c r="Y12" s="64" t="str">
        <f t="shared" si="6"/>
        <v>بيبى جوى 2</v>
      </c>
      <c r="Z12" s="64">
        <f>SUMPRODUCT(($B$2:$B$100=الداتا!$B$2:$B$100)*(فواتير!$D$2:$D$100=الداتا!Y12)*فواتير!$G$2:$G$100)</f>
        <v>0</v>
      </c>
      <c r="AA12" s="64">
        <f>IF(B11="","",SUMPRODUCT(--(فواتير!$D$2:$D$100=B11),فواتير!$F$2:$F$100))</f>
        <v>0</v>
      </c>
      <c r="AB12" s="59"/>
      <c r="AC12" s="59"/>
    </row>
    <row r="13" spans="1:44" s="45" customFormat="1" ht="22.5" customHeight="1">
      <c r="A13" s="27">
        <v>12</v>
      </c>
      <c r="B13" s="27" t="s">
        <v>10</v>
      </c>
      <c r="C13" s="28">
        <v>43749</v>
      </c>
      <c r="D13" s="27">
        <v>220</v>
      </c>
      <c r="E13" s="27">
        <f t="shared" si="0"/>
        <v>312</v>
      </c>
      <c r="F13" s="27"/>
      <c r="G13" s="27"/>
      <c r="H13" s="27"/>
      <c r="I13" s="86">
        <v>43437</v>
      </c>
      <c r="J13" s="38">
        <v>3000</v>
      </c>
      <c r="K13" s="38">
        <v>4000</v>
      </c>
      <c r="L13" s="49">
        <f t="shared" si="1"/>
        <v>11652</v>
      </c>
      <c r="M13" s="38">
        <f t="shared" si="2"/>
        <v>2563440</v>
      </c>
      <c r="N13" s="38">
        <f t="shared" si="3"/>
        <v>880000</v>
      </c>
      <c r="O13" s="39">
        <f t="shared" si="4"/>
        <v>3443440</v>
      </c>
      <c r="P13" s="40">
        <f t="shared" si="5"/>
        <v>0</v>
      </c>
      <c r="Q13" s="41"/>
      <c r="R13" s="40"/>
      <c r="S13" s="40"/>
      <c r="T13" s="41"/>
      <c r="U13" s="42"/>
      <c r="V13" s="43"/>
      <c r="W13" s="44"/>
      <c r="Y13" s="64" t="str">
        <f t="shared" si="6"/>
        <v>بيبى جوى 3</v>
      </c>
      <c r="Z13" s="64">
        <f>SUMPRODUCT(($B$2:$B$100=الداتا!$B$2:$B$100)*(فواتير!$D$2:$D$100=الداتا!Y13)*فواتير!$G$2:$G$100)</f>
        <v>0</v>
      </c>
      <c r="AA13" s="64">
        <f>IF(B12="","",SUMPRODUCT(--(فواتير!$D$2:$D$100=B12),فواتير!$F$2:$F$100))</f>
        <v>0</v>
      </c>
      <c r="AB13" s="59"/>
      <c r="AC13" s="59"/>
    </row>
    <row r="14" spans="1:44" s="45" customFormat="1" ht="22.5" customHeight="1">
      <c r="A14" s="27">
        <v>13</v>
      </c>
      <c r="B14" s="27" t="s">
        <v>18</v>
      </c>
      <c r="C14" s="28">
        <v>43750</v>
      </c>
      <c r="D14" s="27">
        <v>210</v>
      </c>
      <c r="E14" s="27">
        <f t="shared" si="0"/>
        <v>312</v>
      </c>
      <c r="F14" s="27"/>
      <c r="G14" s="27"/>
      <c r="H14" s="27"/>
      <c r="I14" s="86">
        <v>43438</v>
      </c>
      <c r="J14" s="38">
        <v>3000</v>
      </c>
      <c r="K14" s="38">
        <v>4000</v>
      </c>
      <c r="L14" s="49">
        <f t="shared" si="1"/>
        <v>836</v>
      </c>
      <c r="M14" s="38">
        <f t="shared" si="2"/>
        <v>175560</v>
      </c>
      <c r="N14" s="38">
        <f t="shared" si="3"/>
        <v>840000</v>
      </c>
      <c r="O14" s="39">
        <f t="shared" si="4"/>
        <v>1015560</v>
      </c>
      <c r="P14" s="40">
        <f t="shared" si="5"/>
        <v>0</v>
      </c>
      <c r="Q14" s="41"/>
      <c r="R14" s="40"/>
      <c r="S14" s="40"/>
      <c r="T14" s="41"/>
      <c r="U14" s="42"/>
      <c r="V14" s="43"/>
      <c r="W14" s="44"/>
      <c r="Y14" s="64" t="str">
        <f t="shared" si="6"/>
        <v>بيبى جوى 4</v>
      </c>
      <c r="Z14" s="64">
        <f>SUMPRODUCT(($B$2:$B$100=الداتا!$B$2:$B$100)*(فواتير!$D$2:$D$100=الداتا!Y14)*فواتير!$G$2:$G$100)</f>
        <v>11660</v>
      </c>
      <c r="AA14" s="64">
        <f>IF(B13="","",SUMPRODUCT(--(فواتير!$D$2:$D$100=B13),فواتير!$F$2:$F$100))</f>
        <v>8</v>
      </c>
      <c r="AB14" s="59"/>
      <c r="AC14" s="59"/>
    </row>
    <row r="15" spans="1:44" s="45" customFormat="1" ht="22.5" customHeight="1">
      <c r="A15" s="27">
        <v>14</v>
      </c>
      <c r="B15" s="27" t="s">
        <v>13</v>
      </c>
      <c r="C15" s="28">
        <v>43751</v>
      </c>
      <c r="D15" s="27">
        <v>12</v>
      </c>
      <c r="E15" s="27">
        <f t="shared" si="0"/>
        <v>312</v>
      </c>
      <c r="F15" s="27"/>
      <c r="G15" s="27"/>
      <c r="H15" s="27"/>
      <c r="I15" s="86">
        <v>43439</v>
      </c>
      <c r="J15" s="46">
        <v>3000</v>
      </c>
      <c r="K15" s="46">
        <v>4000</v>
      </c>
      <c r="L15" s="49">
        <f t="shared" si="1"/>
        <v>78</v>
      </c>
      <c r="M15" s="38">
        <f t="shared" si="2"/>
        <v>936</v>
      </c>
      <c r="N15" s="38">
        <f t="shared" si="3"/>
        <v>48000</v>
      </c>
      <c r="O15" s="39">
        <f t="shared" si="4"/>
        <v>48936</v>
      </c>
      <c r="P15" s="40">
        <f t="shared" si="5"/>
        <v>0</v>
      </c>
      <c r="Q15" s="47"/>
      <c r="R15" s="47"/>
      <c r="S15" s="47"/>
      <c r="T15" s="47"/>
      <c r="U15" s="47"/>
      <c r="V15" s="47"/>
      <c r="W15" s="47"/>
      <c r="X15" s="47"/>
      <c r="Y15" s="64" t="str">
        <f t="shared" si="6"/>
        <v>بيبى جوى 5</v>
      </c>
      <c r="Z15" s="64">
        <f>SUMPRODUCT(($B$2:$B$100=الداتا!$B$2:$B$100)*(فواتير!$D$2:$D$100=الداتا!Y15)*فواتير!$G$2:$G$100)</f>
        <v>840</v>
      </c>
      <c r="AA15" s="64">
        <f>IF(B14="","",SUMPRODUCT(--(فواتير!$D$2:$D$100=B14),فواتير!$F$2:$F$100))</f>
        <v>4</v>
      </c>
      <c r="AB15" s="59"/>
      <c r="AC15" s="59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</row>
    <row r="16" spans="1:44" s="45" customFormat="1" ht="22.5" customHeight="1">
      <c r="A16" s="27">
        <v>15</v>
      </c>
      <c r="B16" s="27" t="s">
        <v>12</v>
      </c>
      <c r="C16" s="28">
        <v>43752</v>
      </c>
      <c r="D16" s="27">
        <v>15</v>
      </c>
      <c r="E16" s="27">
        <f t="shared" si="0"/>
        <v>312</v>
      </c>
      <c r="F16" s="27"/>
      <c r="G16" s="27"/>
      <c r="H16" s="27"/>
      <c r="I16" s="86">
        <v>43440</v>
      </c>
      <c r="J16" s="46">
        <v>3000</v>
      </c>
      <c r="K16" s="46">
        <v>4000</v>
      </c>
      <c r="L16" s="49">
        <f t="shared" si="1"/>
        <v>127</v>
      </c>
      <c r="M16" s="38">
        <f t="shared" si="2"/>
        <v>1905</v>
      </c>
      <c r="N16" s="38">
        <f t="shared" si="3"/>
        <v>60000</v>
      </c>
      <c r="O16" s="39">
        <f t="shared" si="4"/>
        <v>61905</v>
      </c>
      <c r="P16" s="40">
        <f t="shared" si="5"/>
        <v>0</v>
      </c>
      <c r="Q16" s="47"/>
      <c r="R16" s="47"/>
      <c r="S16" s="47"/>
      <c r="T16" s="47"/>
      <c r="U16" s="47"/>
      <c r="V16" s="47"/>
      <c r="W16" s="47"/>
      <c r="X16" s="47"/>
      <c r="Y16" s="64" t="str">
        <f t="shared" si="6"/>
        <v>صابون مطهر</v>
      </c>
      <c r="Z16" s="64">
        <f>SUMPRODUCT(($B$2:$B$100=الداتا!$B$2:$B$100)*(فواتير!$D$2:$D$100=الداتا!Y16)*فواتير!$G$2:$G$100)</f>
        <v>84</v>
      </c>
      <c r="AA16" s="64">
        <f>IF(B15="","",SUMPRODUCT(--(فواتير!$D$2:$D$100=B15),فواتير!$F$2:$F$100))</f>
        <v>6</v>
      </c>
      <c r="AB16" s="59"/>
      <c r="AC16" s="59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</row>
    <row r="17" spans="1:44" s="45" customFormat="1" ht="22.5" customHeight="1">
      <c r="A17" s="27">
        <v>17</v>
      </c>
      <c r="B17" s="27" t="s">
        <v>41</v>
      </c>
      <c r="C17" s="28">
        <v>43754</v>
      </c>
      <c r="D17" s="27">
        <v>26</v>
      </c>
      <c r="E17" s="27">
        <f t="shared" si="0"/>
        <v>312</v>
      </c>
      <c r="F17" s="27"/>
      <c r="G17" s="27"/>
      <c r="H17" s="27"/>
      <c r="I17" s="86">
        <v>43442</v>
      </c>
      <c r="J17" s="46">
        <v>3000</v>
      </c>
      <c r="K17" s="46">
        <v>4000</v>
      </c>
      <c r="L17" s="49">
        <f t="shared" si="1"/>
        <v>0</v>
      </c>
      <c r="M17" s="38">
        <f t="shared" si="2"/>
        <v>0</v>
      </c>
      <c r="N17" s="38">
        <f t="shared" si="3"/>
        <v>104000</v>
      </c>
      <c r="O17" s="39">
        <f t="shared" si="4"/>
        <v>104000</v>
      </c>
      <c r="P17" s="40">
        <f t="shared" si="5"/>
        <v>0</v>
      </c>
      <c r="Q17" s="47"/>
      <c r="R17" s="47"/>
      <c r="S17" s="47"/>
      <c r="T17" s="47"/>
      <c r="U17" s="47"/>
      <c r="V17" s="47"/>
      <c r="W17" s="47"/>
      <c r="X17" s="47"/>
      <c r="Y17" s="64" t="str">
        <f t="shared" si="6"/>
        <v>صابون جلسرين</v>
      </c>
      <c r="Z17" s="64">
        <f>SUMPRODUCT(($B$2:$B$100=الداتا!$B$2:$B$100)*(فواتير!$D$2:$D$100=الداتا!Y17)*فواتير!$G$2:$G$100)</f>
        <v>159</v>
      </c>
      <c r="AA17" s="64">
        <f>IF(B16="","",SUMPRODUCT(--(فواتير!$D$2:$D$100=B16),فواتير!$F$2:$F$100))</f>
        <v>32</v>
      </c>
      <c r="AB17" s="59"/>
      <c r="AC17" s="59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</row>
    <row r="18" spans="1:44" s="45" customFormat="1" ht="22.5" customHeight="1">
      <c r="A18" s="27">
        <v>18</v>
      </c>
      <c r="B18" s="27" t="s">
        <v>42</v>
      </c>
      <c r="C18" s="28">
        <v>43755</v>
      </c>
      <c r="D18" s="27">
        <v>10</v>
      </c>
      <c r="E18" s="27">
        <f t="shared" si="0"/>
        <v>312</v>
      </c>
      <c r="F18" s="27"/>
      <c r="G18" s="27"/>
      <c r="H18" s="27"/>
      <c r="I18" s="86">
        <v>43443</v>
      </c>
      <c r="J18" s="46">
        <v>3000</v>
      </c>
      <c r="K18" s="46">
        <v>4000</v>
      </c>
      <c r="L18" s="49">
        <f t="shared" si="1"/>
        <v>0</v>
      </c>
      <c r="M18" s="38">
        <f t="shared" si="2"/>
        <v>0</v>
      </c>
      <c r="N18" s="38">
        <f t="shared" si="3"/>
        <v>40000</v>
      </c>
      <c r="O18" s="39">
        <f t="shared" si="4"/>
        <v>40000</v>
      </c>
      <c r="P18" s="40">
        <f t="shared" si="5"/>
        <v>0</v>
      </c>
      <c r="Q18" s="47"/>
      <c r="R18" s="47"/>
      <c r="S18" s="47"/>
      <c r="T18" s="47"/>
      <c r="U18" s="47"/>
      <c r="V18" s="47"/>
      <c r="W18" s="47"/>
      <c r="X18" s="47"/>
      <c r="Y18" s="64" t="str">
        <f t="shared" si="6"/>
        <v>معجون</v>
      </c>
      <c r="Z18" s="64">
        <f>SUMPRODUCT(($B$2:$B$100=الداتا!$B$2:$B$100)*(فواتير!$D$2:$D$100=الداتا!Y18)*فواتير!$G$2:$G$100)</f>
        <v>0</v>
      </c>
      <c r="AA18" s="64">
        <f>IF(B17="","",SUMPRODUCT(--(فواتير!$D$2:$D$100=B17),فواتير!$F$2:$F$100))</f>
        <v>0</v>
      </c>
      <c r="AB18" s="59"/>
      <c r="AC18" s="59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</row>
    <row r="19" spans="1:44" s="45" customFormat="1" ht="22.5" customHeight="1">
      <c r="A19" s="27">
        <v>19</v>
      </c>
      <c r="B19" s="27" t="s">
        <v>43</v>
      </c>
      <c r="C19" s="28">
        <v>43756</v>
      </c>
      <c r="D19" s="81">
        <v>15</v>
      </c>
      <c r="E19" s="27">
        <f t="shared" si="0"/>
        <v>312</v>
      </c>
      <c r="F19" s="27"/>
      <c r="G19" s="27"/>
      <c r="H19" s="27"/>
      <c r="I19" s="86">
        <v>43444</v>
      </c>
      <c r="J19" s="46">
        <v>3000</v>
      </c>
      <c r="K19" s="46">
        <v>4000</v>
      </c>
      <c r="L19" s="49">
        <f t="shared" si="1"/>
        <v>0</v>
      </c>
      <c r="M19" s="38">
        <f t="shared" si="2"/>
        <v>0</v>
      </c>
      <c r="N19" s="38">
        <f t="shared" si="3"/>
        <v>60000</v>
      </c>
      <c r="O19" s="39">
        <f t="shared" si="4"/>
        <v>60000</v>
      </c>
      <c r="P19" s="40">
        <f t="shared" si="5"/>
        <v>0</v>
      </c>
      <c r="Q19" s="47"/>
      <c r="R19" s="47"/>
      <c r="S19" s="47"/>
      <c r="T19" s="47"/>
      <c r="U19" s="47"/>
      <c r="V19" s="47"/>
      <c r="W19" s="47"/>
      <c r="X19" s="47"/>
      <c r="Y19" s="64" t="str">
        <f t="shared" si="6"/>
        <v>فرشة سوفت</v>
      </c>
      <c r="Z19" s="64">
        <f>SUMPRODUCT(($B$2:$B$100=الداتا!$B$2:$B$100)*(فواتير!$D$2:$D$100=الداتا!Y19)*فواتير!$G$2:$G$100)</f>
        <v>0</v>
      </c>
      <c r="AA19" s="64">
        <f>IF(B18="","",SUMPRODUCT(--(فواتير!$D$2:$D$100=B18),فواتير!$F$2:$F$100))</f>
        <v>0</v>
      </c>
      <c r="AB19" s="59"/>
      <c r="AC19" s="59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</row>
    <row r="20" spans="1:44" s="45" customFormat="1" ht="22.5" customHeight="1">
      <c r="A20" s="48">
        <v>20</v>
      </c>
      <c r="B20" s="27" t="s">
        <v>51</v>
      </c>
      <c r="C20" s="28"/>
      <c r="D20" s="81"/>
      <c r="E20" s="27">
        <f t="shared" si="0"/>
        <v>0</v>
      </c>
      <c r="F20" s="27"/>
      <c r="G20" s="27"/>
      <c r="H20" s="46"/>
      <c r="I20" s="65"/>
      <c r="J20" s="46"/>
      <c r="K20" s="46"/>
      <c r="L20" s="49">
        <f t="shared" si="1"/>
        <v>990</v>
      </c>
      <c r="M20" s="38">
        <f t="shared" si="2"/>
        <v>0</v>
      </c>
      <c r="N20" s="38">
        <f t="shared" si="3"/>
        <v>0</v>
      </c>
      <c r="O20" s="39">
        <f t="shared" si="4"/>
        <v>0</v>
      </c>
      <c r="P20" s="40">
        <f t="shared" si="5"/>
        <v>0</v>
      </c>
      <c r="Q20" s="47"/>
      <c r="R20" s="47"/>
      <c r="S20" s="47"/>
      <c r="T20" s="47"/>
      <c r="U20" s="47"/>
      <c r="V20" s="47"/>
      <c r="W20" s="47"/>
      <c r="X20" s="47"/>
      <c r="Y20" s="64" t="str">
        <f t="shared" si="6"/>
        <v>فرشة هارد</v>
      </c>
      <c r="Z20" s="64">
        <f>SUMPRODUCT(($B$2:$B$100=الداتا!$B$2:$B$100)*(فواتير!$D$2:$D$100=الداتا!Y20)*فواتير!$G$2:$G$100)</f>
        <v>0</v>
      </c>
      <c r="AA20" s="64">
        <f>IF(B19="","",SUMPRODUCT(--(فواتير!$D$2:$D$100=B19),فواتير!$F$2:$F$100))</f>
        <v>0</v>
      </c>
      <c r="AB20" s="59"/>
      <c r="AC20" s="59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</row>
    <row r="21" spans="1:44" s="45" customFormat="1" ht="22.5" customHeight="1">
      <c r="A21" s="48">
        <v>21</v>
      </c>
      <c r="B21" s="27"/>
      <c r="C21" s="28"/>
      <c r="D21" s="81"/>
      <c r="E21" s="27">
        <f t="shared" si="0"/>
        <v>0</v>
      </c>
      <c r="F21" s="46"/>
      <c r="G21" s="46"/>
      <c r="H21" s="46"/>
      <c r="I21" s="65"/>
      <c r="J21" s="46"/>
      <c r="K21" s="46"/>
      <c r="L21" s="49" t="str">
        <f t="shared" si="1"/>
        <v/>
      </c>
      <c r="M21" s="38" t="str">
        <f t="shared" si="2"/>
        <v/>
      </c>
      <c r="N21" s="38">
        <f t="shared" si="3"/>
        <v>0</v>
      </c>
      <c r="O21" s="39" t="str">
        <f t="shared" si="4"/>
        <v/>
      </c>
      <c r="P21" s="40" t="str">
        <f t="shared" si="5"/>
        <v/>
      </c>
      <c r="Q21" s="47"/>
      <c r="R21" s="47"/>
      <c r="S21" s="47"/>
      <c r="T21" s="47"/>
      <c r="U21" s="47"/>
      <c r="V21" s="47"/>
      <c r="W21" s="47"/>
      <c r="X21" s="47"/>
      <c r="Y21" s="64" t="str">
        <f t="shared" si="6"/>
        <v>Test</v>
      </c>
      <c r="Z21" s="64">
        <f>SUMPRODUCT(($B$2:$B$100=الداتا!$B$2:$B$100)*(فواتير!$D$2:$D$100=الداتا!Y21)*فواتير!$G$2:$G$100)</f>
        <v>1000</v>
      </c>
      <c r="AA21" s="64">
        <f>IF(B20="","",SUMPRODUCT(--(فواتير!$D$2:$D$100=B20),فواتير!$F$2:$F$100))</f>
        <v>10</v>
      </c>
      <c r="AB21" s="59"/>
      <c r="AC21" s="59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</row>
    <row r="22" spans="1:44" s="45" customFormat="1" ht="22.5" customHeight="1">
      <c r="A22" s="48">
        <v>22</v>
      </c>
      <c r="B22" s="27"/>
      <c r="C22" s="28"/>
      <c r="D22" s="81"/>
      <c r="E22" s="27">
        <f t="shared" si="0"/>
        <v>0</v>
      </c>
      <c r="F22" s="46"/>
      <c r="G22" s="46"/>
      <c r="H22" s="46"/>
      <c r="I22" s="65"/>
      <c r="J22" s="46"/>
      <c r="K22" s="46"/>
      <c r="L22" s="49" t="str">
        <f t="shared" si="1"/>
        <v/>
      </c>
      <c r="M22" s="38" t="str">
        <f t="shared" si="2"/>
        <v/>
      </c>
      <c r="N22" s="38">
        <f t="shared" si="3"/>
        <v>0</v>
      </c>
      <c r="O22" s="39" t="str">
        <f t="shared" si="4"/>
        <v/>
      </c>
      <c r="P22" s="40" t="str">
        <f t="shared" si="5"/>
        <v/>
      </c>
      <c r="Q22" s="47"/>
      <c r="R22" s="47"/>
      <c r="S22" s="47"/>
      <c r="T22" s="47"/>
      <c r="U22" s="47"/>
      <c r="V22" s="47"/>
      <c r="W22" s="47"/>
      <c r="X22" s="47"/>
      <c r="Y22" s="64">
        <f t="shared" si="6"/>
        <v>0</v>
      </c>
      <c r="Z22" s="64">
        <f>SUMPRODUCT(($B$2:$B$100=الداتا!$B$2:$B$100)*(فواتير!$D$2:$D$100=الداتا!Y22)*فواتير!$G$2:$G$100)</f>
        <v>0</v>
      </c>
      <c r="AA22" s="64" t="str">
        <f>IF(B21="","",SUMPRODUCT(--(فواتير!$D$2:$D$100=B21),فواتير!$F$2:$F$100))</f>
        <v/>
      </c>
      <c r="AB22" s="59"/>
      <c r="AC22" s="59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</row>
    <row r="23" spans="1:44" s="45" customFormat="1" ht="22.5" customHeight="1">
      <c r="A23" s="48">
        <v>23</v>
      </c>
      <c r="B23" s="27"/>
      <c r="C23" s="28"/>
      <c r="D23" s="81"/>
      <c r="E23" s="27">
        <f t="shared" si="0"/>
        <v>0</v>
      </c>
      <c r="F23" s="46"/>
      <c r="G23" s="46"/>
      <c r="H23" s="46"/>
      <c r="I23" s="65"/>
      <c r="J23" s="46"/>
      <c r="K23" s="46"/>
      <c r="L23" s="49" t="str">
        <f t="shared" si="1"/>
        <v/>
      </c>
      <c r="M23" s="38" t="str">
        <f t="shared" si="2"/>
        <v/>
      </c>
      <c r="N23" s="38">
        <f t="shared" si="3"/>
        <v>0</v>
      </c>
      <c r="O23" s="39" t="str">
        <f t="shared" si="4"/>
        <v/>
      </c>
      <c r="P23" s="40" t="str">
        <f t="shared" si="5"/>
        <v/>
      </c>
      <c r="Q23" s="47"/>
      <c r="R23" s="47"/>
      <c r="S23" s="47"/>
      <c r="T23" s="47"/>
      <c r="U23" s="47"/>
      <c r="V23" s="47"/>
      <c r="W23" s="47"/>
      <c r="X23" s="47"/>
      <c r="Y23" s="64">
        <f t="shared" si="6"/>
        <v>0</v>
      </c>
      <c r="Z23" s="64">
        <f>SUMPRODUCT(($B$2:$B$100=الداتا!$B$2:$B$100)*(فواتير!$D$2:$D$100=الداتا!Y23)*فواتير!$G$2:$G$100)</f>
        <v>0</v>
      </c>
      <c r="AA23" s="64" t="str">
        <f>IF(B22="","",SUMPRODUCT(--(فواتير!$D$2:$D$100=B22),فواتير!$F$2:$F$100))</f>
        <v/>
      </c>
      <c r="AB23" s="59"/>
      <c r="AC23" s="59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</row>
    <row r="24" spans="1:44" s="45" customFormat="1" ht="22.5" customHeight="1">
      <c r="A24" s="48">
        <v>24</v>
      </c>
      <c r="B24" s="27"/>
      <c r="C24" s="28"/>
      <c r="D24" s="81"/>
      <c r="E24" s="27">
        <f t="shared" si="0"/>
        <v>0</v>
      </c>
      <c r="F24" s="46"/>
      <c r="G24" s="46"/>
      <c r="H24" s="46"/>
      <c r="I24" s="65"/>
      <c r="J24" s="66"/>
      <c r="K24" s="66"/>
      <c r="L24" s="49" t="str">
        <f t="shared" si="1"/>
        <v/>
      </c>
      <c r="M24" s="38" t="str">
        <f t="shared" si="2"/>
        <v/>
      </c>
      <c r="N24" s="38">
        <f t="shared" si="3"/>
        <v>0</v>
      </c>
      <c r="O24" s="39" t="str">
        <f t="shared" si="4"/>
        <v/>
      </c>
      <c r="P24" s="40" t="str">
        <f t="shared" si="5"/>
        <v/>
      </c>
      <c r="Q24" s="47"/>
      <c r="R24" s="47"/>
      <c r="S24" s="47"/>
      <c r="T24" s="47"/>
      <c r="U24" s="47"/>
      <c r="V24" s="47"/>
      <c r="W24" s="47"/>
      <c r="X24" s="47"/>
      <c r="Y24" s="64">
        <f t="shared" si="6"/>
        <v>0</v>
      </c>
      <c r="Z24" s="64">
        <f>SUMPRODUCT(($B$2:$B$100=الداتا!$B$2:$B$100)*(فواتير!$D$2:$D$100=الداتا!Y24)*فواتير!$G$2:$G$100)</f>
        <v>0</v>
      </c>
      <c r="AA24" s="64" t="str">
        <f>IF(B23="","",SUMPRODUCT(--(فواتير!$D$2:$D$100=B23),فواتير!$F$2:$F$100))</f>
        <v/>
      </c>
      <c r="AB24" s="59"/>
      <c r="AC24" s="59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</row>
    <row r="25" spans="1:44" s="45" customFormat="1" ht="22.5" customHeight="1">
      <c r="A25" s="48">
        <v>25</v>
      </c>
      <c r="B25" s="27"/>
      <c r="C25" s="28"/>
      <c r="D25" s="81"/>
      <c r="E25" s="27">
        <f t="shared" si="0"/>
        <v>0</v>
      </c>
      <c r="F25" s="46"/>
      <c r="G25" s="46"/>
      <c r="H25" s="46"/>
      <c r="I25" s="65"/>
      <c r="J25" s="66"/>
      <c r="K25" s="66"/>
      <c r="L25" s="49" t="str">
        <f t="shared" si="1"/>
        <v/>
      </c>
      <c r="M25" s="38" t="str">
        <f t="shared" si="2"/>
        <v/>
      </c>
      <c r="N25" s="38">
        <f t="shared" si="3"/>
        <v>0</v>
      </c>
      <c r="O25" s="39" t="str">
        <f t="shared" si="4"/>
        <v/>
      </c>
      <c r="P25" s="40" t="str">
        <f t="shared" si="5"/>
        <v/>
      </c>
      <c r="Q25" s="47"/>
      <c r="R25" s="47"/>
      <c r="S25" s="47"/>
      <c r="T25" s="47"/>
      <c r="U25" s="47"/>
      <c r="V25" s="47"/>
      <c r="W25" s="47"/>
      <c r="X25" s="47"/>
      <c r="Y25" s="64">
        <f t="shared" si="6"/>
        <v>0</v>
      </c>
      <c r="Z25" s="64">
        <f>SUMPRODUCT(($B$2:$B$100=الداتا!$B$2:$B$100)*(فواتير!$D$2:$D$100=الداتا!Y25)*فواتير!$G$2:$G$100)</f>
        <v>0</v>
      </c>
      <c r="AA25" s="64" t="str">
        <f>IF(B24="","",SUMPRODUCT(--(فواتير!$D$2:$D$100=B24),فواتير!$F$2:$F$100))</f>
        <v/>
      </c>
      <c r="AB25" s="59"/>
      <c r="AC25" s="59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</row>
    <row r="26" spans="1:44" s="45" customFormat="1" ht="22.5" customHeight="1">
      <c r="A26" s="48">
        <v>26</v>
      </c>
      <c r="B26" s="27"/>
      <c r="C26" s="28"/>
      <c r="D26" s="81"/>
      <c r="E26" s="27">
        <f t="shared" si="0"/>
        <v>0</v>
      </c>
      <c r="F26" s="46"/>
      <c r="G26" s="46"/>
      <c r="H26" s="46"/>
      <c r="I26" s="65"/>
      <c r="J26" s="66"/>
      <c r="K26" s="66"/>
      <c r="L26" s="49" t="str">
        <f t="shared" si="1"/>
        <v/>
      </c>
      <c r="M26" s="38" t="str">
        <f t="shared" si="2"/>
        <v/>
      </c>
      <c r="N26" s="38">
        <f t="shared" si="3"/>
        <v>0</v>
      </c>
      <c r="O26" s="39" t="str">
        <f t="shared" si="4"/>
        <v/>
      </c>
      <c r="P26" s="40" t="str">
        <f t="shared" si="5"/>
        <v/>
      </c>
      <c r="Q26" s="47"/>
      <c r="R26" s="47"/>
      <c r="S26" s="47"/>
      <c r="T26" s="47"/>
      <c r="U26" s="47"/>
      <c r="V26" s="47"/>
      <c r="W26" s="47"/>
      <c r="X26" s="47"/>
      <c r="Y26" s="64">
        <f t="shared" si="6"/>
        <v>0</v>
      </c>
      <c r="Z26" s="64">
        <f>SUMPRODUCT(($B$2:$B$100=الداتا!$B$2:$B$100)*(فواتير!$D$2:$D$100=الداتا!Y26)*فواتير!$G$2:$G$100)</f>
        <v>0</v>
      </c>
      <c r="AA26" s="64" t="str">
        <f>IF(B25="","",SUMPRODUCT(--(فواتير!$D$2:$D$100=B25),فواتير!$F$2:$F$100))</f>
        <v/>
      </c>
      <c r="AB26" s="59"/>
      <c r="AC26" s="59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</row>
    <row r="27" spans="1:44" s="45" customFormat="1" ht="22.5" customHeight="1">
      <c r="A27" s="48">
        <v>27</v>
      </c>
      <c r="B27" s="27"/>
      <c r="C27" s="28"/>
      <c r="D27" s="81"/>
      <c r="E27" s="27">
        <f t="shared" si="0"/>
        <v>0</v>
      </c>
      <c r="F27" s="46"/>
      <c r="G27" s="46"/>
      <c r="H27" s="46"/>
      <c r="I27" s="65"/>
      <c r="J27" s="66"/>
      <c r="K27" s="66"/>
      <c r="L27" s="49" t="str">
        <f t="shared" si="1"/>
        <v/>
      </c>
      <c r="M27" s="38" t="str">
        <f t="shared" si="2"/>
        <v/>
      </c>
      <c r="N27" s="38">
        <f t="shared" si="3"/>
        <v>0</v>
      </c>
      <c r="O27" s="39" t="str">
        <f t="shared" si="4"/>
        <v/>
      </c>
      <c r="P27" s="40" t="str">
        <f t="shared" si="5"/>
        <v/>
      </c>
      <c r="Q27" s="47"/>
      <c r="R27" s="47"/>
      <c r="S27" s="47"/>
      <c r="T27" s="47"/>
      <c r="U27" s="47"/>
      <c r="V27" s="47"/>
      <c r="W27" s="47"/>
      <c r="X27" s="47"/>
      <c r="Y27" s="64">
        <f t="shared" si="6"/>
        <v>0</v>
      </c>
      <c r="Z27" s="64">
        <f>SUMPRODUCT(($B$2:$B$100=الداتا!$B$2:$B$100)*(فواتير!$D$2:$D$100=الداتا!Y27)*فواتير!$G$2:$G$100)</f>
        <v>0</v>
      </c>
      <c r="AA27" s="64" t="str">
        <f>IF(B26="","",SUMPRODUCT(--(فواتير!$D$2:$D$100=B26),فواتير!$F$2:$F$100))</f>
        <v/>
      </c>
      <c r="AB27" s="59"/>
      <c r="AC27" s="59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</row>
    <row r="28" spans="1:44" s="45" customFormat="1" ht="22.5" customHeight="1">
      <c r="A28" s="48">
        <v>28</v>
      </c>
      <c r="B28" s="27"/>
      <c r="C28" s="28"/>
      <c r="D28" s="81"/>
      <c r="E28" s="27">
        <f t="shared" si="0"/>
        <v>0</v>
      </c>
      <c r="F28" s="46"/>
      <c r="G28" s="46"/>
      <c r="H28" s="46"/>
      <c r="I28" s="65"/>
      <c r="J28" s="66"/>
      <c r="K28" s="66"/>
      <c r="L28" s="49" t="str">
        <f t="shared" si="1"/>
        <v/>
      </c>
      <c r="M28" s="38" t="str">
        <f t="shared" si="2"/>
        <v/>
      </c>
      <c r="N28" s="38">
        <f t="shared" si="3"/>
        <v>0</v>
      </c>
      <c r="O28" s="39" t="str">
        <f t="shared" si="4"/>
        <v/>
      </c>
      <c r="P28" s="40" t="str">
        <f t="shared" si="5"/>
        <v/>
      </c>
      <c r="Q28" s="47"/>
      <c r="R28" s="47"/>
      <c r="S28" s="47"/>
      <c r="T28" s="47"/>
      <c r="U28" s="47"/>
      <c r="V28" s="47"/>
      <c r="W28" s="47"/>
      <c r="X28" s="47"/>
      <c r="Y28" s="64">
        <f t="shared" si="6"/>
        <v>0</v>
      </c>
      <c r="Z28" s="64">
        <f>SUMPRODUCT(($B$2:$B$100=الداتا!$B$2:$B$100)*(فواتير!$D$2:$D$100=الداتا!Y28)*فواتير!$G$2:$G$100)</f>
        <v>0</v>
      </c>
      <c r="AA28" s="64" t="str">
        <f>IF(B27="","",SUMPRODUCT(--(فواتير!$D$2:$D$100=B27),فواتير!$F$2:$F$100))</f>
        <v/>
      </c>
      <c r="AB28" s="59"/>
      <c r="AC28" s="59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</row>
    <row r="29" spans="1:44" s="45" customFormat="1" ht="22.5" customHeight="1">
      <c r="A29" s="48">
        <v>29</v>
      </c>
      <c r="B29" s="27"/>
      <c r="C29" s="28"/>
      <c r="D29" s="81"/>
      <c r="E29" s="27">
        <f t="shared" si="0"/>
        <v>0</v>
      </c>
      <c r="F29" s="46"/>
      <c r="G29" s="46"/>
      <c r="H29" s="46"/>
      <c r="I29" s="65"/>
      <c r="J29" s="66"/>
      <c r="K29" s="66"/>
      <c r="L29" s="49" t="str">
        <f t="shared" si="1"/>
        <v/>
      </c>
      <c r="M29" s="38" t="str">
        <f t="shared" si="2"/>
        <v/>
      </c>
      <c r="N29" s="38">
        <f t="shared" si="3"/>
        <v>0</v>
      </c>
      <c r="O29" s="39" t="str">
        <f t="shared" si="4"/>
        <v/>
      </c>
      <c r="P29" s="40" t="str">
        <f t="shared" si="5"/>
        <v/>
      </c>
      <c r="Q29" s="47"/>
      <c r="R29" s="47"/>
      <c r="S29" s="47"/>
      <c r="T29" s="47"/>
      <c r="U29" s="47"/>
      <c r="V29" s="47"/>
      <c r="W29" s="47"/>
      <c r="X29" s="47"/>
      <c r="Y29" s="64">
        <f t="shared" si="6"/>
        <v>0</v>
      </c>
      <c r="Z29" s="64">
        <f>SUMPRODUCT(($B$2:$B$100=الداتا!$B$2:$B$100)*(فواتير!$D$2:$D$100=الداتا!Y29)*فواتير!$G$2:$G$100)</f>
        <v>0</v>
      </c>
      <c r="AA29" s="64" t="str">
        <f>IF(B28="","",SUMPRODUCT(--(فواتير!$D$2:$D$100=B28),فواتير!$F$2:$F$100))</f>
        <v/>
      </c>
      <c r="AB29" s="59"/>
      <c r="AC29" s="59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</row>
    <row r="30" spans="1:44" s="45" customFormat="1" ht="22.5" customHeight="1">
      <c r="A30" s="48">
        <v>30</v>
      </c>
      <c r="B30" s="27"/>
      <c r="C30" s="28"/>
      <c r="D30" s="81"/>
      <c r="E30" s="27">
        <f t="shared" si="0"/>
        <v>0</v>
      </c>
      <c r="F30" s="46"/>
      <c r="G30" s="46"/>
      <c r="H30" s="46"/>
      <c r="I30" s="65"/>
      <c r="J30" s="66"/>
      <c r="K30" s="66"/>
      <c r="L30" s="49" t="str">
        <f t="shared" si="1"/>
        <v/>
      </c>
      <c r="M30" s="38" t="str">
        <f t="shared" si="2"/>
        <v/>
      </c>
      <c r="N30" s="38">
        <f t="shared" si="3"/>
        <v>0</v>
      </c>
      <c r="O30" s="39" t="str">
        <f t="shared" si="4"/>
        <v/>
      </c>
      <c r="P30" s="40" t="str">
        <f t="shared" si="5"/>
        <v/>
      </c>
      <c r="Q30" s="47"/>
      <c r="R30" s="47"/>
      <c r="S30" s="47"/>
      <c r="T30" s="47"/>
      <c r="U30" s="47"/>
      <c r="V30" s="47"/>
      <c r="W30" s="47"/>
      <c r="X30" s="47"/>
      <c r="Y30" s="64">
        <f t="shared" si="6"/>
        <v>0</v>
      </c>
      <c r="Z30" s="64">
        <f>SUMPRODUCT(($B$2:$B$100=الداتا!$B$2:$B$100)*(فواتير!$D$2:$D$100=الداتا!Y30)*فواتير!$G$2:$G$100)</f>
        <v>0</v>
      </c>
      <c r="AA30" s="64" t="str">
        <f>IF(B29="","",SUMPRODUCT(--(فواتير!$D$2:$D$100=B29),فواتير!$F$2:$F$100))</f>
        <v/>
      </c>
      <c r="AB30" s="59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</row>
    <row r="31" spans="1:44" s="45" customFormat="1" ht="22.5" customHeight="1">
      <c r="A31" s="48">
        <v>31</v>
      </c>
      <c r="B31" s="27"/>
      <c r="C31" s="28"/>
      <c r="D31" s="81"/>
      <c r="E31" s="27">
        <f t="shared" si="0"/>
        <v>0</v>
      </c>
      <c r="F31" s="46"/>
      <c r="G31" s="46"/>
      <c r="H31" s="46"/>
      <c r="I31" s="65"/>
      <c r="J31" s="66"/>
      <c r="K31" s="66"/>
      <c r="L31" s="49" t="str">
        <f t="shared" si="1"/>
        <v/>
      </c>
      <c r="M31" s="38" t="str">
        <f t="shared" si="2"/>
        <v/>
      </c>
      <c r="N31" s="38">
        <f t="shared" si="3"/>
        <v>0</v>
      </c>
      <c r="O31" s="39" t="str">
        <f t="shared" si="4"/>
        <v/>
      </c>
      <c r="P31" s="40" t="str">
        <f t="shared" si="5"/>
        <v/>
      </c>
      <c r="Q31" s="47"/>
      <c r="R31" s="47"/>
      <c r="S31" s="47"/>
      <c r="T31" s="47"/>
      <c r="U31" s="47"/>
      <c r="V31" s="47"/>
      <c r="W31" s="47"/>
      <c r="X31" s="47"/>
      <c r="Y31" s="64">
        <f t="shared" si="6"/>
        <v>0</v>
      </c>
      <c r="Z31" s="64">
        <f>SUMPRODUCT(($B$2:$B$100=الداتا!$B$2:$B$100)*(فواتير!$D$2:$D$100=الداتا!Y31)*فواتير!$G$2:$G$100)</f>
        <v>0</v>
      </c>
      <c r="AA31" s="64" t="str">
        <f>IF(B30="","",SUMPRODUCT(--(فواتير!$D$2:$D$100=B30),فواتير!$F$2:$F$100))</f>
        <v/>
      </c>
      <c r="AB31" s="59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</row>
    <row r="32" spans="1:44" s="45" customFormat="1" ht="22.5" customHeight="1">
      <c r="A32" s="48">
        <v>32</v>
      </c>
      <c r="B32" s="27"/>
      <c r="C32" s="28"/>
      <c r="D32" s="81"/>
      <c r="E32" s="27">
        <f t="shared" si="0"/>
        <v>0</v>
      </c>
      <c r="F32" s="46"/>
      <c r="G32" s="46"/>
      <c r="H32" s="46"/>
      <c r="I32" s="65"/>
      <c r="J32" s="66"/>
      <c r="K32" s="66"/>
      <c r="L32" s="49" t="str">
        <f t="shared" si="1"/>
        <v/>
      </c>
      <c r="M32" s="38" t="str">
        <f t="shared" si="2"/>
        <v/>
      </c>
      <c r="N32" s="38">
        <f t="shared" si="3"/>
        <v>0</v>
      </c>
      <c r="O32" s="39" t="str">
        <f t="shared" si="4"/>
        <v/>
      </c>
      <c r="P32" s="40" t="str">
        <f t="shared" si="5"/>
        <v/>
      </c>
      <c r="Q32" s="47"/>
      <c r="R32" s="47"/>
      <c r="S32" s="47"/>
      <c r="T32" s="47"/>
      <c r="U32" s="47"/>
      <c r="V32" s="47"/>
      <c r="W32" s="47"/>
      <c r="X32" s="47"/>
      <c r="Y32" s="64">
        <f t="shared" si="6"/>
        <v>0</v>
      </c>
      <c r="Z32" s="64">
        <f>SUMPRODUCT(($B$2:$B$100=الداتا!$B$2:$B$100)*(فواتير!$D$2:$D$100=الداتا!Y32)*فواتير!$G$2:$G$100)</f>
        <v>0</v>
      </c>
      <c r="AA32" s="64" t="str">
        <f>IF(B31="","",SUMPRODUCT(--(فواتير!$D$2:$D$100=B31),فواتير!$F$2:$F$100))</f>
        <v/>
      </c>
      <c r="AB32" s="59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</row>
    <row r="33" spans="1:44" s="45" customFormat="1" ht="22.5" customHeight="1">
      <c r="A33" s="48">
        <v>33</v>
      </c>
      <c r="B33" s="27"/>
      <c r="C33" s="28"/>
      <c r="D33" s="81"/>
      <c r="E33" s="27">
        <f t="shared" si="0"/>
        <v>0</v>
      </c>
      <c r="F33" s="46"/>
      <c r="G33" s="46"/>
      <c r="H33" s="46"/>
      <c r="I33" s="65"/>
      <c r="J33" s="66"/>
      <c r="K33" s="66"/>
      <c r="L33" s="49" t="str">
        <f t="shared" si="1"/>
        <v/>
      </c>
      <c r="M33" s="38" t="str">
        <f t="shared" si="2"/>
        <v/>
      </c>
      <c r="N33" s="38">
        <f t="shared" si="3"/>
        <v>0</v>
      </c>
      <c r="O33" s="39" t="str">
        <f t="shared" si="4"/>
        <v/>
      </c>
      <c r="P33" s="40" t="str">
        <f t="shared" si="5"/>
        <v/>
      </c>
      <c r="Q33" s="47"/>
      <c r="R33" s="47"/>
      <c r="S33" s="47"/>
      <c r="T33" s="47"/>
      <c r="U33" s="47"/>
      <c r="V33" s="47"/>
      <c r="W33" s="47"/>
      <c r="X33" s="47"/>
      <c r="Y33" s="64">
        <f t="shared" si="6"/>
        <v>0</v>
      </c>
      <c r="Z33" s="64">
        <f>SUMPRODUCT(($B$2:$B$100=الداتا!$B$2:$B$100)*(فواتير!$D$2:$D$100=الداتا!Y33)*فواتير!$G$2:$G$100)</f>
        <v>0</v>
      </c>
      <c r="AA33" s="64" t="str">
        <f>IF(B32="","",SUMPRODUCT(--(فواتير!$D$2:$D$100=B32),فواتير!$F$2:$F$100))</f>
        <v/>
      </c>
      <c r="AB33" s="59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</row>
    <row r="34" spans="1:44" s="45" customFormat="1" ht="22.5" customHeight="1">
      <c r="A34" s="48">
        <v>34</v>
      </c>
      <c r="B34" s="27"/>
      <c r="C34" s="28"/>
      <c r="D34" s="81"/>
      <c r="E34" s="27">
        <f t="shared" si="0"/>
        <v>0</v>
      </c>
      <c r="F34" s="46"/>
      <c r="G34" s="46"/>
      <c r="H34" s="46"/>
      <c r="I34" s="65"/>
      <c r="J34" s="66"/>
      <c r="K34" s="66"/>
      <c r="L34" s="49" t="str">
        <f t="shared" si="1"/>
        <v/>
      </c>
      <c r="M34" s="38" t="str">
        <f t="shared" si="2"/>
        <v/>
      </c>
      <c r="N34" s="38">
        <f t="shared" si="3"/>
        <v>0</v>
      </c>
      <c r="O34" s="39" t="str">
        <f t="shared" si="4"/>
        <v/>
      </c>
      <c r="P34" s="40" t="str">
        <f t="shared" si="5"/>
        <v/>
      </c>
      <c r="Q34" s="47"/>
      <c r="R34" s="47"/>
      <c r="S34" s="47"/>
      <c r="T34" s="47"/>
      <c r="U34" s="47"/>
      <c r="V34" s="47"/>
      <c r="W34" s="47"/>
      <c r="X34" s="47"/>
      <c r="Y34" s="64">
        <f t="shared" si="6"/>
        <v>0</v>
      </c>
      <c r="Z34" s="64">
        <f>SUMPRODUCT(($B$2:$B$100=الداتا!$B$2:$B$100)*(فواتير!$D$2:$D$100=الداتا!Y34)*فواتير!$G$2:$G$100)</f>
        <v>0</v>
      </c>
      <c r="AA34" s="64" t="str">
        <f>IF(B33="","",SUMPRODUCT(--(فواتير!$D$2:$D$100=B33),فواتير!$F$2:$F$100))</f>
        <v/>
      </c>
      <c r="AB34" s="59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</row>
    <row r="35" spans="1:44" s="45" customFormat="1" ht="22.5" customHeight="1">
      <c r="A35" s="48">
        <v>35</v>
      </c>
      <c r="B35" s="27"/>
      <c r="C35" s="28"/>
      <c r="D35" s="81"/>
      <c r="E35" s="27">
        <f t="shared" si="0"/>
        <v>0</v>
      </c>
      <c r="F35" s="46"/>
      <c r="G35" s="46"/>
      <c r="H35" s="46"/>
      <c r="I35" s="65"/>
      <c r="J35" s="66"/>
      <c r="K35" s="66"/>
      <c r="L35" s="49" t="str">
        <f t="shared" si="1"/>
        <v/>
      </c>
      <c r="M35" s="38" t="str">
        <f t="shared" si="2"/>
        <v/>
      </c>
      <c r="N35" s="38">
        <f t="shared" si="3"/>
        <v>0</v>
      </c>
      <c r="O35" s="39" t="str">
        <f t="shared" si="4"/>
        <v/>
      </c>
      <c r="P35" s="40" t="str">
        <f t="shared" si="5"/>
        <v/>
      </c>
      <c r="Q35" s="47"/>
      <c r="R35" s="47"/>
      <c r="S35" s="47"/>
      <c r="T35" s="47"/>
      <c r="U35" s="47"/>
      <c r="V35" s="47"/>
      <c r="W35" s="47"/>
      <c r="X35" s="47"/>
      <c r="Y35" s="64">
        <f t="shared" si="6"/>
        <v>0</v>
      </c>
      <c r="Z35" s="64">
        <f>SUMPRODUCT(($B$2:$B$100=الداتا!$B$2:$B$100)*(فواتير!$D$2:$D$100=الداتا!Y35)*فواتير!$G$2:$G$100)</f>
        <v>0</v>
      </c>
      <c r="AA35" s="64" t="str">
        <f>IF(B34="","",SUMPRODUCT(--(فواتير!$D$2:$D$100=B34),فواتير!$F$2:$F$100))</f>
        <v/>
      </c>
      <c r="AB35" s="59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</row>
    <row r="36" spans="1:44" s="45" customFormat="1" ht="22.5" customHeight="1">
      <c r="A36" s="48">
        <v>36</v>
      </c>
      <c r="B36" s="27"/>
      <c r="C36" s="28"/>
      <c r="D36" s="81"/>
      <c r="E36" s="27">
        <f t="shared" si="0"/>
        <v>0</v>
      </c>
      <c r="F36" s="46"/>
      <c r="G36" s="46"/>
      <c r="H36" s="46"/>
      <c r="I36" s="65"/>
      <c r="J36" s="66"/>
      <c r="K36" s="66"/>
      <c r="L36" s="49" t="str">
        <f t="shared" si="1"/>
        <v/>
      </c>
      <c r="M36" s="38" t="str">
        <f t="shared" si="2"/>
        <v/>
      </c>
      <c r="N36" s="38">
        <f t="shared" si="3"/>
        <v>0</v>
      </c>
      <c r="O36" s="39" t="str">
        <f t="shared" si="4"/>
        <v/>
      </c>
      <c r="P36" s="40" t="str">
        <f t="shared" si="5"/>
        <v/>
      </c>
      <c r="Q36" s="47"/>
      <c r="R36" s="47"/>
      <c r="S36" s="47"/>
      <c r="T36" s="47"/>
      <c r="U36" s="47"/>
      <c r="V36" s="47"/>
      <c r="W36" s="47"/>
      <c r="X36" s="47"/>
      <c r="Y36" s="64">
        <f t="shared" si="6"/>
        <v>0</v>
      </c>
      <c r="Z36" s="64">
        <f>SUMPRODUCT(($B$2:$B$100=الداتا!$B$2:$B$100)*(فواتير!$D$2:$D$100=الداتا!Y36)*فواتير!$G$2:$G$100)</f>
        <v>0</v>
      </c>
      <c r="AA36" s="64" t="str">
        <f>IF(B35="","",SUMPRODUCT(--(فواتير!$D$2:$D$100=B35),فواتير!$F$2:$F$100))</f>
        <v/>
      </c>
      <c r="AB36" s="59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</row>
    <row r="37" spans="1:44" s="45" customFormat="1" ht="22.5" customHeight="1">
      <c r="A37" s="48">
        <v>37</v>
      </c>
      <c r="B37" s="27"/>
      <c r="C37" s="28"/>
      <c r="D37" s="81"/>
      <c r="E37" s="27">
        <f t="shared" si="0"/>
        <v>0</v>
      </c>
      <c r="F37" s="46"/>
      <c r="G37" s="46"/>
      <c r="H37" s="46"/>
      <c r="I37" s="65"/>
      <c r="J37" s="66"/>
      <c r="K37" s="66"/>
      <c r="L37" s="49" t="str">
        <f t="shared" si="1"/>
        <v/>
      </c>
      <c r="M37" s="38" t="str">
        <f t="shared" si="2"/>
        <v/>
      </c>
      <c r="N37" s="38">
        <f t="shared" si="3"/>
        <v>0</v>
      </c>
      <c r="O37" s="39" t="str">
        <f t="shared" si="4"/>
        <v/>
      </c>
      <c r="P37" s="40" t="str">
        <f t="shared" si="5"/>
        <v/>
      </c>
      <c r="Q37" s="47"/>
      <c r="R37" s="47"/>
      <c r="S37" s="47"/>
      <c r="T37" s="47"/>
      <c r="U37" s="47"/>
      <c r="V37" s="47"/>
      <c r="W37" s="47"/>
      <c r="X37" s="47"/>
      <c r="Y37" s="64">
        <f t="shared" si="6"/>
        <v>0</v>
      </c>
      <c r="Z37" s="64">
        <f>SUMPRODUCT(($B$2:$B$100=الداتا!$B$2:$B$100)*(فواتير!$D$2:$D$100=الداتا!Y37)*فواتير!$G$2:$G$100)</f>
        <v>0</v>
      </c>
      <c r="AA37" s="64" t="str">
        <f>IF(B36="","",SUMPRODUCT(--(فواتير!$D$2:$D$100=B36),فواتير!$F$2:$F$100))</f>
        <v/>
      </c>
      <c r="AB37" s="59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</row>
    <row r="38" spans="1:44" s="45" customFormat="1" ht="22.5" customHeight="1">
      <c r="A38" s="48">
        <v>38</v>
      </c>
      <c r="B38" s="27"/>
      <c r="C38" s="28"/>
      <c r="D38" s="81"/>
      <c r="E38" s="27">
        <f t="shared" si="0"/>
        <v>0</v>
      </c>
      <c r="F38" s="46"/>
      <c r="G38" s="46"/>
      <c r="H38" s="46"/>
      <c r="I38" s="65"/>
      <c r="J38" s="66"/>
      <c r="K38" s="66"/>
      <c r="L38" s="49" t="str">
        <f t="shared" si="1"/>
        <v/>
      </c>
      <c r="M38" s="38" t="str">
        <f t="shared" si="2"/>
        <v/>
      </c>
      <c r="N38" s="38">
        <f t="shared" si="3"/>
        <v>0</v>
      </c>
      <c r="O38" s="39" t="str">
        <f t="shared" si="4"/>
        <v/>
      </c>
      <c r="P38" s="40" t="str">
        <f t="shared" si="5"/>
        <v/>
      </c>
      <c r="Q38" s="47"/>
      <c r="R38" s="47"/>
      <c r="S38" s="47"/>
      <c r="T38" s="47"/>
      <c r="U38" s="47"/>
      <c r="V38" s="47"/>
      <c r="W38" s="47"/>
      <c r="X38" s="47"/>
      <c r="Y38" s="64">
        <f t="shared" si="6"/>
        <v>0</v>
      </c>
      <c r="Z38" s="64">
        <f>SUMPRODUCT(($B$2:$B$100=الداتا!$B$2:$B$100)*(فواتير!$D$2:$D$100=الداتا!Y38)*فواتير!$G$2:$G$100)</f>
        <v>0</v>
      </c>
      <c r="AA38" s="64" t="str">
        <f>IF(B37="","",SUMPRODUCT(--(فواتير!$D$2:$D$100=B37),فواتير!$F$2:$F$100))</f>
        <v/>
      </c>
      <c r="AB38" s="59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</row>
    <row r="39" spans="1:44" s="45" customFormat="1" ht="22.5" customHeight="1">
      <c r="A39" s="48">
        <v>39</v>
      </c>
      <c r="B39" s="27"/>
      <c r="C39" s="28"/>
      <c r="D39" s="81"/>
      <c r="E39" s="27">
        <f t="shared" si="0"/>
        <v>0</v>
      </c>
      <c r="F39" s="46"/>
      <c r="G39" s="46"/>
      <c r="H39" s="46"/>
      <c r="I39" s="65"/>
      <c r="J39" s="66"/>
      <c r="K39" s="66"/>
      <c r="L39" s="49" t="str">
        <f t="shared" si="1"/>
        <v/>
      </c>
      <c r="M39" s="38" t="str">
        <f t="shared" si="2"/>
        <v/>
      </c>
      <c r="N39" s="38">
        <f t="shared" si="3"/>
        <v>0</v>
      </c>
      <c r="O39" s="39" t="str">
        <f t="shared" si="4"/>
        <v/>
      </c>
      <c r="P39" s="40" t="str">
        <f t="shared" si="5"/>
        <v/>
      </c>
      <c r="Q39" s="47"/>
      <c r="R39" s="47"/>
      <c r="S39" s="47"/>
      <c r="T39" s="47"/>
      <c r="U39" s="47"/>
      <c r="V39" s="47"/>
      <c r="W39" s="47"/>
      <c r="X39" s="47"/>
      <c r="Y39" s="64">
        <f t="shared" si="6"/>
        <v>0</v>
      </c>
      <c r="Z39" s="64">
        <f>SUMPRODUCT(($B$2:$B$100=الداتا!$B$2:$B$100)*(فواتير!$D$2:$D$100=الداتا!Y39)*فواتير!$G$2:$G$100)</f>
        <v>0</v>
      </c>
      <c r="AA39" s="64" t="str">
        <f>IF(B38="","",SUMPRODUCT(--(فواتير!$D$2:$D$100=B38),فواتير!$F$2:$F$100))</f>
        <v/>
      </c>
      <c r="AB39" s="59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</row>
    <row r="40" spans="1:44" s="45" customFormat="1" ht="22.5" customHeight="1">
      <c r="A40" s="48">
        <v>40</v>
      </c>
      <c r="B40" s="27"/>
      <c r="C40" s="28"/>
      <c r="D40" s="81"/>
      <c r="E40" s="27">
        <f t="shared" si="0"/>
        <v>0</v>
      </c>
      <c r="F40" s="67"/>
      <c r="G40" s="67"/>
      <c r="H40" s="67"/>
      <c r="I40" s="68"/>
      <c r="J40" s="66"/>
      <c r="K40" s="66"/>
      <c r="L40" s="49" t="str">
        <f t="shared" si="1"/>
        <v/>
      </c>
      <c r="M40" s="38" t="str">
        <f t="shared" si="2"/>
        <v/>
      </c>
      <c r="N40" s="38">
        <f t="shared" si="3"/>
        <v>0</v>
      </c>
      <c r="O40" s="39" t="str">
        <f t="shared" si="4"/>
        <v/>
      </c>
      <c r="P40" s="40" t="str">
        <f t="shared" si="5"/>
        <v/>
      </c>
      <c r="Q40" s="47"/>
      <c r="R40" s="47"/>
      <c r="S40" s="47"/>
      <c r="T40" s="47"/>
      <c r="U40" s="47"/>
      <c r="V40" s="47"/>
      <c r="W40" s="47"/>
      <c r="X40" s="47"/>
      <c r="Y40" s="64">
        <f t="shared" si="6"/>
        <v>0</v>
      </c>
      <c r="Z40" s="64">
        <f>SUMPRODUCT(($B$2:$B$100=الداتا!$B$2:$B$100)*(فواتير!$D$2:$D$100=الداتا!Y40)*فواتير!$G$2:$G$100)</f>
        <v>0</v>
      </c>
      <c r="AA40" s="64" t="str">
        <f>IF(B39="","",SUMPRODUCT(--(فواتير!$D$2:$D$100=B39),فواتير!$F$2:$F$100))</f>
        <v/>
      </c>
      <c r="AB40" s="59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</row>
    <row r="41" spans="1:44" s="45" customFormat="1" ht="22.5" customHeight="1">
      <c r="A41" s="48">
        <v>41</v>
      </c>
      <c r="B41" s="27"/>
      <c r="C41" s="28"/>
      <c r="D41" s="81"/>
      <c r="E41" s="27">
        <f t="shared" si="0"/>
        <v>0</v>
      </c>
      <c r="F41" s="67"/>
      <c r="G41" s="67"/>
      <c r="H41" s="67"/>
      <c r="I41" s="68"/>
      <c r="J41" s="66"/>
      <c r="K41" s="66"/>
      <c r="L41" s="49" t="str">
        <f t="shared" si="1"/>
        <v/>
      </c>
      <c r="M41" s="38" t="str">
        <f t="shared" si="2"/>
        <v/>
      </c>
      <c r="N41" s="38">
        <f t="shared" si="3"/>
        <v>0</v>
      </c>
      <c r="O41" s="39" t="str">
        <f t="shared" si="4"/>
        <v/>
      </c>
      <c r="P41" s="40" t="str">
        <f t="shared" si="5"/>
        <v/>
      </c>
      <c r="Q41" s="47"/>
      <c r="R41" s="47"/>
      <c r="S41" s="47"/>
      <c r="T41" s="47"/>
      <c r="U41" s="47"/>
      <c r="V41" s="47"/>
      <c r="W41" s="47"/>
      <c r="X41" s="47"/>
      <c r="Y41" s="64">
        <f t="shared" si="6"/>
        <v>0</v>
      </c>
      <c r="Z41" s="64">
        <f>SUMPRODUCT(($B$2:$B$100=الداتا!$B$2:$B$100)*(فواتير!$D$2:$D$100=الداتا!Y41)*فواتير!$G$2:$G$100)</f>
        <v>0</v>
      </c>
      <c r="AA41" s="64" t="str">
        <f>IF(B40="","",SUMPRODUCT(--(فواتير!$D$2:$D$100=B40),فواتير!$F$2:$F$100))</f>
        <v/>
      </c>
      <c r="AB41" s="59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</row>
    <row r="42" spans="1:44" s="45" customFormat="1" ht="22.5" customHeight="1">
      <c r="A42" s="48">
        <v>42</v>
      </c>
      <c r="B42" s="27"/>
      <c r="C42" s="28"/>
      <c r="D42" s="81"/>
      <c r="E42" s="27">
        <f t="shared" si="0"/>
        <v>0</v>
      </c>
      <c r="F42" s="67"/>
      <c r="G42" s="67"/>
      <c r="H42" s="67"/>
      <c r="I42" s="68"/>
      <c r="J42" s="66"/>
      <c r="K42" s="66"/>
      <c r="L42" s="49" t="str">
        <f t="shared" si="1"/>
        <v/>
      </c>
      <c r="M42" s="38" t="str">
        <f t="shared" si="2"/>
        <v/>
      </c>
      <c r="N42" s="38">
        <f t="shared" si="3"/>
        <v>0</v>
      </c>
      <c r="O42" s="39" t="str">
        <f t="shared" si="4"/>
        <v/>
      </c>
      <c r="P42" s="40" t="str">
        <f t="shared" si="5"/>
        <v/>
      </c>
      <c r="Q42" s="47"/>
      <c r="R42" s="47"/>
      <c r="S42" s="47"/>
      <c r="T42" s="47"/>
      <c r="U42" s="47"/>
      <c r="V42" s="47"/>
      <c r="W42" s="47"/>
      <c r="X42" s="47"/>
      <c r="Y42" s="64">
        <f t="shared" si="6"/>
        <v>0</v>
      </c>
      <c r="Z42" s="64">
        <f>SUMPRODUCT(($B$2:$B$100=الداتا!$B$2:$B$100)*(فواتير!$D$2:$D$100=الداتا!Y42)*فواتير!$G$2:$G$100)</f>
        <v>0</v>
      </c>
      <c r="AA42" s="64" t="str">
        <f>IF(B41="","",SUMPRODUCT(--(فواتير!$D$2:$D$100=B41),فواتير!$F$2:$F$100))</f>
        <v/>
      </c>
      <c r="AB42" s="59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</row>
    <row r="43" spans="1:44" s="45" customFormat="1" ht="22.5" customHeight="1">
      <c r="A43" s="48">
        <v>43</v>
      </c>
      <c r="B43" s="27"/>
      <c r="C43" s="28"/>
      <c r="D43" s="81"/>
      <c r="E43" s="27">
        <f t="shared" si="0"/>
        <v>0</v>
      </c>
      <c r="F43" s="67"/>
      <c r="G43" s="67"/>
      <c r="H43" s="67"/>
      <c r="I43" s="68"/>
      <c r="J43" s="66"/>
      <c r="K43" s="66"/>
      <c r="L43" s="49" t="str">
        <f t="shared" si="1"/>
        <v/>
      </c>
      <c r="M43" s="38" t="str">
        <f t="shared" si="2"/>
        <v/>
      </c>
      <c r="N43" s="38">
        <f t="shared" si="3"/>
        <v>0</v>
      </c>
      <c r="O43" s="39" t="str">
        <f t="shared" si="4"/>
        <v/>
      </c>
      <c r="P43" s="40" t="str">
        <f t="shared" si="5"/>
        <v/>
      </c>
      <c r="Q43" s="47"/>
      <c r="R43" s="47"/>
      <c r="S43" s="47"/>
      <c r="T43" s="47"/>
      <c r="U43" s="47"/>
      <c r="V43" s="47"/>
      <c r="W43" s="47"/>
      <c r="X43" s="47"/>
      <c r="Y43" s="64">
        <f t="shared" si="6"/>
        <v>0</v>
      </c>
      <c r="Z43" s="64">
        <f>SUMPRODUCT(($B$2:$B$100=الداتا!$B$2:$B$100)*(فواتير!$D$2:$D$100=الداتا!Y43)*فواتير!$G$2:$G$100)</f>
        <v>0</v>
      </c>
      <c r="AA43" s="64" t="str">
        <f>IF(B42="","",SUMPRODUCT(--(فواتير!$D$2:$D$100=B42),فواتير!$F$2:$F$100))</f>
        <v/>
      </c>
      <c r="AB43" s="59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</row>
    <row r="44" spans="1:44" s="45" customFormat="1" ht="22.5" customHeight="1">
      <c r="A44" s="48">
        <v>44</v>
      </c>
      <c r="B44" s="27"/>
      <c r="C44" s="28"/>
      <c r="D44" s="81"/>
      <c r="E44" s="27">
        <f t="shared" si="0"/>
        <v>0</v>
      </c>
      <c r="F44" s="67"/>
      <c r="G44" s="67"/>
      <c r="H44" s="67"/>
      <c r="I44" s="68"/>
      <c r="J44" s="66"/>
      <c r="K44" s="66"/>
      <c r="L44" s="49" t="str">
        <f t="shared" si="1"/>
        <v/>
      </c>
      <c r="M44" s="38" t="str">
        <f t="shared" si="2"/>
        <v/>
      </c>
      <c r="N44" s="38">
        <f t="shared" si="3"/>
        <v>0</v>
      </c>
      <c r="O44" s="39" t="str">
        <f t="shared" si="4"/>
        <v/>
      </c>
      <c r="P44" s="40" t="str">
        <f t="shared" si="5"/>
        <v/>
      </c>
      <c r="Q44" s="47"/>
      <c r="R44" s="47"/>
      <c r="S44" s="47"/>
      <c r="T44" s="47"/>
      <c r="U44" s="47"/>
      <c r="V44" s="47"/>
      <c r="W44" s="47"/>
      <c r="X44" s="47"/>
      <c r="Y44" s="64">
        <f t="shared" si="6"/>
        <v>0</v>
      </c>
      <c r="Z44" s="64">
        <f>SUMPRODUCT(($B$2:$B$100=الداتا!$B$2:$B$100)*(فواتير!$D$2:$D$100=الداتا!Y44)*فواتير!$G$2:$G$100)</f>
        <v>0</v>
      </c>
      <c r="AA44" s="64" t="str">
        <f>IF(B43="","",SUMPRODUCT(--(فواتير!$D$2:$D$100=B43),فواتير!$F$2:$F$100))</f>
        <v/>
      </c>
      <c r="AB44" s="59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</row>
    <row r="45" spans="1:44" s="45" customFormat="1" ht="22.5" customHeight="1">
      <c r="A45" s="48">
        <v>45</v>
      </c>
      <c r="B45" s="27"/>
      <c r="C45" s="28"/>
      <c r="D45" s="81"/>
      <c r="E45" s="27">
        <f t="shared" si="0"/>
        <v>0</v>
      </c>
      <c r="F45" s="67"/>
      <c r="G45" s="67"/>
      <c r="H45" s="67"/>
      <c r="I45" s="68"/>
      <c r="J45" s="66"/>
      <c r="K45" s="66"/>
      <c r="L45" s="49" t="str">
        <f t="shared" si="1"/>
        <v/>
      </c>
      <c r="M45" s="38" t="str">
        <f t="shared" si="2"/>
        <v/>
      </c>
      <c r="N45" s="38">
        <f t="shared" si="3"/>
        <v>0</v>
      </c>
      <c r="O45" s="39" t="str">
        <f t="shared" si="4"/>
        <v/>
      </c>
      <c r="P45" s="40" t="str">
        <f t="shared" si="5"/>
        <v/>
      </c>
      <c r="Q45" s="47"/>
      <c r="R45" s="47"/>
      <c r="S45" s="47"/>
      <c r="T45" s="47"/>
      <c r="U45" s="47"/>
      <c r="V45" s="47"/>
      <c r="W45" s="47"/>
      <c r="X45" s="47"/>
      <c r="Y45" s="64">
        <f t="shared" si="6"/>
        <v>0</v>
      </c>
      <c r="Z45" s="64">
        <f>SUMPRODUCT(($B$2:$B$100=الداتا!$B$2:$B$100)*(فواتير!$D$2:$D$100=الداتا!Y45)*فواتير!$G$2:$G$100)</f>
        <v>0</v>
      </c>
      <c r="AA45" s="64" t="str">
        <f>IF(B44="","",SUMPRODUCT(--(فواتير!$D$2:$D$100=B44),فواتير!$F$2:$F$100))</f>
        <v/>
      </c>
      <c r="AB45" s="59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</row>
    <row r="46" spans="1:44" s="45" customFormat="1" ht="22.5" customHeight="1">
      <c r="A46" s="48">
        <v>46</v>
      </c>
      <c r="B46" s="27"/>
      <c r="C46" s="28"/>
      <c r="D46" s="81"/>
      <c r="E46" s="27">
        <f t="shared" si="0"/>
        <v>0</v>
      </c>
      <c r="F46" s="67"/>
      <c r="G46" s="67"/>
      <c r="H46" s="67"/>
      <c r="I46" s="68"/>
      <c r="J46" s="66"/>
      <c r="K46" s="66"/>
      <c r="L46" s="49" t="str">
        <f t="shared" si="1"/>
        <v/>
      </c>
      <c r="M46" s="38" t="str">
        <f t="shared" si="2"/>
        <v/>
      </c>
      <c r="N46" s="38">
        <f t="shared" si="3"/>
        <v>0</v>
      </c>
      <c r="O46" s="39" t="str">
        <f t="shared" si="4"/>
        <v/>
      </c>
      <c r="P46" s="40" t="str">
        <f t="shared" si="5"/>
        <v/>
      </c>
      <c r="Q46" s="47"/>
      <c r="R46" s="47"/>
      <c r="S46" s="47"/>
      <c r="T46" s="47"/>
      <c r="U46" s="47"/>
      <c r="V46" s="47"/>
      <c r="W46" s="47"/>
      <c r="X46" s="47"/>
      <c r="Y46" s="64">
        <f t="shared" si="6"/>
        <v>0</v>
      </c>
      <c r="Z46" s="64">
        <f>SUMPRODUCT(($B$2:$B$100=الداتا!$B$2:$B$100)*(فواتير!$D$2:$D$100=الداتا!Y46)*فواتير!$G$2:$G$100)</f>
        <v>0</v>
      </c>
      <c r="AA46" s="64" t="str">
        <f>IF(B45="","",SUMPRODUCT(--(فواتير!$D$2:$D$100=B45),فواتير!$F$2:$F$100))</f>
        <v/>
      </c>
      <c r="AB46" s="59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</row>
    <row r="47" spans="1:44" s="45" customFormat="1" ht="22.5" customHeight="1">
      <c r="A47" s="48">
        <v>47</v>
      </c>
      <c r="B47" s="27"/>
      <c r="C47" s="28"/>
      <c r="D47" s="81"/>
      <c r="E47" s="27">
        <f t="shared" si="0"/>
        <v>0</v>
      </c>
      <c r="F47" s="67"/>
      <c r="G47" s="67"/>
      <c r="H47" s="67"/>
      <c r="I47" s="68"/>
      <c r="J47" s="66"/>
      <c r="K47" s="66"/>
      <c r="L47" s="49" t="str">
        <f t="shared" si="1"/>
        <v/>
      </c>
      <c r="M47" s="38" t="str">
        <f t="shared" si="2"/>
        <v/>
      </c>
      <c r="N47" s="38">
        <f t="shared" si="3"/>
        <v>0</v>
      </c>
      <c r="O47" s="39" t="str">
        <f t="shared" si="4"/>
        <v/>
      </c>
      <c r="P47" s="40" t="str">
        <f t="shared" si="5"/>
        <v/>
      </c>
      <c r="Q47" s="47"/>
      <c r="R47" s="47"/>
      <c r="S47" s="47"/>
      <c r="T47" s="47"/>
      <c r="U47" s="47"/>
      <c r="V47" s="47"/>
      <c r="W47" s="47"/>
      <c r="X47" s="47"/>
      <c r="Y47" s="64">
        <f t="shared" si="6"/>
        <v>0</v>
      </c>
      <c r="Z47" s="64">
        <f>SUMPRODUCT(($B$2:$B$100=الداتا!$B$2:$B$100)*(فواتير!$D$2:$D$100=الداتا!Y47)*فواتير!$G$2:$G$100)</f>
        <v>0</v>
      </c>
      <c r="AA47" s="64" t="str">
        <f>IF(B46="","",SUMPRODUCT(--(فواتير!$D$2:$D$100=B46),فواتير!$F$2:$F$100))</f>
        <v/>
      </c>
      <c r="AB47" s="59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</row>
    <row r="48" spans="1:44" s="45" customFormat="1" ht="22.5" customHeight="1">
      <c r="A48" s="48">
        <v>48</v>
      </c>
      <c r="B48" s="27"/>
      <c r="C48" s="28"/>
      <c r="D48" s="81"/>
      <c r="E48" s="27">
        <f t="shared" si="0"/>
        <v>0</v>
      </c>
      <c r="F48" s="67"/>
      <c r="G48" s="67"/>
      <c r="H48" s="67"/>
      <c r="I48" s="68"/>
      <c r="J48" s="66"/>
      <c r="K48" s="66"/>
      <c r="L48" s="49" t="str">
        <f t="shared" si="1"/>
        <v/>
      </c>
      <c r="M48" s="38" t="str">
        <f t="shared" si="2"/>
        <v/>
      </c>
      <c r="N48" s="38">
        <f t="shared" si="3"/>
        <v>0</v>
      </c>
      <c r="O48" s="39" t="str">
        <f t="shared" si="4"/>
        <v/>
      </c>
      <c r="P48" s="40" t="str">
        <f t="shared" si="5"/>
        <v/>
      </c>
      <c r="Q48" s="47"/>
      <c r="R48" s="47"/>
      <c r="S48" s="47"/>
      <c r="T48" s="47"/>
      <c r="U48" s="47"/>
      <c r="V48" s="47"/>
      <c r="W48" s="47"/>
      <c r="X48" s="47"/>
      <c r="Y48" s="64">
        <f t="shared" si="6"/>
        <v>0</v>
      </c>
      <c r="Z48" s="64">
        <f>SUMPRODUCT(($B$2:$B$100=الداتا!$B$2:$B$100)*(فواتير!$D$2:$D$100=الداتا!Y48)*فواتير!$G$2:$G$100)</f>
        <v>0</v>
      </c>
      <c r="AA48" s="64" t="str">
        <f>IF(B47="","",SUMPRODUCT(--(فواتير!$D$2:$D$100=B47),فواتير!$F$2:$F$100))</f>
        <v/>
      </c>
      <c r="AB48" s="59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</row>
    <row r="49" spans="1:44" s="45" customFormat="1" ht="22.5" customHeight="1">
      <c r="A49" s="48">
        <v>49</v>
      </c>
      <c r="B49" s="27"/>
      <c r="C49" s="28"/>
      <c r="D49" s="81"/>
      <c r="E49" s="27">
        <f t="shared" si="0"/>
        <v>0</v>
      </c>
      <c r="F49" s="67"/>
      <c r="G49" s="67"/>
      <c r="H49" s="67"/>
      <c r="I49" s="68"/>
      <c r="J49" s="66"/>
      <c r="K49" s="66"/>
      <c r="L49" s="49" t="str">
        <f t="shared" si="1"/>
        <v/>
      </c>
      <c r="M49" s="38" t="str">
        <f t="shared" si="2"/>
        <v/>
      </c>
      <c r="N49" s="38">
        <f t="shared" si="3"/>
        <v>0</v>
      </c>
      <c r="O49" s="39" t="str">
        <f t="shared" si="4"/>
        <v/>
      </c>
      <c r="P49" s="40" t="str">
        <f t="shared" si="5"/>
        <v/>
      </c>
      <c r="Q49" s="47"/>
      <c r="R49" s="47"/>
      <c r="S49" s="47"/>
      <c r="T49" s="47"/>
      <c r="U49" s="47"/>
      <c r="V49" s="47"/>
      <c r="W49" s="47"/>
      <c r="X49" s="47"/>
      <c r="Y49" s="64">
        <f t="shared" si="6"/>
        <v>0</v>
      </c>
      <c r="Z49" s="64">
        <f>SUMPRODUCT(($B$2:$B$100=الداتا!$B$2:$B$100)*(فواتير!$D$2:$D$100=الداتا!Y49)*فواتير!$G$2:$G$100)</f>
        <v>0</v>
      </c>
      <c r="AA49" s="64" t="str">
        <f>IF(B48="","",SUMPRODUCT(--(فواتير!$D$2:$D$100=B48),فواتير!$F$2:$F$100))</f>
        <v/>
      </c>
      <c r="AB49" s="59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</row>
    <row r="50" spans="1:44" s="45" customFormat="1" ht="22.5" customHeight="1">
      <c r="A50" s="48">
        <v>50</v>
      </c>
      <c r="B50" s="67"/>
      <c r="C50" s="28"/>
      <c r="D50" s="81"/>
      <c r="E50" s="27">
        <f t="shared" si="0"/>
        <v>0</v>
      </c>
      <c r="F50" s="67"/>
      <c r="G50" s="67"/>
      <c r="H50" s="67"/>
      <c r="I50" s="68"/>
      <c r="J50" s="66"/>
      <c r="K50" s="66"/>
      <c r="L50" s="49" t="str">
        <f t="shared" si="1"/>
        <v/>
      </c>
      <c r="M50" s="38" t="str">
        <f t="shared" si="2"/>
        <v/>
      </c>
      <c r="N50" s="38">
        <f t="shared" si="3"/>
        <v>0</v>
      </c>
      <c r="O50" s="38" t="str">
        <f t="shared" si="4"/>
        <v/>
      </c>
      <c r="P50" s="82" t="str">
        <f t="shared" si="5"/>
        <v/>
      </c>
      <c r="Q50" s="47"/>
      <c r="R50" s="47"/>
      <c r="S50" s="47"/>
      <c r="T50" s="47"/>
      <c r="U50" s="47"/>
      <c r="V50" s="47"/>
      <c r="W50" s="47"/>
      <c r="X50" s="47"/>
      <c r="Y50" s="69">
        <f t="shared" si="6"/>
        <v>0</v>
      </c>
      <c r="Z50" s="69">
        <f>SUMPRODUCT(($B$2:$B$100=الداتا!$B$2:$B$100)*(فواتير!$D$2:$D$100=الداتا!Y50)*فواتير!$G$2:$G$100)</f>
        <v>0</v>
      </c>
      <c r="AA50" s="69" t="str">
        <f>IF(B49="","",SUMPRODUCT(--(فواتير!$D$2:$D$100=B49),فواتير!$F$2:$F$100))</f>
        <v/>
      </c>
      <c r="AB50" s="59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</row>
    <row r="51" spans="1:44" ht="22.5" customHeight="1">
      <c r="A51" s="70"/>
      <c r="B51" s="61"/>
      <c r="C51" s="71"/>
      <c r="D51" s="61"/>
      <c r="E51" s="61"/>
      <c r="F51" s="61"/>
      <c r="G51" s="61"/>
      <c r="H51" s="61"/>
      <c r="I51" s="61"/>
      <c r="J51" s="72"/>
      <c r="K51" s="72"/>
      <c r="L51" s="79"/>
      <c r="M51" s="73"/>
      <c r="N51" s="73"/>
      <c r="O51" s="73"/>
      <c r="P51" s="74"/>
      <c r="Q51" s="61"/>
      <c r="R51" s="61"/>
      <c r="S51" s="61"/>
      <c r="T51" s="61"/>
      <c r="U51" s="61"/>
      <c r="V51" s="61"/>
      <c r="W51" s="61"/>
      <c r="X51" s="61"/>
      <c r="Y51" s="69">
        <f t="shared" si="6"/>
        <v>0</v>
      </c>
      <c r="Z51" s="69">
        <f>SUMPRODUCT(($B$2:$B$100=الداتا!$B$2:$B$100)*(فواتير!$D$2:$D$100=الداتا!Y51)*فواتير!$G$2:$G$100)</f>
        <v>0</v>
      </c>
      <c r="AA51" s="69" t="str">
        <f>IF(B50="","",SUMPRODUCT(--(فواتير!$D$2:$D$100=B50),فواتير!$F$2:$F$100))</f>
        <v/>
      </c>
      <c r="AB51" s="59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</row>
    <row r="52" spans="1:44" ht="22.5" customHeight="1">
      <c r="A52" s="70"/>
      <c r="B52" s="61"/>
      <c r="C52" s="71"/>
      <c r="D52" s="61"/>
      <c r="E52" s="61"/>
      <c r="F52" s="61"/>
      <c r="G52" s="61"/>
      <c r="H52" s="61"/>
      <c r="I52" s="61"/>
      <c r="J52" s="72"/>
      <c r="K52" s="72"/>
      <c r="L52" s="79"/>
      <c r="M52" s="73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59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</row>
    <row r="53" spans="1:44" ht="22.5" customHeight="1">
      <c r="A53" s="70"/>
      <c r="B53" s="61"/>
      <c r="C53" s="71"/>
      <c r="D53" s="61"/>
      <c r="E53" s="61"/>
      <c r="F53" s="61"/>
      <c r="G53" s="61"/>
      <c r="H53" s="61"/>
      <c r="I53" s="61"/>
      <c r="J53" s="72"/>
      <c r="K53" s="72"/>
      <c r="L53" s="79"/>
      <c r="M53" s="73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59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</row>
    <row r="54" spans="1:44" ht="22.5" customHeight="1">
      <c r="A54" s="70"/>
      <c r="B54" s="61"/>
      <c r="C54" s="71"/>
      <c r="D54" s="61"/>
      <c r="E54" s="61"/>
      <c r="F54" s="61"/>
      <c r="G54" s="61"/>
      <c r="H54" s="61"/>
      <c r="I54" s="61"/>
      <c r="J54" s="72"/>
      <c r="K54" s="72"/>
      <c r="L54" s="79"/>
      <c r="M54" s="73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59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</row>
    <row r="55" spans="1:44" ht="22.5" customHeight="1">
      <c r="A55" s="70"/>
      <c r="B55" s="61"/>
      <c r="C55" s="71"/>
      <c r="D55" s="61"/>
      <c r="E55" s="61"/>
      <c r="F55" s="61"/>
      <c r="G55" s="61"/>
      <c r="H55" s="61"/>
      <c r="I55" s="61"/>
      <c r="J55" s="72"/>
      <c r="K55" s="72"/>
      <c r="L55" s="79"/>
      <c r="M55" s="73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59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</row>
    <row r="56" spans="1:44" ht="22.5" customHeight="1">
      <c r="A56" s="70"/>
      <c r="B56" s="61"/>
      <c r="C56" s="71"/>
      <c r="D56" s="61"/>
      <c r="E56" s="61"/>
      <c r="F56" s="61"/>
      <c r="G56" s="61"/>
      <c r="H56" s="61"/>
      <c r="I56" s="61"/>
      <c r="J56" s="72"/>
      <c r="K56" s="72"/>
      <c r="L56" s="79"/>
      <c r="M56" s="73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59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</row>
    <row r="57" spans="1:44" ht="22.5" customHeight="1">
      <c r="A57" s="70"/>
      <c r="B57" s="61"/>
      <c r="C57" s="71"/>
      <c r="D57" s="61"/>
      <c r="E57" s="61"/>
      <c r="F57" s="61"/>
      <c r="G57" s="61"/>
      <c r="H57" s="61"/>
      <c r="I57" s="61"/>
      <c r="J57" s="72"/>
      <c r="K57" s="72"/>
      <c r="L57" s="79"/>
      <c r="M57" s="73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59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</row>
    <row r="58" spans="1:44" ht="22.5" customHeight="1">
      <c r="A58" s="70"/>
      <c r="B58" s="61"/>
      <c r="C58" s="71"/>
      <c r="D58" s="61"/>
      <c r="E58" s="61"/>
      <c r="F58" s="61"/>
      <c r="G58" s="61"/>
      <c r="H58" s="61"/>
      <c r="I58" s="61"/>
      <c r="J58" s="72"/>
      <c r="K58" s="72"/>
      <c r="L58" s="79"/>
      <c r="M58" s="73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59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</row>
    <row r="59" spans="1:44" ht="22.5" customHeight="1">
      <c r="A59" s="70"/>
      <c r="B59" s="61"/>
      <c r="C59" s="71"/>
      <c r="D59" s="61"/>
      <c r="E59" s="61"/>
      <c r="F59" s="61"/>
      <c r="G59" s="61"/>
      <c r="H59" s="61"/>
      <c r="I59" s="61"/>
      <c r="J59" s="72"/>
      <c r="K59" s="72"/>
      <c r="L59" s="79"/>
      <c r="M59" s="73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59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</row>
    <row r="60" spans="1:44" ht="22.5" customHeight="1">
      <c r="A60" s="70"/>
      <c r="B60" s="61"/>
      <c r="C60" s="71"/>
      <c r="D60" s="61"/>
      <c r="E60" s="61"/>
      <c r="F60" s="61"/>
      <c r="G60" s="61"/>
      <c r="H60" s="61"/>
      <c r="I60" s="61"/>
      <c r="J60" s="72"/>
      <c r="K60" s="72"/>
      <c r="L60" s="79"/>
      <c r="M60" s="73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59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</row>
    <row r="61" spans="1:44" ht="22.5" customHeight="1">
      <c r="A61" s="70"/>
      <c r="B61" s="61"/>
      <c r="C61" s="71"/>
      <c r="D61" s="61"/>
      <c r="E61" s="61"/>
      <c r="F61" s="61"/>
      <c r="G61" s="61"/>
      <c r="H61" s="61"/>
      <c r="I61" s="61"/>
      <c r="J61" s="72"/>
      <c r="K61" s="72"/>
      <c r="L61" s="79"/>
      <c r="M61" s="73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59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</row>
    <row r="62" spans="1:44" ht="22.5" customHeight="1">
      <c r="A62" s="70"/>
      <c r="B62" s="61"/>
      <c r="C62" s="71"/>
      <c r="D62" s="61"/>
      <c r="E62" s="61"/>
      <c r="F62" s="61"/>
      <c r="G62" s="61"/>
      <c r="H62" s="61"/>
      <c r="I62" s="61"/>
      <c r="J62" s="72"/>
      <c r="K62" s="72"/>
      <c r="L62" s="79"/>
      <c r="M62" s="73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59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</row>
    <row r="63" spans="1:44" ht="22.5" customHeight="1">
      <c r="A63" s="70"/>
      <c r="B63" s="61"/>
      <c r="C63" s="71"/>
      <c r="D63" s="61"/>
      <c r="E63" s="61"/>
      <c r="F63" s="61"/>
      <c r="G63" s="61"/>
      <c r="H63" s="61"/>
      <c r="I63" s="61"/>
      <c r="J63" s="72"/>
      <c r="K63" s="72"/>
      <c r="L63" s="79"/>
      <c r="M63" s="73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59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</row>
    <row r="64" spans="1:44" ht="22.5" customHeight="1">
      <c r="A64" s="70"/>
      <c r="B64" s="61"/>
      <c r="C64" s="71"/>
      <c r="D64" s="61"/>
      <c r="E64" s="61"/>
      <c r="F64" s="61"/>
      <c r="G64" s="61"/>
      <c r="H64" s="61"/>
      <c r="I64" s="61"/>
      <c r="J64" s="72"/>
      <c r="K64" s="72"/>
      <c r="L64" s="79"/>
      <c r="M64" s="73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59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</row>
    <row r="65" spans="1:44" ht="22.5" customHeight="1">
      <c r="A65" s="70"/>
      <c r="B65" s="61"/>
      <c r="C65" s="71"/>
      <c r="D65" s="61"/>
      <c r="E65" s="61"/>
      <c r="F65" s="61"/>
      <c r="G65" s="61"/>
      <c r="H65" s="61"/>
      <c r="I65" s="61"/>
      <c r="J65" s="72"/>
      <c r="K65" s="72"/>
      <c r="L65" s="79"/>
      <c r="M65" s="73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59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</row>
    <row r="66" spans="1:44" ht="22.5" customHeight="1">
      <c r="A66" s="70"/>
      <c r="B66" s="61"/>
      <c r="C66" s="71"/>
      <c r="D66" s="61"/>
      <c r="E66" s="61"/>
      <c r="F66" s="61"/>
      <c r="G66" s="61"/>
      <c r="H66" s="61"/>
      <c r="I66" s="61"/>
      <c r="J66" s="72"/>
      <c r="K66" s="72"/>
      <c r="L66" s="79"/>
      <c r="M66" s="73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59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</row>
    <row r="67" spans="1:44" ht="22.5" customHeight="1">
      <c r="A67" s="70"/>
      <c r="B67" s="61"/>
      <c r="C67" s="71"/>
      <c r="D67" s="61"/>
      <c r="E67" s="61"/>
      <c r="F67" s="61"/>
      <c r="G67" s="61"/>
      <c r="H67" s="61"/>
      <c r="I67" s="61"/>
      <c r="J67" s="72"/>
      <c r="K67" s="72"/>
      <c r="L67" s="79"/>
      <c r="M67" s="73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59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</row>
    <row r="68" spans="1:44" ht="22.5" customHeight="1">
      <c r="A68" s="70"/>
      <c r="B68" s="61"/>
      <c r="C68" s="71"/>
      <c r="D68" s="61"/>
      <c r="E68" s="61"/>
      <c r="F68" s="61"/>
      <c r="G68" s="61"/>
      <c r="H68" s="61"/>
      <c r="I68" s="61"/>
      <c r="J68" s="72"/>
      <c r="K68" s="72"/>
      <c r="L68" s="79"/>
      <c r="M68" s="73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59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</row>
    <row r="69" spans="1:44" ht="22.5" customHeight="1">
      <c r="A69" s="70"/>
      <c r="B69" s="61"/>
      <c r="C69" s="71"/>
      <c r="D69" s="61"/>
      <c r="E69" s="61"/>
      <c r="F69" s="61"/>
      <c r="G69" s="61"/>
      <c r="H69" s="61"/>
      <c r="I69" s="61"/>
      <c r="J69" s="72"/>
      <c r="K69" s="72"/>
      <c r="L69" s="79"/>
      <c r="M69" s="73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59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</row>
    <row r="70" spans="1:44" ht="22.5" customHeight="1">
      <c r="A70" s="70"/>
      <c r="B70" s="61"/>
      <c r="C70" s="71"/>
      <c r="D70" s="61"/>
      <c r="E70" s="61"/>
      <c r="F70" s="61"/>
      <c r="G70" s="61"/>
      <c r="H70" s="61"/>
      <c r="I70" s="61"/>
      <c r="J70" s="72"/>
      <c r="K70" s="72"/>
      <c r="L70" s="79"/>
      <c r="M70" s="73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59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</row>
    <row r="71" spans="1:44" ht="22.5" customHeight="1">
      <c r="A71" s="70"/>
      <c r="B71" s="61"/>
      <c r="C71" s="71"/>
      <c r="D71" s="61"/>
      <c r="E71" s="61"/>
      <c r="F71" s="61"/>
      <c r="G71" s="61"/>
      <c r="H71" s="61"/>
      <c r="I71" s="61"/>
      <c r="J71" s="72"/>
      <c r="K71" s="72"/>
      <c r="L71" s="79"/>
      <c r="M71" s="73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59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</row>
    <row r="72" spans="1:44" ht="22.5" customHeight="1">
      <c r="A72" s="70"/>
      <c r="B72" s="61"/>
      <c r="C72" s="71"/>
      <c r="D72" s="61"/>
      <c r="E72" s="61"/>
      <c r="F72" s="61"/>
      <c r="G72" s="61"/>
      <c r="H72" s="61"/>
      <c r="I72" s="61"/>
      <c r="J72" s="72"/>
      <c r="K72" s="72"/>
      <c r="L72" s="79"/>
      <c r="M72" s="73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59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</row>
    <row r="73" spans="1:44" ht="22.5" customHeight="1">
      <c r="A73" s="70"/>
      <c r="B73" s="61"/>
      <c r="C73" s="71"/>
      <c r="D73" s="61"/>
      <c r="E73" s="61"/>
      <c r="F73" s="61"/>
      <c r="G73" s="61"/>
      <c r="H73" s="61"/>
      <c r="I73" s="61"/>
      <c r="J73" s="72"/>
      <c r="K73" s="72"/>
      <c r="L73" s="79"/>
      <c r="M73" s="73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59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</row>
    <row r="74" spans="1:44" ht="22.5" customHeight="1">
      <c r="A74" s="70"/>
      <c r="B74" s="61"/>
      <c r="C74" s="71"/>
      <c r="D74" s="61"/>
      <c r="E74" s="61"/>
      <c r="F74" s="61"/>
      <c r="G74" s="61"/>
      <c r="H74" s="61"/>
      <c r="I74" s="61"/>
      <c r="J74" s="72"/>
      <c r="K74" s="72"/>
      <c r="L74" s="79"/>
      <c r="M74" s="73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59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</row>
    <row r="75" spans="1:44" ht="22.5" customHeight="1">
      <c r="A75" s="70"/>
      <c r="B75" s="61"/>
      <c r="C75" s="71"/>
      <c r="D75" s="61"/>
      <c r="E75" s="61"/>
      <c r="F75" s="61"/>
      <c r="G75" s="61"/>
      <c r="H75" s="61"/>
      <c r="I75" s="61"/>
      <c r="J75" s="72"/>
      <c r="K75" s="72"/>
      <c r="L75" s="79"/>
      <c r="M75" s="73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59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</row>
    <row r="76" spans="1:44" ht="22.5" customHeight="1">
      <c r="A76" s="70"/>
      <c r="B76" s="61"/>
      <c r="C76" s="71"/>
      <c r="D76" s="61"/>
      <c r="E76" s="61"/>
      <c r="F76" s="61"/>
      <c r="G76" s="61"/>
      <c r="H76" s="61"/>
      <c r="I76" s="61"/>
      <c r="J76" s="72"/>
      <c r="K76" s="72"/>
      <c r="L76" s="79"/>
      <c r="M76" s="73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59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</row>
    <row r="77" spans="1:44" ht="22.5" customHeight="1">
      <c r="A77" s="70"/>
      <c r="B77" s="61"/>
      <c r="C77" s="71"/>
      <c r="D77" s="61"/>
      <c r="E77" s="61"/>
      <c r="F77" s="61"/>
      <c r="G77" s="61"/>
      <c r="H77" s="61"/>
      <c r="I77" s="61"/>
      <c r="J77" s="72"/>
      <c r="K77" s="72"/>
      <c r="L77" s="79"/>
      <c r="M77" s="73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59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</row>
    <row r="78" spans="1:44" ht="22.5" customHeight="1">
      <c r="A78" s="70"/>
      <c r="B78" s="61"/>
      <c r="C78" s="71"/>
      <c r="D78" s="61"/>
      <c r="E78" s="61"/>
      <c r="F78" s="61"/>
      <c r="G78" s="61"/>
      <c r="H78" s="61"/>
      <c r="I78" s="61"/>
      <c r="J78" s="72"/>
      <c r="K78" s="72"/>
      <c r="L78" s="79"/>
      <c r="M78" s="73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59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</row>
    <row r="79" spans="1:44" ht="22.5" customHeight="1">
      <c r="A79" s="70"/>
      <c r="B79" s="61"/>
      <c r="C79" s="71"/>
      <c r="D79" s="61"/>
      <c r="E79" s="61"/>
      <c r="F79" s="61"/>
      <c r="G79" s="61"/>
      <c r="H79" s="61"/>
      <c r="I79" s="61"/>
      <c r="J79" s="72"/>
      <c r="K79" s="72"/>
      <c r="L79" s="79"/>
      <c r="M79" s="73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59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</row>
    <row r="80" spans="1:44" ht="22.5" customHeight="1">
      <c r="A80" s="70"/>
      <c r="B80" s="61"/>
      <c r="C80" s="71"/>
      <c r="D80" s="61"/>
      <c r="E80" s="61"/>
      <c r="F80" s="61"/>
      <c r="G80" s="61"/>
      <c r="H80" s="61"/>
      <c r="I80" s="61"/>
      <c r="J80" s="72"/>
      <c r="K80" s="72"/>
      <c r="L80" s="79"/>
      <c r="M80" s="73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59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</row>
    <row r="81" spans="1:44" ht="22.5" customHeight="1">
      <c r="A81" s="70"/>
      <c r="B81" s="61"/>
      <c r="C81" s="71"/>
      <c r="D81" s="61"/>
      <c r="E81" s="61"/>
      <c r="F81" s="61"/>
      <c r="G81" s="61"/>
      <c r="H81" s="61"/>
      <c r="I81" s="61"/>
      <c r="J81" s="72"/>
      <c r="K81" s="72"/>
      <c r="L81" s="79"/>
      <c r="M81" s="73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59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</row>
    <row r="82" spans="1:44" ht="22.5" customHeight="1">
      <c r="A82" s="70"/>
      <c r="B82" s="61"/>
      <c r="C82" s="71"/>
      <c r="D82" s="61"/>
      <c r="E82" s="61"/>
      <c r="F82" s="61"/>
      <c r="G82" s="61"/>
      <c r="H82" s="61"/>
      <c r="I82" s="61"/>
      <c r="J82" s="72"/>
      <c r="K82" s="72"/>
      <c r="L82" s="79"/>
      <c r="M82" s="73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59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</row>
    <row r="83" spans="1:44" ht="22.5" customHeight="1">
      <c r="A83" s="70"/>
      <c r="B83" s="61"/>
      <c r="C83" s="71"/>
      <c r="D83" s="61"/>
      <c r="E83" s="61"/>
      <c r="F83" s="61"/>
      <c r="G83" s="61"/>
      <c r="H83" s="61"/>
      <c r="I83" s="61"/>
      <c r="J83" s="72"/>
      <c r="K83" s="72"/>
      <c r="L83" s="79"/>
      <c r="M83" s="73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59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</row>
    <row r="84" spans="1:44" ht="22.5" customHeight="1">
      <c r="A84" s="70"/>
      <c r="B84" s="61"/>
      <c r="C84" s="71"/>
      <c r="D84" s="61"/>
      <c r="E84" s="61"/>
      <c r="F84" s="61"/>
      <c r="G84" s="61"/>
      <c r="H84" s="61"/>
      <c r="I84" s="61"/>
      <c r="J84" s="72"/>
      <c r="K84" s="72"/>
      <c r="L84" s="79"/>
      <c r="M84" s="73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59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</row>
    <row r="85" spans="1:44" ht="22.5" customHeight="1">
      <c r="A85" s="70"/>
      <c r="B85" s="61"/>
      <c r="C85" s="71"/>
      <c r="D85" s="61"/>
      <c r="E85" s="61"/>
      <c r="F85" s="61"/>
      <c r="G85" s="61"/>
      <c r="H85" s="61"/>
      <c r="I85" s="61"/>
      <c r="J85" s="72"/>
      <c r="K85" s="72"/>
      <c r="L85" s="79"/>
      <c r="M85" s="73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59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</row>
    <row r="86" spans="1:44" ht="22.5" customHeight="1">
      <c r="A86" s="70"/>
      <c r="B86" s="61"/>
      <c r="C86" s="71"/>
      <c r="D86" s="61"/>
      <c r="E86" s="61"/>
      <c r="F86" s="61"/>
      <c r="G86" s="61"/>
      <c r="H86" s="61"/>
      <c r="I86" s="61"/>
      <c r="J86" s="72"/>
      <c r="K86" s="72"/>
      <c r="L86" s="79"/>
      <c r="M86" s="73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59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</row>
    <row r="87" spans="1:44" ht="22.5" customHeight="1">
      <c r="A87" s="70"/>
      <c r="B87" s="61"/>
      <c r="C87" s="71"/>
      <c r="D87" s="61"/>
      <c r="E87" s="61"/>
      <c r="F87" s="61"/>
      <c r="G87" s="61"/>
      <c r="H87" s="61"/>
      <c r="I87" s="61"/>
      <c r="J87" s="72"/>
      <c r="K87" s="72"/>
      <c r="L87" s="79"/>
      <c r="M87" s="73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59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</row>
    <row r="88" spans="1:44" ht="22.5" customHeight="1">
      <c r="A88" s="70"/>
      <c r="B88" s="61"/>
      <c r="C88" s="71"/>
      <c r="D88" s="61"/>
      <c r="E88" s="61"/>
      <c r="F88" s="61"/>
      <c r="G88" s="61"/>
      <c r="H88" s="61"/>
      <c r="I88" s="61"/>
      <c r="J88" s="72"/>
      <c r="K88" s="72"/>
      <c r="L88" s="79"/>
      <c r="M88" s="73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59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</row>
    <row r="89" spans="1:44" ht="22.5" customHeight="1">
      <c r="A89" s="70"/>
      <c r="B89" s="61"/>
      <c r="C89" s="71"/>
      <c r="D89" s="61"/>
      <c r="E89" s="61"/>
      <c r="F89" s="61"/>
      <c r="G89" s="61"/>
      <c r="H89" s="61"/>
      <c r="I89" s="61"/>
      <c r="J89" s="72"/>
      <c r="K89" s="72"/>
      <c r="L89" s="79"/>
      <c r="M89" s="73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59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</row>
    <row r="90" spans="1:44" ht="22.5" customHeight="1">
      <c r="A90" s="70"/>
      <c r="B90" s="61"/>
      <c r="C90" s="71"/>
      <c r="D90" s="61"/>
      <c r="E90" s="61"/>
      <c r="F90" s="61"/>
      <c r="G90" s="61"/>
      <c r="H90" s="61"/>
      <c r="I90" s="61"/>
      <c r="J90" s="72"/>
      <c r="K90" s="72"/>
      <c r="L90" s="79"/>
      <c r="M90" s="73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59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</row>
    <row r="91" spans="1:44" ht="22.5" customHeight="1">
      <c r="A91" s="70"/>
      <c r="B91" s="61"/>
      <c r="C91" s="71"/>
      <c r="D91" s="61"/>
      <c r="E91" s="61"/>
      <c r="F91" s="61"/>
      <c r="G91" s="61"/>
      <c r="H91" s="61"/>
      <c r="I91" s="61"/>
      <c r="J91" s="72"/>
      <c r="K91" s="72"/>
      <c r="L91" s="79"/>
      <c r="M91" s="73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59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</row>
    <row r="92" spans="1:44" ht="22.5" customHeight="1">
      <c r="A92" s="70"/>
      <c r="B92" s="61"/>
      <c r="C92" s="71"/>
      <c r="D92" s="61"/>
      <c r="E92" s="61"/>
      <c r="F92" s="61"/>
      <c r="G92" s="61"/>
      <c r="H92" s="61"/>
      <c r="I92" s="61"/>
      <c r="J92" s="72"/>
      <c r="K92" s="72"/>
      <c r="L92" s="79"/>
      <c r="M92" s="73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59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</row>
    <row r="93" spans="1:44" ht="22.5" customHeight="1">
      <c r="A93" s="70"/>
      <c r="B93" s="61"/>
      <c r="C93" s="71"/>
      <c r="D93" s="61"/>
      <c r="E93" s="61"/>
      <c r="F93" s="61"/>
      <c r="G93" s="61"/>
      <c r="H93" s="61"/>
      <c r="I93" s="61"/>
      <c r="J93" s="72"/>
      <c r="K93" s="72"/>
      <c r="L93" s="79"/>
      <c r="M93" s="73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59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</row>
    <row r="94" spans="1:44" ht="22.5" customHeight="1">
      <c r="A94" s="70"/>
      <c r="B94" s="61"/>
      <c r="C94" s="71"/>
      <c r="D94" s="61"/>
      <c r="E94" s="61"/>
      <c r="F94" s="61"/>
      <c r="G94" s="61"/>
      <c r="H94" s="61"/>
      <c r="I94" s="61"/>
      <c r="J94" s="72"/>
      <c r="K94" s="72"/>
      <c r="L94" s="79"/>
      <c r="M94" s="73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59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</row>
    <row r="95" spans="1:44" ht="22.5" customHeight="1">
      <c r="A95" s="70"/>
      <c r="B95" s="61"/>
      <c r="C95" s="71"/>
      <c r="D95" s="61"/>
      <c r="E95" s="61"/>
      <c r="F95" s="61"/>
      <c r="G95" s="61"/>
      <c r="H95" s="61"/>
      <c r="I95" s="61"/>
      <c r="J95" s="72"/>
      <c r="K95" s="72"/>
      <c r="L95" s="79"/>
      <c r="M95" s="73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59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</row>
    <row r="96" spans="1:44" ht="22.5" customHeight="1">
      <c r="A96" s="70"/>
      <c r="B96" s="61"/>
      <c r="C96" s="71"/>
      <c r="D96" s="61"/>
      <c r="E96" s="61"/>
      <c r="F96" s="61"/>
      <c r="G96" s="61"/>
      <c r="H96" s="61"/>
      <c r="I96" s="61"/>
      <c r="J96" s="72"/>
      <c r="K96" s="72"/>
      <c r="L96" s="79"/>
      <c r="M96" s="73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59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</row>
    <row r="97" spans="1:44" ht="22.5" customHeight="1">
      <c r="A97" s="70"/>
      <c r="B97" s="61"/>
      <c r="C97" s="71"/>
      <c r="D97" s="61"/>
      <c r="E97" s="61"/>
      <c r="F97" s="61"/>
      <c r="G97" s="61"/>
      <c r="H97" s="61"/>
      <c r="I97" s="61"/>
      <c r="J97" s="72"/>
      <c r="K97" s="72"/>
      <c r="L97" s="79"/>
      <c r="M97" s="73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59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</row>
    <row r="98" spans="1:44" ht="22.5" customHeight="1">
      <c r="A98" s="70"/>
      <c r="B98" s="61"/>
      <c r="C98" s="71"/>
      <c r="D98" s="61"/>
      <c r="E98" s="61"/>
      <c r="F98" s="61"/>
      <c r="G98" s="61"/>
      <c r="H98" s="61"/>
      <c r="I98" s="61"/>
      <c r="J98" s="72"/>
      <c r="K98" s="72"/>
      <c r="L98" s="79"/>
      <c r="M98" s="73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59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</row>
    <row r="99" spans="1:44" ht="22.5" customHeight="1">
      <c r="A99" s="70"/>
      <c r="B99" s="61"/>
      <c r="C99" s="71"/>
      <c r="D99" s="61"/>
      <c r="E99" s="61"/>
      <c r="F99" s="61"/>
      <c r="G99" s="61"/>
      <c r="H99" s="61"/>
      <c r="I99" s="61"/>
      <c r="J99" s="72"/>
      <c r="K99" s="72"/>
      <c r="L99" s="79"/>
      <c r="M99" s="73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59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</row>
    <row r="100" spans="1:44" ht="22.5" customHeight="1">
      <c r="A100" s="70"/>
      <c r="B100" s="61"/>
      <c r="C100" s="71"/>
      <c r="D100" s="61"/>
      <c r="E100" s="61"/>
      <c r="F100" s="61"/>
      <c r="G100" s="61"/>
      <c r="H100" s="61"/>
      <c r="I100" s="61"/>
      <c r="J100" s="72"/>
      <c r="K100" s="72"/>
      <c r="L100" s="79"/>
      <c r="M100" s="73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59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</row>
    <row r="101" spans="1:44" ht="22.5" customHeight="1">
      <c r="A101" s="70"/>
      <c r="B101" s="61"/>
      <c r="C101" s="71"/>
      <c r="D101" s="61"/>
      <c r="E101" s="61"/>
      <c r="F101" s="61"/>
      <c r="G101" s="61"/>
      <c r="H101" s="61"/>
      <c r="I101" s="61"/>
      <c r="J101" s="72"/>
      <c r="K101" s="72"/>
      <c r="L101" s="79"/>
      <c r="M101" s="73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59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</row>
    <row r="102" spans="1:44" ht="22.5" customHeight="1">
      <c r="A102" s="70"/>
      <c r="B102" s="61"/>
      <c r="C102" s="71"/>
      <c r="D102" s="61"/>
      <c r="E102" s="61"/>
      <c r="F102" s="61"/>
      <c r="G102" s="61"/>
      <c r="H102" s="61"/>
      <c r="I102" s="61"/>
      <c r="J102" s="72"/>
      <c r="K102" s="72"/>
      <c r="L102" s="79"/>
      <c r="M102" s="73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59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</row>
    <row r="103" spans="1:44" ht="22.5" customHeight="1">
      <c r="A103" s="70"/>
      <c r="B103" s="61"/>
      <c r="C103" s="71"/>
      <c r="D103" s="61"/>
      <c r="E103" s="61"/>
      <c r="F103" s="61"/>
      <c r="G103" s="61"/>
      <c r="H103" s="61"/>
      <c r="I103" s="61"/>
      <c r="J103" s="72"/>
      <c r="K103" s="72"/>
      <c r="L103" s="79"/>
      <c r="M103" s="73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59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</row>
    <row r="104" spans="1:44" ht="22.5" customHeight="1">
      <c r="A104" s="70"/>
      <c r="B104" s="61"/>
      <c r="C104" s="71"/>
      <c r="D104" s="61"/>
      <c r="E104" s="61"/>
      <c r="F104" s="61"/>
      <c r="G104" s="61"/>
      <c r="H104" s="61"/>
      <c r="I104" s="61"/>
      <c r="J104" s="72"/>
      <c r="K104" s="72"/>
      <c r="L104" s="79"/>
      <c r="M104" s="73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59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</row>
    <row r="105" spans="1:44" ht="22.5" customHeight="1">
      <c r="A105" s="70"/>
      <c r="B105" s="61"/>
      <c r="C105" s="71"/>
      <c r="D105" s="61"/>
      <c r="E105" s="61"/>
      <c r="F105" s="61"/>
      <c r="G105" s="61"/>
      <c r="H105" s="61"/>
      <c r="I105" s="61"/>
      <c r="J105" s="72"/>
      <c r="K105" s="72"/>
      <c r="L105" s="79"/>
      <c r="M105" s="73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59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</row>
    <row r="106" spans="1:44" ht="22.5" customHeight="1">
      <c r="A106" s="70"/>
      <c r="B106" s="61"/>
      <c r="C106" s="71"/>
      <c r="D106" s="61"/>
      <c r="E106" s="61"/>
      <c r="F106" s="61"/>
      <c r="G106" s="61"/>
      <c r="H106" s="61"/>
      <c r="I106" s="61"/>
      <c r="J106" s="72"/>
      <c r="K106" s="72"/>
      <c r="L106" s="79"/>
      <c r="M106" s="73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59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</row>
    <row r="107" spans="1:44" ht="22.5" customHeight="1">
      <c r="A107" s="70"/>
      <c r="B107" s="61"/>
      <c r="C107" s="71"/>
      <c r="D107" s="61"/>
      <c r="E107" s="61"/>
      <c r="F107" s="61"/>
      <c r="G107" s="61"/>
      <c r="H107" s="61"/>
      <c r="I107" s="61"/>
      <c r="J107" s="72"/>
      <c r="K107" s="72"/>
      <c r="L107" s="79"/>
      <c r="M107" s="73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59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</row>
    <row r="108" spans="1:44" ht="22.5" customHeight="1">
      <c r="A108" s="70"/>
      <c r="B108" s="61"/>
      <c r="C108" s="71"/>
      <c r="D108" s="61"/>
      <c r="E108" s="61"/>
      <c r="F108" s="61"/>
      <c r="G108" s="61"/>
      <c r="H108" s="61"/>
      <c r="I108" s="61"/>
      <c r="J108" s="72"/>
      <c r="K108" s="72"/>
      <c r="L108" s="79"/>
      <c r="M108" s="73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59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</row>
    <row r="109" spans="1:44" ht="22.5" customHeight="1">
      <c r="A109" s="70"/>
      <c r="B109" s="61"/>
      <c r="C109" s="71"/>
      <c r="D109" s="61"/>
      <c r="E109" s="61"/>
      <c r="F109" s="61"/>
      <c r="G109" s="61"/>
      <c r="H109" s="61"/>
      <c r="I109" s="61"/>
      <c r="J109" s="72"/>
      <c r="K109" s="72"/>
      <c r="L109" s="79"/>
      <c r="M109" s="73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59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</row>
    <row r="110" spans="1:44" ht="22.5" customHeight="1">
      <c r="A110" s="70"/>
      <c r="B110" s="61"/>
      <c r="C110" s="71"/>
      <c r="D110" s="61"/>
      <c r="E110" s="61"/>
      <c r="F110" s="61"/>
      <c r="G110" s="61"/>
      <c r="H110" s="61"/>
      <c r="I110" s="61"/>
      <c r="J110" s="72"/>
      <c r="K110" s="72"/>
      <c r="L110" s="79"/>
      <c r="M110" s="73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59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</row>
    <row r="111" spans="1:44" ht="22.5" customHeight="1">
      <c r="A111" s="70"/>
      <c r="B111" s="61"/>
      <c r="C111" s="71"/>
      <c r="D111" s="61"/>
      <c r="E111" s="61"/>
      <c r="F111" s="61"/>
      <c r="G111" s="61"/>
      <c r="H111" s="61"/>
      <c r="I111" s="61"/>
      <c r="J111" s="72"/>
      <c r="K111" s="72"/>
      <c r="L111" s="79"/>
      <c r="M111" s="73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59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</row>
    <row r="112" spans="1:44" ht="22.5" customHeight="1">
      <c r="A112" s="70"/>
      <c r="B112" s="61"/>
      <c r="C112" s="71"/>
      <c r="D112" s="61"/>
      <c r="E112" s="61"/>
      <c r="F112" s="61"/>
      <c r="G112" s="61"/>
      <c r="H112" s="61"/>
      <c r="I112" s="61"/>
      <c r="J112" s="72"/>
      <c r="K112" s="72"/>
      <c r="L112" s="79"/>
      <c r="M112" s="73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59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</row>
    <row r="113" spans="1:44" ht="22.5" customHeight="1">
      <c r="A113" s="70"/>
      <c r="B113" s="61"/>
      <c r="C113" s="71"/>
      <c r="D113" s="61"/>
      <c r="E113" s="61"/>
      <c r="F113" s="61"/>
      <c r="G113" s="61"/>
      <c r="H113" s="61"/>
      <c r="I113" s="61"/>
      <c r="J113" s="72"/>
      <c r="K113" s="72"/>
      <c r="L113" s="79"/>
      <c r="M113" s="73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59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</row>
    <row r="114" spans="1:44" ht="22.5" customHeight="1">
      <c r="A114" s="70"/>
      <c r="B114" s="61"/>
      <c r="C114" s="71"/>
      <c r="D114" s="61"/>
      <c r="E114" s="61"/>
      <c r="F114" s="61"/>
      <c r="G114" s="61"/>
      <c r="H114" s="61"/>
      <c r="I114" s="61"/>
      <c r="J114" s="72"/>
      <c r="K114" s="72"/>
      <c r="L114" s="79"/>
      <c r="M114" s="73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59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</row>
    <row r="115" spans="1:44" ht="22.5" customHeight="1">
      <c r="A115" s="70"/>
      <c r="B115" s="61"/>
      <c r="C115" s="71"/>
      <c r="D115" s="61"/>
      <c r="E115" s="61"/>
      <c r="F115" s="61"/>
      <c r="G115" s="61"/>
      <c r="H115" s="61"/>
      <c r="I115" s="61"/>
      <c r="J115" s="72"/>
      <c r="K115" s="72"/>
      <c r="L115" s="79"/>
      <c r="M115" s="73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59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</row>
    <row r="116" spans="1:44" ht="22.5" customHeight="1">
      <c r="A116" s="70"/>
      <c r="B116" s="61"/>
      <c r="C116" s="71"/>
      <c r="D116" s="61"/>
      <c r="E116" s="61"/>
      <c r="F116" s="61"/>
      <c r="G116" s="61"/>
      <c r="H116" s="61"/>
      <c r="I116" s="61"/>
      <c r="J116" s="72"/>
      <c r="K116" s="72"/>
      <c r="L116" s="79"/>
      <c r="M116" s="73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59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</row>
    <row r="117" spans="1:44" ht="22.5" customHeight="1">
      <c r="A117" s="70"/>
      <c r="B117" s="61"/>
      <c r="C117" s="71"/>
      <c r="D117" s="61"/>
      <c r="E117" s="61"/>
      <c r="F117" s="61"/>
      <c r="G117" s="61"/>
      <c r="H117" s="61"/>
      <c r="I117" s="61"/>
      <c r="J117" s="72"/>
      <c r="K117" s="72"/>
      <c r="L117" s="79"/>
      <c r="M117" s="73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59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</row>
    <row r="118" spans="1:44" ht="22.5" customHeight="1">
      <c r="A118" s="70"/>
      <c r="B118" s="61"/>
      <c r="C118" s="71"/>
      <c r="D118" s="61"/>
      <c r="E118" s="61"/>
      <c r="F118" s="61"/>
      <c r="G118" s="61"/>
      <c r="H118" s="61"/>
      <c r="I118" s="61"/>
      <c r="J118" s="72"/>
      <c r="K118" s="72"/>
      <c r="L118" s="79"/>
      <c r="M118" s="73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59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</row>
    <row r="119" spans="1:44" ht="22.5" customHeight="1">
      <c r="A119" s="70"/>
      <c r="B119" s="61"/>
      <c r="C119" s="71"/>
      <c r="D119" s="61"/>
      <c r="E119" s="61"/>
      <c r="F119" s="61"/>
      <c r="G119" s="61"/>
      <c r="H119" s="61"/>
      <c r="I119" s="61"/>
      <c r="J119" s="72"/>
      <c r="K119" s="72"/>
      <c r="L119" s="79"/>
      <c r="M119" s="73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59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</row>
    <row r="120" spans="1:44" ht="22.5" customHeight="1">
      <c r="A120" s="70"/>
      <c r="B120" s="61"/>
      <c r="C120" s="71"/>
      <c r="D120" s="61"/>
      <c r="E120" s="61"/>
      <c r="F120" s="61"/>
      <c r="G120" s="61"/>
      <c r="H120" s="61"/>
      <c r="I120" s="61"/>
      <c r="J120" s="72"/>
      <c r="K120" s="72"/>
      <c r="L120" s="79"/>
      <c r="M120" s="73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59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</row>
    <row r="121" spans="1:44" ht="22.5" customHeight="1">
      <c r="A121" s="70"/>
      <c r="B121" s="61"/>
      <c r="C121" s="71"/>
      <c r="D121" s="61"/>
      <c r="E121" s="61"/>
      <c r="F121" s="61"/>
      <c r="G121" s="61"/>
      <c r="H121" s="61"/>
      <c r="I121" s="61"/>
      <c r="J121" s="72"/>
      <c r="K121" s="72"/>
      <c r="L121" s="79"/>
      <c r="M121" s="73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59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</row>
    <row r="122" spans="1:44" ht="22.5" customHeight="1">
      <c r="A122" s="70"/>
      <c r="B122" s="61"/>
      <c r="C122" s="71"/>
      <c r="D122" s="61"/>
      <c r="E122" s="61"/>
      <c r="F122" s="61"/>
      <c r="G122" s="61"/>
      <c r="H122" s="61"/>
      <c r="I122" s="61"/>
      <c r="J122" s="72"/>
      <c r="K122" s="72"/>
      <c r="L122" s="79"/>
      <c r="M122" s="73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59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</row>
    <row r="123" spans="1:44" ht="22.5" customHeight="1">
      <c r="A123" s="70"/>
      <c r="B123" s="61"/>
      <c r="C123" s="71"/>
      <c r="D123" s="61"/>
      <c r="E123" s="61"/>
      <c r="F123" s="61"/>
      <c r="G123" s="61"/>
      <c r="H123" s="61"/>
      <c r="I123" s="61"/>
      <c r="J123" s="72"/>
      <c r="K123" s="72"/>
      <c r="L123" s="79"/>
      <c r="M123" s="73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59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</row>
    <row r="124" spans="1:44" ht="22.5" customHeight="1">
      <c r="A124" s="70"/>
      <c r="B124" s="61"/>
      <c r="C124" s="71"/>
      <c r="D124" s="61"/>
      <c r="E124" s="61"/>
      <c r="F124" s="61"/>
      <c r="G124" s="61"/>
      <c r="H124" s="61"/>
      <c r="I124" s="61"/>
      <c r="J124" s="72"/>
      <c r="K124" s="72"/>
      <c r="L124" s="79"/>
      <c r="M124" s="73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59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</row>
    <row r="125" spans="1:44" ht="22.5" customHeight="1">
      <c r="A125" s="70"/>
      <c r="B125" s="61"/>
      <c r="C125" s="71"/>
      <c r="D125" s="61"/>
      <c r="E125" s="61"/>
      <c r="F125" s="61"/>
      <c r="G125" s="61"/>
      <c r="H125" s="61"/>
      <c r="I125" s="61"/>
      <c r="J125" s="72"/>
      <c r="K125" s="72"/>
      <c r="L125" s="79"/>
      <c r="M125" s="73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59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</row>
    <row r="126" spans="1:44" ht="22.5" customHeight="1">
      <c r="A126" s="70"/>
      <c r="B126" s="61"/>
      <c r="C126" s="71"/>
      <c r="D126" s="61"/>
      <c r="E126" s="61"/>
      <c r="F126" s="61"/>
      <c r="G126" s="61"/>
      <c r="H126" s="61"/>
      <c r="I126" s="61"/>
      <c r="J126" s="72"/>
      <c r="K126" s="72"/>
      <c r="L126" s="79"/>
      <c r="M126" s="73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59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</row>
    <row r="127" spans="1:44" ht="22.5" customHeight="1">
      <c r="A127" s="70"/>
      <c r="B127" s="61"/>
      <c r="C127" s="71"/>
      <c r="D127" s="61"/>
      <c r="E127" s="61"/>
      <c r="F127" s="61"/>
      <c r="G127" s="61"/>
      <c r="H127" s="61"/>
      <c r="I127" s="61"/>
      <c r="J127" s="72"/>
      <c r="K127" s="72"/>
      <c r="L127" s="79"/>
      <c r="M127" s="73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59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</row>
    <row r="128" spans="1:44" ht="22.5" customHeight="1">
      <c r="A128" s="70"/>
      <c r="B128" s="61"/>
      <c r="C128" s="71"/>
      <c r="D128" s="61"/>
      <c r="E128" s="61"/>
      <c r="F128" s="61"/>
      <c r="G128" s="61"/>
      <c r="H128" s="61"/>
      <c r="I128" s="61"/>
      <c r="J128" s="72"/>
      <c r="K128" s="72"/>
      <c r="L128" s="79"/>
      <c r="M128" s="73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59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</row>
    <row r="129" spans="1:44" ht="22.5" customHeight="1">
      <c r="A129" s="70"/>
      <c r="B129" s="61"/>
      <c r="C129" s="71"/>
      <c r="D129" s="61"/>
      <c r="E129" s="61"/>
      <c r="F129" s="61"/>
      <c r="G129" s="61"/>
      <c r="H129" s="61"/>
      <c r="I129" s="61"/>
      <c r="J129" s="72"/>
      <c r="K129" s="72"/>
      <c r="L129" s="79"/>
      <c r="M129" s="73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59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</row>
    <row r="130" spans="1:44" ht="22.5" customHeight="1">
      <c r="A130" s="70"/>
      <c r="B130" s="61"/>
      <c r="C130" s="71"/>
      <c r="D130" s="61"/>
      <c r="E130" s="61"/>
      <c r="F130" s="61"/>
      <c r="G130" s="61"/>
      <c r="H130" s="61"/>
      <c r="I130" s="61"/>
      <c r="J130" s="72"/>
      <c r="K130" s="72"/>
      <c r="L130" s="79"/>
      <c r="M130" s="73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59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</row>
    <row r="131" spans="1:44" ht="22.5" customHeight="1">
      <c r="A131" s="70"/>
      <c r="B131" s="61"/>
      <c r="C131" s="71"/>
      <c r="D131" s="61"/>
      <c r="E131" s="61"/>
      <c r="F131" s="61"/>
      <c r="G131" s="61"/>
      <c r="H131" s="61"/>
      <c r="I131" s="61"/>
      <c r="J131" s="72"/>
      <c r="K131" s="72"/>
      <c r="L131" s="79"/>
      <c r="M131" s="73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59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</row>
    <row r="132" spans="1:44" ht="22.5" customHeight="1">
      <c r="A132" s="70"/>
      <c r="B132" s="61"/>
      <c r="C132" s="71"/>
      <c r="D132" s="61"/>
      <c r="E132" s="61"/>
      <c r="F132" s="61"/>
      <c r="G132" s="61"/>
      <c r="H132" s="61"/>
      <c r="I132" s="61"/>
      <c r="J132" s="72"/>
      <c r="K132" s="72"/>
      <c r="L132" s="79"/>
      <c r="M132" s="73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59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</row>
    <row r="133" spans="1:44" ht="22.5" customHeight="1">
      <c r="A133" s="70"/>
      <c r="B133" s="61"/>
      <c r="C133" s="71"/>
      <c r="D133" s="61"/>
      <c r="E133" s="61"/>
      <c r="F133" s="61"/>
      <c r="G133" s="61"/>
      <c r="H133" s="61"/>
      <c r="I133" s="61"/>
      <c r="J133" s="72"/>
      <c r="K133" s="72"/>
      <c r="L133" s="61"/>
      <c r="M133" s="73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59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</row>
    <row r="134" spans="1:44" ht="22.5" customHeight="1">
      <c r="A134" s="70"/>
      <c r="B134" s="61"/>
      <c r="C134" s="71"/>
      <c r="D134" s="61"/>
      <c r="E134" s="61"/>
      <c r="F134" s="61"/>
      <c r="G134" s="61"/>
      <c r="H134" s="61"/>
      <c r="I134" s="61"/>
      <c r="J134" s="72"/>
      <c r="K134" s="72"/>
      <c r="L134" s="61"/>
      <c r="M134" s="73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59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</row>
    <row r="135" spans="1:44" ht="22.5" customHeight="1">
      <c r="A135" s="70"/>
      <c r="B135" s="61"/>
      <c r="C135" s="71"/>
      <c r="D135" s="61"/>
      <c r="E135" s="61"/>
      <c r="F135" s="61"/>
      <c r="G135" s="61"/>
      <c r="H135" s="61"/>
      <c r="I135" s="61"/>
      <c r="J135" s="72"/>
      <c r="K135" s="72"/>
      <c r="L135" s="61"/>
      <c r="M135" s="73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59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</row>
    <row r="136" spans="1:44" ht="22.5" customHeight="1">
      <c r="A136" s="70"/>
      <c r="B136" s="61"/>
      <c r="C136" s="71"/>
      <c r="D136" s="61"/>
      <c r="E136" s="61"/>
      <c r="F136" s="61"/>
      <c r="G136" s="61"/>
      <c r="H136" s="61"/>
      <c r="I136" s="61"/>
      <c r="J136" s="72"/>
      <c r="K136" s="72"/>
      <c r="L136" s="61"/>
      <c r="M136" s="73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59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</row>
    <row r="137" spans="1:44" ht="22.5" customHeight="1">
      <c r="A137" s="70"/>
      <c r="B137" s="61"/>
      <c r="C137" s="71"/>
      <c r="D137" s="61"/>
      <c r="E137" s="61"/>
      <c r="F137" s="61"/>
      <c r="G137" s="61"/>
      <c r="H137" s="61"/>
      <c r="I137" s="61"/>
      <c r="J137" s="72"/>
      <c r="K137" s="72"/>
      <c r="L137" s="61"/>
      <c r="M137" s="73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59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</row>
    <row r="138" spans="1:44" ht="22.5" customHeight="1">
      <c r="A138" s="70"/>
      <c r="B138" s="61"/>
      <c r="C138" s="71"/>
      <c r="D138" s="61"/>
      <c r="E138" s="61"/>
      <c r="F138" s="61"/>
      <c r="G138" s="61"/>
      <c r="H138" s="61"/>
      <c r="I138" s="61"/>
      <c r="J138" s="72"/>
      <c r="K138" s="72"/>
      <c r="L138" s="61"/>
      <c r="M138" s="73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59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</row>
    <row r="139" spans="1:44" ht="22.5" customHeight="1">
      <c r="A139" s="70"/>
      <c r="B139" s="61"/>
      <c r="C139" s="71"/>
      <c r="D139" s="61"/>
      <c r="E139" s="61"/>
      <c r="F139" s="61"/>
      <c r="G139" s="61"/>
      <c r="H139" s="61"/>
      <c r="I139" s="61"/>
      <c r="J139" s="72"/>
      <c r="K139" s="72"/>
      <c r="L139" s="61"/>
      <c r="M139" s="73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59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</row>
    <row r="140" spans="1:44" ht="22.5" customHeight="1">
      <c r="A140" s="70"/>
      <c r="B140" s="61"/>
      <c r="C140" s="71"/>
      <c r="D140" s="61"/>
      <c r="E140" s="61"/>
      <c r="F140" s="61"/>
      <c r="G140" s="61"/>
      <c r="H140" s="61"/>
      <c r="I140" s="61"/>
      <c r="J140" s="72"/>
      <c r="K140" s="72"/>
      <c r="L140" s="61"/>
      <c r="M140" s="73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59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</row>
    <row r="141" spans="1:44" ht="22.5" customHeight="1">
      <c r="A141" s="70"/>
      <c r="B141" s="61"/>
      <c r="C141" s="71"/>
      <c r="D141" s="61"/>
      <c r="E141" s="61"/>
      <c r="F141" s="61"/>
      <c r="G141" s="61"/>
      <c r="H141" s="61"/>
      <c r="I141" s="61"/>
      <c r="J141" s="72"/>
      <c r="K141" s="72"/>
      <c r="L141" s="61"/>
      <c r="M141" s="73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59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</row>
    <row r="142" spans="1:44" ht="22.5" customHeight="1">
      <c r="A142" s="70"/>
      <c r="B142" s="61"/>
      <c r="C142" s="71"/>
      <c r="D142" s="61"/>
      <c r="E142" s="61"/>
      <c r="F142" s="61"/>
      <c r="G142" s="61"/>
      <c r="H142" s="61"/>
      <c r="I142" s="61"/>
      <c r="J142" s="72"/>
      <c r="K142" s="72"/>
      <c r="L142" s="61"/>
      <c r="M142" s="73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59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</row>
    <row r="143" spans="1:44" ht="22.5" customHeight="1">
      <c r="A143" s="70"/>
      <c r="B143" s="61"/>
      <c r="C143" s="71"/>
      <c r="D143" s="61"/>
      <c r="E143" s="61"/>
      <c r="F143" s="61"/>
      <c r="G143" s="61"/>
      <c r="H143" s="61"/>
      <c r="I143" s="61"/>
      <c r="J143" s="72"/>
      <c r="K143" s="72"/>
      <c r="L143" s="61"/>
      <c r="M143" s="73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59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</row>
    <row r="144" spans="1:44" ht="22.5" customHeight="1">
      <c r="A144" s="70"/>
      <c r="B144" s="61"/>
      <c r="C144" s="71"/>
      <c r="D144" s="61"/>
      <c r="E144" s="61"/>
      <c r="F144" s="61"/>
      <c r="G144" s="61"/>
      <c r="H144" s="61"/>
      <c r="I144" s="61"/>
      <c r="J144" s="72"/>
      <c r="K144" s="72"/>
      <c r="L144" s="61"/>
      <c r="M144" s="73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59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</row>
    <row r="145" spans="1:44" ht="22.5" customHeight="1">
      <c r="A145" s="70"/>
      <c r="B145" s="61"/>
      <c r="C145" s="71"/>
      <c r="D145" s="61"/>
      <c r="E145" s="61"/>
      <c r="F145" s="61"/>
      <c r="G145" s="61"/>
      <c r="H145" s="61"/>
      <c r="I145" s="61"/>
      <c r="J145" s="72"/>
      <c r="K145" s="72"/>
      <c r="L145" s="61"/>
      <c r="M145" s="73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59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</row>
    <row r="146" spans="1:44" ht="22.5" customHeight="1">
      <c r="A146" s="70"/>
      <c r="B146" s="61"/>
      <c r="C146" s="71"/>
      <c r="D146" s="61"/>
      <c r="E146" s="61"/>
      <c r="F146" s="61"/>
      <c r="G146" s="61"/>
      <c r="H146" s="61"/>
      <c r="I146" s="61"/>
      <c r="J146" s="72"/>
      <c r="K146" s="72"/>
      <c r="L146" s="61"/>
      <c r="M146" s="73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59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</row>
    <row r="147" spans="1:44" ht="22.5" customHeight="1">
      <c r="A147" s="70"/>
      <c r="B147" s="61"/>
      <c r="C147" s="71"/>
      <c r="D147" s="61"/>
      <c r="E147" s="61"/>
      <c r="F147" s="61"/>
      <c r="G147" s="61"/>
      <c r="H147" s="61"/>
      <c r="I147" s="61"/>
      <c r="J147" s="72"/>
      <c r="K147" s="72"/>
      <c r="L147" s="61"/>
      <c r="M147" s="73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59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</row>
    <row r="148" spans="1:44" ht="22.5" customHeight="1">
      <c r="A148" s="70"/>
      <c r="B148" s="61"/>
      <c r="C148" s="71"/>
      <c r="D148" s="61"/>
      <c r="E148" s="61"/>
      <c r="F148" s="61"/>
      <c r="G148" s="61"/>
      <c r="H148" s="61"/>
      <c r="I148" s="61"/>
      <c r="J148" s="72"/>
      <c r="K148" s="72"/>
      <c r="L148" s="61"/>
      <c r="M148" s="73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59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</row>
    <row r="149" spans="1:44" ht="22.5" customHeight="1">
      <c r="A149" s="70"/>
      <c r="B149" s="61"/>
      <c r="C149" s="71"/>
      <c r="D149" s="61"/>
      <c r="E149" s="61"/>
      <c r="F149" s="61"/>
      <c r="G149" s="61"/>
      <c r="H149" s="61"/>
      <c r="I149" s="61"/>
      <c r="J149" s="72"/>
      <c r="K149" s="72"/>
      <c r="L149" s="61"/>
      <c r="M149" s="73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59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</row>
    <row r="150" spans="1:44" ht="22.5" customHeight="1">
      <c r="A150" s="70"/>
      <c r="B150" s="61"/>
      <c r="C150" s="71"/>
      <c r="D150" s="61"/>
      <c r="E150" s="61"/>
      <c r="F150" s="61"/>
      <c r="G150" s="61"/>
      <c r="H150" s="61"/>
      <c r="I150" s="61"/>
      <c r="J150" s="72"/>
      <c r="K150" s="72"/>
      <c r="L150" s="61"/>
      <c r="M150" s="73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59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</row>
    <row r="151" spans="1:44" ht="22.5" customHeight="1">
      <c r="A151" s="70"/>
      <c r="B151" s="61"/>
      <c r="C151" s="71"/>
      <c r="D151" s="61"/>
      <c r="E151" s="61"/>
      <c r="F151" s="61"/>
      <c r="G151" s="61"/>
      <c r="H151" s="61"/>
      <c r="I151" s="61"/>
      <c r="J151" s="72"/>
      <c r="K151" s="72"/>
      <c r="L151" s="61"/>
      <c r="M151" s="73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59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</row>
    <row r="152" spans="1:44" ht="22.5" customHeight="1">
      <c r="A152" s="70"/>
      <c r="B152" s="61"/>
      <c r="C152" s="71"/>
      <c r="D152" s="61"/>
      <c r="E152" s="61"/>
      <c r="F152" s="61"/>
      <c r="G152" s="61"/>
      <c r="H152" s="61"/>
      <c r="I152" s="61"/>
      <c r="J152" s="72"/>
      <c r="K152" s="72"/>
      <c r="L152" s="61"/>
      <c r="M152" s="73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59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</row>
    <row r="153" spans="1:44" ht="22.5" customHeight="1">
      <c r="A153" s="70"/>
      <c r="B153" s="61"/>
      <c r="C153" s="71"/>
      <c r="D153" s="61"/>
      <c r="E153" s="61"/>
      <c r="F153" s="61"/>
      <c r="G153" s="61"/>
      <c r="H153" s="61"/>
      <c r="I153" s="61"/>
      <c r="J153" s="72"/>
      <c r="K153" s="72"/>
      <c r="L153" s="61"/>
      <c r="M153" s="73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59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</row>
    <row r="154" spans="1:44" ht="22.5" customHeight="1">
      <c r="A154" s="70"/>
      <c r="B154" s="61"/>
      <c r="C154" s="71"/>
      <c r="D154" s="61"/>
      <c r="E154" s="61"/>
      <c r="F154" s="61"/>
      <c r="G154" s="61"/>
      <c r="H154" s="61"/>
      <c r="I154" s="61"/>
      <c r="J154" s="72"/>
      <c r="K154" s="72"/>
      <c r="L154" s="61"/>
      <c r="M154" s="73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59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</row>
    <row r="155" spans="1:44" ht="22.5" customHeight="1">
      <c r="A155" s="70"/>
      <c r="B155" s="61"/>
      <c r="C155" s="71"/>
      <c r="D155" s="61"/>
      <c r="E155" s="61"/>
      <c r="F155" s="61"/>
      <c r="G155" s="61"/>
      <c r="H155" s="61"/>
      <c r="I155" s="61"/>
      <c r="J155" s="72"/>
      <c r="K155" s="72"/>
      <c r="L155" s="61"/>
      <c r="M155" s="73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59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</row>
    <row r="156" spans="1:44" ht="22.5" customHeight="1">
      <c r="A156" s="70"/>
      <c r="B156" s="61"/>
      <c r="C156" s="71"/>
      <c r="D156" s="61"/>
      <c r="E156" s="61"/>
      <c r="F156" s="61"/>
      <c r="G156" s="61"/>
      <c r="H156" s="61"/>
      <c r="I156" s="61"/>
      <c r="J156" s="72"/>
      <c r="K156" s="72"/>
      <c r="L156" s="61"/>
      <c r="M156" s="73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59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</row>
    <row r="157" spans="1:44" ht="22.5" customHeight="1">
      <c r="A157" s="70"/>
      <c r="B157" s="61"/>
      <c r="C157" s="71"/>
      <c r="D157" s="61"/>
      <c r="E157" s="61"/>
      <c r="F157" s="61"/>
      <c r="G157" s="61"/>
      <c r="H157" s="61"/>
      <c r="I157" s="61"/>
      <c r="J157" s="72"/>
      <c r="K157" s="72"/>
      <c r="L157" s="61"/>
      <c r="M157" s="73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59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</row>
    <row r="158" spans="1:44" ht="22.5" customHeight="1">
      <c r="A158" s="70"/>
      <c r="B158" s="61"/>
      <c r="C158" s="71"/>
      <c r="D158" s="61"/>
      <c r="E158" s="61"/>
      <c r="F158" s="61"/>
      <c r="G158" s="61"/>
      <c r="H158" s="61"/>
      <c r="I158" s="61"/>
      <c r="J158" s="72"/>
      <c r="K158" s="72"/>
      <c r="L158" s="61"/>
      <c r="M158" s="73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59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</row>
    <row r="159" spans="1:44" ht="22.5" customHeight="1">
      <c r="A159" s="70"/>
      <c r="B159" s="61"/>
      <c r="C159" s="71"/>
      <c r="D159" s="61"/>
      <c r="E159" s="61"/>
      <c r="F159" s="61"/>
      <c r="G159" s="61"/>
      <c r="H159" s="61"/>
      <c r="I159" s="61"/>
      <c r="J159" s="72"/>
      <c r="K159" s="72"/>
      <c r="L159" s="61"/>
      <c r="M159" s="73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59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</row>
    <row r="160" spans="1:44" ht="22.5" customHeight="1">
      <c r="A160" s="70"/>
      <c r="B160" s="61"/>
      <c r="C160" s="71"/>
      <c r="D160" s="61"/>
      <c r="E160" s="61"/>
      <c r="F160" s="61"/>
      <c r="G160" s="61"/>
      <c r="H160" s="61"/>
      <c r="I160" s="61"/>
      <c r="J160" s="72"/>
      <c r="K160" s="72"/>
      <c r="L160" s="61"/>
      <c r="M160" s="73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59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</row>
    <row r="161" spans="1:44" ht="22.5" customHeight="1">
      <c r="A161" s="70"/>
      <c r="B161" s="61"/>
      <c r="C161" s="71"/>
      <c r="D161" s="61"/>
      <c r="E161" s="61"/>
      <c r="F161" s="61"/>
      <c r="G161" s="61"/>
      <c r="H161" s="61"/>
      <c r="I161" s="61"/>
      <c r="J161" s="72"/>
      <c r="K161" s="72"/>
      <c r="L161" s="61"/>
      <c r="M161" s="73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59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</row>
    <row r="162" spans="1:44" ht="22.5" customHeight="1">
      <c r="A162" s="70"/>
      <c r="B162" s="61"/>
      <c r="C162" s="71"/>
      <c r="D162" s="61"/>
      <c r="E162" s="61"/>
      <c r="F162" s="61"/>
      <c r="G162" s="61"/>
      <c r="H162" s="61"/>
      <c r="I162" s="61"/>
      <c r="J162" s="72"/>
      <c r="K162" s="72"/>
      <c r="L162" s="61"/>
      <c r="M162" s="73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59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</row>
    <row r="163" spans="1:44" ht="22.5" customHeight="1">
      <c r="A163" s="70"/>
      <c r="B163" s="61"/>
      <c r="C163" s="71"/>
      <c r="D163" s="61"/>
      <c r="E163" s="61"/>
      <c r="F163" s="61"/>
      <c r="G163" s="61"/>
      <c r="H163" s="61"/>
      <c r="I163" s="61"/>
      <c r="J163" s="72"/>
      <c r="K163" s="72"/>
      <c r="L163" s="61"/>
      <c r="M163" s="73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59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</row>
    <row r="164" spans="1:44" ht="22.5" customHeight="1">
      <c r="A164" s="70"/>
      <c r="B164" s="61"/>
      <c r="C164" s="71"/>
      <c r="D164" s="61"/>
      <c r="E164" s="61"/>
      <c r="F164" s="61"/>
      <c r="G164" s="61"/>
      <c r="H164" s="61"/>
      <c r="I164" s="61"/>
      <c r="J164" s="72"/>
      <c r="K164" s="72"/>
      <c r="L164" s="61"/>
      <c r="M164" s="73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59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</row>
    <row r="165" spans="1:44" ht="22.5" customHeight="1">
      <c r="A165" s="70"/>
      <c r="B165" s="61"/>
      <c r="C165" s="71"/>
      <c r="D165" s="61"/>
      <c r="E165" s="61"/>
      <c r="F165" s="61"/>
      <c r="G165" s="61"/>
      <c r="H165" s="61"/>
      <c r="I165" s="61"/>
      <c r="J165" s="72"/>
      <c r="K165" s="72"/>
      <c r="L165" s="61"/>
      <c r="M165" s="73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59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</row>
    <row r="166" spans="1:44" ht="22.5" customHeight="1">
      <c r="A166" s="70"/>
      <c r="B166" s="61"/>
      <c r="C166" s="71"/>
      <c r="D166" s="61"/>
      <c r="E166" s="61"/>
      <c r="F166" s="61"/>
      <c r="G166" s="61"/>
      <c r="H166" s="61"/>
      <c r="I166" s="61"/>
      <c r="J166" s="72"/>
      <c r="K166" s="72"/>
      <c r="L166" s="61"/>
      <c r="M166" s="73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59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</row>
    <row r="167" spans="1:44" ht="22.5" customHeight="1">
      <c r="A167" s="70"/>
      <c r="B167" s="61"/>
      <c r="C167" s="71"/>
      <c r="D167" s="61"/>
      <c r="E167" s="61"/>
      <c r="F167" s="61"/>
      <c r="G167" s="61"/>
      <c r="H167" s="61"/>
      <c r="I167" s="61"/>
      <c r="J167" s="72"/>
      <c r="K167" s="72"/>
      <c r="L167" s="61"/>
      <c r="M167" s="73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59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</row>
    <row r="168" spans="1:44" ht="22.5" customHeight="1">
      <c r="A168" s="70"/>
      <c r="B168" s="61"/>
      <c r="C168" s="71"/>
      <c r="D168" s="61"/>
      <c r="E168" s="61"/>
      <c r="F168" s="61"/>
      <c r="G168" s="61"/>
      <c r="H168" s="61"/>
      <c r="I168" s="61"/>
      <c r="J168" s="72"/>
      <c r="K168" s="72"/>
      <c r="L168" s="61"/>
      <c r="M168" s="73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59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</row>
    <row r="169" spans="1:44" ht="22.5" customHeight="1">
      <c r="A169" s="70"/>
      <c r="B169" s="61"/>
      <c r="C169" s="71"/>
      <c r="D169" s="61"/>
      <c r="E169" s="61"/>
      <c r="F169" s="61"/>
      <c r="G169" s="61"/>
      <c r="H169" s="61"/>
      <c r="I169" s="61"/>
      <c r="J169" s="72"/>
      <c r="K169" s="72"/>
      <c r="L169" s="61"/>
      <c r="M169" s="73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59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</row>
    <row r="170" spans="1:44" ht="22.5" customHeight="1">
      <c r="A170" s="70"/>
      <c r="B170" s="61"/>
      <c r="C170" s="71"/>
      <c r="D170" s="61"/>
      <c r="E170" s="61"/>
      <c r="F170" s="61"/>
      <c r="G170" s="61"/>
      <c r="H170" s="61"/>
      <c r="I170" s="61"/>
      <c r="J170" s="72"/>
      <c r="K170" s="72"/>
      <c r="L170" s="61"/>
      <c r="M170" s="73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59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</row>
    <row r="171" spans="1:44" ht="22.5" customHeight="1">
      <c r="A171" s="70"/>
      <c r="B171" s="61"/>
      <c r="C171" s="71"/>
      <c r="D171" s="61"/>
      <c r="E171" s="61"/>
      <c r="F171" s="61"/>
      <c r="G171" s="61"/>
      <c r="H171" s="61"/>
      <c r="I171" s="61"/>
      <c r="J171" s="72"/>
      <c r="K171" s="72"/>
      <c r="L171" s="61"/>
      <c r="M171" s="73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59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</row>
    <row r="172" spans="1:44" ht="22.5" customHeight="1">
      <c r="A172" s="70"/>
      <c r="B172" s="61"/>
      <c r="C172" s="71"/>
      <c r="D172" s="61"/>
      <c r="E172" s="61"/>
      <c r="F172" s="61"/>
      <c r="G172" s="61"/>
      <c r="H172" s="61"/>
      <c r="I172" s="61"/>
      <c r="J172" s="72"/>
      <c r="K172" s="72"/>
      <c r="L172" s="61"/>
      <c r="M172" s="73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59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</row>
    <row r="173" spans="1:44" ht="22.5" customHeight="1">
      <c r="A173" s="70"/>
      <c r="B173" s="61"/>
      <c r="C173" s="71"/>
      <c r="D173" s="61"/>
      <c r="E173" s="61"/>
      <c r="F173" s="61"/>
      <c r="G173" s="61"/>
      <c r="H173" s="61"/>
      <c r="I173" s="61"/>
      <c r="J173" s="72"/>
      <c r="K173" s="72"/>
      <c r="L173" s="61"/>
      <c r="M173" s="73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59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</row>
    <row r="174" spans="1:44" ht="22.5" customHeight="1">
      <c r="A174" s="70"/>
      <c r="B174" s="61"/>
      <c r="C174" s="71"/>
      <c r="D174" s="61"/>
      <c r="E174" s="61"/>
      <c r="F174" s="61"/>
      <c r="G174" s="61"/>
      <c r="H174" s="61"/>
      <c r="I174" s="61"/>
      <c r="J174" s="72"/>
      <c r="K174" s="72"/>
      <c r="L174" s="61"/>
      <c r="M174" s="73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59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</row>
    <row r="175" spans="1:44" ht="22.5" customHeight="1">
      <c r="A175" s="70"/>
      <c r="B175" s="61"/>
      <c r="C175" s="71"/>
      <c r="D175" s="61"/>
      <c r="E175" s="61"/>
      <c r="F175" s="61"/>
      <c r="G175" s="61"/>
      <c r="H175" s="61"/>
      <c r="I175" s="61"/>
      <c r="J175" s="72"/>
      <c r="K175" s="72"/>
      <c r="L175" s="61"/>
      <c r="M175" s="73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59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</row>
    <row r="176" spans="1:44" ht="22.5" customHeight="1">
      <c r="A176" s="70"/>
      <c r="B176" s="61"/>
      <c r="C176" s="71"/>
      <c r="D176" s="61"/>
      <c r="E176" s="61"/>
      <c r="F176" s="61"/>
      <c r="G176" s="61"/>
      <c r="H176" s="61"/>
      <c r="I176" s="61"/>
      <c r="J176" s="72"/>
      <c r="K176" s="72"/>
      <c r="L176" s="61"/>
      <c r="M176" s="73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59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</row>
    <row r="177" spans="1:44" ht="22.5" customHeight="1">
      <c r="A177" s="70"/>
      <c r="B177" s="61"/>
      <c r="C177" s="71"/>
      <c r="D177" s="61"/>
      <c r="E177" s="61"/>
      <c r="F177" s="61"/>
      <c r="G177" s="61"/>
      <c r="H177" s="61"/>
      <c r="I177" s="61"/>
      <c r="J177" s="72"/>
      <c r="K177" s="72"/>
      <c r="L177" s="61"/>
      <c r="M177" s="73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59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</row>
    <row r="178" spans="1:44" ht="22.5" customHeight="1">
      <c r="A178" s="70"/>
      <c r="B178" s="61"/>
      <c r="C178" s="71"/>
      <c r="D178" s="61"/>
      <c r="E178" s="61"/>
      <c r="F178" s="61"/>
      <c r="G178" s="61"/>
      <c r="H178" s="61"/>
      <c r="I178" s="61"/>
      <c r="J178" s="72"/>
      <c r="K178" s="72"/>
      <c r="L178" s="61"/>
      <c r="M178" s="73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59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</row>
    <row r="179" spans="1:44" ht="22.5" customHeight="1">
      <c r="A179" s="70"/>
      <c r="B179" s="61"/>
      <c r="C179" s="71"/>
      <c r="D179" s="61"/>
      <c r="E179" s="61"/>
      <c r="F179" s="61"/>
      <c r="G179" s="61"/>
      <c r="H179" s="61"/>
      <c r="I179" s="61"/>
      <c r="J179" s="72"/>
      <c r="K179" s="72"/>
      <c r="L179" s="61"/>
      <c r="M179" s="73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59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</row>
    <row r="180" spans="1:44" ht="22.5" customHeight="1">
      <c r="A180" s="70"/>
      <c r="B180" s="61"/>
      <c r="C180" s="71"/>
      <c r="D180" s="61"/>
      <c r="E180" s="61"/>
      <c r="F180" s="61"/>
      <c r="G180" s="61"/>
      <c r="H180" s="61"/>
      <c r="I180" s="61"/>
      <c r="J180" s="72"/>
      <c r="K180" s="72"/>
      <c r="L180" s="61"/>
      <c r="M180" s="73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59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</row>
    <row r="181" spans="1:44" ht="22.5" customHeight="1">
      <c r="A181" s="70"/>
      <c r="B181" s="61"/>
      <c r="C181" s="71"/>
      <c r="D181" s="61"/>
      <c r="E181" s="61"/>
      <c r="F181" s="61"/>
      <c r="G181" s="61"/>
      <c r="H181" s="61"/>
      <c r="I181" s="61"/>
      <c r="J181" s="72"/>
      <c r="K181" s="72"/>
      <c r="L181" s="61"/>
      <c r="M181" s="73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59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</row>
    <row r="182" spans="1:44" ht="22.5" customHeight="1">
      <c r="A182" s="70"/>
      <c r="B182" s="61"/>
      <c r="C182" s="71"/>
      <c r="D182" s="61"/>
      <c r="E182" s="61"/>
      <c r="F182" s="61"/>
      <c r="G182" s="61"/>
      <c r="H182" s="61"/>
      <c r="I182" s="61"/>
      <c r="J182" s="72"/>
      <c r="K182" s="72"/>
      <c r="L182" s="61"/>
      <c r="M182" s="73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59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</row>
    <row r="183" spans="1:44" ht="22.5" customHeight="1">
      <c r="A183" s="70"/>
      <c r="B183" s="61"/>
      <c r="C183" s="71"/>
      <c r="D183" s="61"/>
      <c r="E183" s="61"/>
      <c r="F183" s="61"/>
      <c r="G183" s="61"/>
      <c r="H183" s="61"/>
      <c r="I183" s="61"/>
      <c r="J183" s="72"/>
      <c r="K183" s="72"/>
      <c r="L183" s="61"/>
      <c r="M183" s="73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59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</row>
    <row r="184" spans="1:44" ht="22.5" customHeight="1">
      <c r="A184" s="70"/>
      <c r="B184" s="61"/>
      <c r="C184" s="71"/>
      <c r="D184" s="61"/>
      <c r="E184" s="61"/>
      <c r="F184" s="61"/>
      <c r="G184" s="61"/>
      <c r="H184" s="61"/>
      <c r="I184" s="61"/>
      <c r="J184" s="72"/>
      <c r="K184" s="72"/>
      <c r="L184" s="61"/>
      <c r="M184" s="73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59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</row>
    <row r="185" spans="1:44" ht="22.5" customHeight="1">
      <c r="A185" s="70"/>
      <c r="B185" s="61"/>
      <c r="C185" s="71"/>
      <c r="D185" s="61"/>
      <c r="E185" s="61"/>
      <c r="F185" s="61"/>
      <c r="G185" s="61"/>
      <c r="H185" s="61"/>
      <c r="I185" s="61"/>
      <c r="J185" s="72"/>
      <c r="K185" s="72"/>
      <c r="L185" s="61"/>
      <c r="M185" s="73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59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</row>
    <row r="186" spans="1:44" ht="22.5" customHeight="1">
      <c r="A186" s="70"/>
      <c r="B186" s="61"/>
      <c r="C186" s="71"/>
      <c r="D186" s="61"/>
      <c r="E186" s="61"/>
      <c r="F186" s="61"/>
      <c r="G186" s="61"/>
      <c r="H186" s="61"/>
      <c r="I186" s="61"/>
      <c r="J186" s="72"/>
      <c r="K186" s="72"/>
      <c r="L186" s="61"/>
      <c r="M186" s="73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59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</row>
    <row r="187" spans="1:44" ht="22.5" customHeight="1">
      <c r="A187" s="70"/>
      <c r="B187" s="61"/>
      <c r="C187" s="71"/>
      <c r="D187" s="61"/>
      <c r="E187" s="61"/>
      <c r="F187" s="61"/>
      <c r="G187" s="61"/>
      <c r="H187" s="61"/>
      <c r="I187" s="61"/>
      <c r="J187" s="72"/>
      <c r="K187" s="72"/>
      <c r="L187" s="61"/>
      <c r="M187" s="73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59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</row>
    <row r="188" spans="1:44" ht="22.5" customHeight="1">
      <c r="A188" s="70"/>
      <c r="B188" s="61"/>
      <c r="C188" s="71"/>
      <c r="D188" s="61"/>
      <c r="E188" s="61"/>
      <c r="F188" s="61"/>
      <c r="G188" s="61"/>
      <c r="H188" s="61"/>
      <c r="I188" s="61"/>
      <c r="J188" s="72"/>
      <c r="K188" s="72"/>
      <c r="L188" s="61"/>
      <c r="M188" s="73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59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</row>
    <row r="189" spans="1:44" ht="22.5" customHeight="1">
      <c r="A189" s="70"/>
      <c r="B189" s="61"/>
      <c r="C189" s="71"/>
      <c r="D189" s="61"/>
      <c r="E189" s="61"/>
      <c r="F189" s="61"/>
      <c r="G189" s="61"/>
      <c r="H189" s="61"/>
      <c r="I189" s="61"/>
      <c r="J189" s="72"/>
      <c r="K189" s="72"/>
      <c r="L189" s="61"/>
      <c r="M189" s="73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59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</row>
    <row r="190" spans="1:44" ht="22.5" customHeight="1">
      <c r="A190" s="70"/>
      <c r="B190" s="61"/>
      <c r="C190" s="71"/>
      <c r="D190" s="61"/>
      <c r="E190" s="61"/>
      <c r="F190" s="61"/>
      <c r="G190" s="61"/>
      <c r="H190" s="61"/>
      <c r="I190" s="61"/>
      <c r="J190" s="72"/>
      <c r="K190" s="72"/>
      <c r="L190" s="61"/>
      <c r="M190" s="73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59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</row>
    <row r="191" spans="1:44" ht="22.5" customHeight="1">
      <c r="A191" s="70"/>
      <c r="B191" s="61"/>
      <c r="C191" s="71"/>
      <c r="D191" s="61"/>
      <c r="E191" s="61"/>
      <c r="F191" s="61"/>
      <c r="G191" s="61"/>
      <c r="H191" s="61"/>
      <c r="I191" s="61"/>
      <c r="J191" s="72"/>
      <c r="K191" s="72"/>
      <c r="L191" s="61"/>
      <c r="M191" s="73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59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</row>
    <row r="192" spans="1:44" ht="22.5" customHeight="1">
      <c r="A192" s="70"/>
      <c r="B192" s="61"/>
      <c r="C192" s="71"/>
      <c r="D192" s="61"/>
      <c r="E192" s="61"/>
      <c r="F192" s="61"/>
      <c r="G192" s="61"/>
      <c r="H192" s="61"/>
      <c r="I192" s="61"/>
      <c r="J192" s="72"/>
      <c r="K192" s="72"/>
      <c r="L192" s="61"/>
      <c r="M192" s="73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59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</row>
    <row r="193" spans="1:44" ht="22.5" customHeight="1">
      <c r="A193" s="70"/>
      <c r="B193" s="61"/>
      <c r="C193" s="71"/>
      <c r="D193" s="61"/>
      <c r="E193" s="61"/>
      <c r="F193" s="61"/>
      <c r="G193" s="61"/>
      <c r="H193" s="61"/>
      <c r="I193" s="61"/>
      <c r="J193" s="72"/>
      <c r="K193" s="72"/>
      <c r="L193" s="61"/>
      <c r="M193" s="73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59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</row>
    <row r="194" spans="1:44" ht="22.5" customHeight="1">
      <c r="A194" s="70"/>
      <c r="B194" s="61"/>
      <c r="C194" s="71"/>
      <c r="D194" s="61"/>
      <c r="E194" s="61"/>
      <c r="F194" s="61"/>
      <c r="G194" s="61"/>
      <c r="H194" s="61"/>
      <c r="I194" s="61"/>
      <c r="J194" s="72"/>
      <c r="K194" s="72"/>
      <c r="L194" s="61"/>
      <c r="M194" s="73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59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</row>
    <row r="195" spans="1:44" ht="22.5" customHeight="1">
      <c r="A195" s="70"/>
      <c r="B195" s="61"/>
      <c r="C195" s="71"/>
      <c r="D195" s="61"/>
      <c r="E195" s="61"/>
      <c r="F195" s="61"/>
      <c r="G195" s="61"/>
      <c r="H195" s="61"/>
      <c r="I195" s="61"/>
      <c r="J195" s="72"/>
      <c r="K195" s="72"/>
      <c r="L195" s="61"/>
      <c r="M195" s="73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59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</row>
    <row r="196" spans="1:44" ht="22.5" customHeight="1">
      <c r="A196" s="70"/>
      <c r="B196" s="61"/>
      <c r="C196" s="71"/>
      <c r="D196" s="61"/>
      <c r="E196" s="61"/>
      <c r="F196" s="61"/>
      <c r="G196" s="61"/>
      <c r="H196" s="61"/>
      <c r="I196" s="61"/>
      <c r="J196" s="72"/>
      <c r="K196" s="72"/>
      <c r="L196" s="61"/>
      <c r="M196" s="73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59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</row>
    <row r="197" spans="1:44" ht="22.5" customHeight="1">
      <c r="A197" s="70"/>
      <c r="B197" s="61"/>
      <c r="C197" s="71"/>
      <c r="D197" s="61"/>
      <c r="E197" s="61"/>
      <c r="F197" s="61"/>
      <c r="G197" s="61"/>
      <c r="H197" s="61"/>
      <c r="I197" s="61"/>
      <c r="J197" s="72"/>
      <c r="K197" s="72"/>
      <c r="L197" s="61"/>
      <c r="M197" s="73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59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</row>
    <row r="198" spans="1:44" ht="22.5" customHeight="1">
      <c r="A198" s="70"/>
      <c r="B198" s="61"/>
      <c r="C198" s="71"/>
      <c r="D198" s="61"/>
      <c r="E198" s="61"/>
      <c r="F198" s="61"/>
      <c r="G198" s="61"/>
      <c r="H198" s="61"/>
      <c r="I198" s="61"/>
      <c r="J198" s="72"/>
      <c r="K198" s="72"/>
      <c r="L198" s="61"/>
      <c r="M198" s="73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59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</row>
    <row r="199" spans="1:44" ht="22.5" customHeight="1">
      <c r="A199" s="70"/>
      <c r="B199" s="61"/>
      <c r="C199" s="71"/>
      <c r="D199" s="61"/>
      <c r="E199" s="61"/>
      <c r="F199" s="61"/>
      <c r="G199" s="61"/>
      <c r="H199" s="61"/>
      <c r="I199" s="61"/>
      <c r="J199" s="72"/>
      <c r="K199" s="72"/>
      <c r="L199" s="61"/>
      <c r="M199" s="73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59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</row>
    <row r="200" spans="1:44" ht="22.5" customHeight="1">
      <c r="A200" s="70"/>
      <c r="B200" s="61"/>
      <c r="C200" s="71"/>
      <c r="D200" s="61"/>
      <c r="E200" s="61"/>
      <c r="F200" s="61"/>
      <c r="G200" s="61"/>
      <c r="H200" s="61"/>
      <c r="I200" s="61"/>
      <c r="J200" s="72"/>
      <c r="K200" s="72"/>
      <c r="L200" s="61"/>
      <c r="M200" s="73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59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</row>
    <row r="201" spans="1:44" ht="22.5" customHeight="1">
      <c r="A201" s="70"/>
      <c r="B201" s="61"/>
      <c r="C201" s="71"/>
      <c r="D201" s="61"/>
      <c r="E201" s="61"/>
      <c r="F201" s="61"/>
      <c r="G201" s="61"/>
      <c r="H201" s="61"/>
      <c r="I201" s="61"/>
      <c r="J201" s="72"/>
      <c r="K201" s="72"/>
      <c r="L201" s="61"/>
      <c r="M201" s="73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59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</row>
    <row r="202" spans="1:44" ht="22.5" customHeight="1">
      <c r="A202" s="70"/>
      <c r="B202" s="61"/>
      <c r="C202" s="71"/>
      <c r="D202" s="61"/>
      <c r="E202" s="61"/>
      <c r="F202" s="61"/>
      <c r="G202" s="61"/>
      <c r="H202" s="61"/>
      <c r="I202" s="61"/>
      <c r="J202" s="72"/>
      <c r="K202" s="72"/>
      <c r="L202" s="61"/>
      <c r="M202" s="73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59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</row>
    <row r="203" spans="1:44" ht="22.5" customHeight="1">
      <c r="A203" s="70"/>
      <c r="B203" s="61"/>
      <c r="C203" s="71"/>
      <c r="D203" s="61"/>
      <c r="E203" s="61"/>
      <c r="F203" s="61"/>
      <c r="G203" s="61"/>
      <c r="H203" s="61"/>
      <c r="I203" s="61"/>
      <c r="J203" s="72"/>
      <c r="K203" s="72"/>
      <c r="L203" s="61"/>
      <c r="M203" s="73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59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</row>
    <row r="204" spans="1:44" ht="22.5" customHeight="1">
      <c r="A204" s="70"/>
      <c r="B204" s="61"/>
      <c r="C204" s="71"/>
      <c r="D204" s="61"/>
      <c r="E204" s="61"/>
      <c r="F204" s="61"/>
      <c r="G204" s="61"/>
      <c r="H204" s="61"/>
      <c r="I204" s="61"/>
      <c r="J204" s="72"/>
      <c r="K204" s="72"/>
      <c r="L204" s="61"/>
      <c r="M204" s="73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59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</row>
    <row r="205" spans="1:44" ht="22.5" customHeight="1">
      <c r="A205" s="70"/>
      <c r="B205" s="61"/>
      <c r="C205" s="71"/>
      <c r="D205" s="61"/>
      <c r="E205" s="61"/>
      <c r="F205" s="61"/>
      <c r="G205" s="61"/>
      <c r="H205" s="61"/>
      <c r="I205" s="61"/>
      <c r="J205" s="72"/>
      <c r="K205" s="72"/>
      <c r="L205" s="61"/>
      <c r="M205" s="73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59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</row>
    <row r="206" spans="1:44" ht="22.5" customHeight="1">
      <c r="A206" s="70"/>
      <c r="B206" s="61"/>
      <c r="C206" s="71"/>
      <c r="D206" s="61"/>
      <c r="E206" s="61"/>
      <c r="F206" s="61"/>
      <c r="G206" s="61"/>
      <c r="H206" s="61"/>
      <c r="I206" s="61"/>
      <c r="J206" s="72"/>
      <c r="K206" s="72"/>
      <c r="L206" s="61"/>
      <c r="M206" s="73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59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</row>
    <row r="207" spans="1:44" ht="22.5" customHeight="1">
      <c r="A207" s="70"/>
      <c r="B207" s="61"/>
      <c r="C207" s="71"/>
      <c r="D207" s="61"/>
      <c r="E207" s="61"/>
      <c r="F207" s="61"/>
      <c r="G207" s="61"/>
      <c r="H207" s="61"/>
      <c r="I207" s="61"/>
      <c r="J207" s="72"/>
      <c r="K207" s="72"/>
      <c r="L207" s="61"/>
      <c r="M207" s="73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59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</row>
    <row r="208" spans="1:44" ht="22.5" customHeight="1">
      <c r="A208" s="70"/>
      <c r="B208" s="61"/>
      <c r="C208" s="71"/>
      <c r="D208" s="61"/>
      <c r="E208" s="61"/>
      <c r="F208" s="61"/>
      <c r="G208" s="61"/>
      <c r="H208" s="61"/>
      <c r="I208" s="61"/>
      <c r="J208" s="72"/>
      <c r="K208" s="72"/>
      <c r="L208" s="61"/>
      <c r="M208" s="73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59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</row>
    <row r="209" spans="1:44" ht="22.5" customHeight="1">
      <c r="A209" s="70"/>
      <c r="B209" s="61"/>
      <c r="C209" s="71"/>
      <c r="D209" s="61"/>
      <c r="E209" s="61"/>
      <c r="F209" s="61"/>
      <c r="G209" s="61"/>
      <c r="H209" s="61"/>
      <c r="I209" s="61"/>
      <c r="J209" s="72"/>
      <c r="K209" s="72"/>
      <c r="L209" s="61"/>
      <c r="M209" s="73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59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</row>
    <row r="210" spans="1:44" ht="22.5" customHeight="1">
      <c r="A210" s="70"/>
      <c r="B210" s="61"/>
      <c r="C210" s="71"/>
      <c r="D210" s="61"/>
      <c r="E210" s="61"/>
      <c r="F210" s="61"/>
      <c r="G210" s="61"/>
      <c r="H210" s="61"/>
      <c r="I210" s="61"/>
      <c r="J210" s="72"/>
      <c r="K210" s="72"/>
      <c r="L210" s="61"/>
      <c r="M210" s="73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59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</row>
    <row r="211" spans="1:44" ht="22.5" customHeight="1">
      <c r="A211" s="70"/>
      <c r="B211" s="61"/>
      <c r="C211" s="71"/>
      <c r="D211" s="61"/>
      <c r="E211" s="61"/>
      <c r="F211" s="61"/>
      <c r="G211" s="61"/>
      <c r="H211" s="61"/>
      <c r="I211" s="61"/>
      <c r="J211" s="72"/>
      <c r="K211" s="72"/>
      <c r="L211" s="61"/>
      <c r="M211" s="73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59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</row>
    <row r="212" spans="1:44" ht="22.5" customHeight="1">
      <c r="A212" s="70"/>
      <c r="B212" s="61"/>
      <c r="C212" s="71"/>
      <c r="D212" s="61"/>
      <c r="E212" s="61"/>
      <c r="F212" s="61"/>
      <c r="G212" s="61"/>
      <c r="H212" s="61"/>
      <c r="I212" s="61"/>
      <c r="J212" s="72"/>
      <c r="K212" s="72"/>
      <c r="L212" s="61"/>
      <c r="M212" s="73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59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</row>
    <row r="213" spans="1:44" ht="22.5" customHeight="1">
      <c r="A213" s="70"/>
      <c r="B213" s="61"/>
      <c r="C213" s="71"/>
      <c r="D213" s="61"/>
      <c r="E213" s="61"/>
      <c r="F213" s="61"/>
      <c r="G213" s="61"/>
      <c r="H213" s="61"/>
      <c r="I213" s="61"/>
      <c r="J213" s="72"/>
      <c r="K213" s="72"/>
      <c r="L213" s="61"/>
      <c r="M213" s="73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59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</row>
    <row r="214" spans="1:44" ht="22.5" customHeight="1">
      <c r="A214" s="70"/>
      <c r="B214" s="61"/>
      <c r="C214" s="71"/>
      <c r="D214" s="61"/>
      <c r="E214" s="61"/>
      <c r="F214" s="61"/>
      <c r="G214" s="61"/>
      <c r="H214" s="61"/>
      <c r="I214" s="61"/>
      <c r="J214" s="72"/>
      <c r="K214" s="72"/>
      <c r="L214" s="61"/>
      <c r="M214" s="73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59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</row>
    <row r="215" spans="1:44" ht="22.5" customHeight="1">
      <c r="A215" s="70"/>
      <c r="B215" s="61"/>
      <c r="C215" s="71"/>
      <c r="D215" s="61"/>
      <c r="E215" s="61"/>
      <c r="F215" s="61"/>
      <c r="G215" s="61"/>
      <c r="H215" s="61"/>
      <c r="I215" s="61"/>
      <c r="J215" s="72"/>
      <c r="K215" s="72"/>
      <c r="L215" s="61"/>
      <c r="M215" s="73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59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</row>
    <row r="216" spans="1:44" ht="22.5" customHeight="1">
      <c r="A216" s="70"/>
      <c r="B216" s="61"/>
      <c r="C216" s="71"/>
      <c r="D216" s="61"/>
      <c r="E216" s="61"/>
      <c r="F216" s="61"/>
      <c r="G216" s="61"/>
      <c r="H216" s="61"/>
      <c r="I216" s="61"/>
      <c r="J216" s="72"/>
      <c r="K216" s="72"/>
      <c r="L216" s="61"/>
      <c r="M216" s="73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59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</row>
    <row r="217" spans="1:44" ht="22.5" customHeight="1">
      <c r="A217" s="70"/>
      <c r="B217" s="61"/>
      <c r="C217" s="71"/>
      <c r="D217" s="61"/>
      <c r="E217" s="61"/>
      <c r="F217" s="61"/>
      <c r="G217" s="61"/>
      <c r="H217" s="61"/>
      <c r="I217" s="61"/>
      <c r="J217" s="72"/>
      <c r="K217" s="72"/>
      <c r="L217" s="61"/>
      <c r="M217" s="73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59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</row>
    <row r="218" spans="1:44" ht="22.5" customHeight="1">
      <c r="A218" s="70"/>
      <c r="B218" s="61"/>
      <c r="C218" s="71"/>
      <c r="D218" s="61"/>
      <c r="E218" s="61"/>
      <c r="F218" s="61"/>
      <c r="G218" s="61"/>
      <c r="H218" s="61"/>
      <c r="I218" s="61"/>
      <c r="J218" s="72"/>
      <c r="K218" s="72"/>
      <c r="L218" s="61"/>
      <c r="M218" s="73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59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</row>
    <row r="219" spans="1:44" ht="22.5" customHeight="1">
      <c r="A219" s="70"/>
      <c r="B219" s="61"/>
      <c r="C219" s="71"/>
      <c r="D219" s="61"/>
      <c r="E219" s="61"/>
      <c r="F219" s="61"/>
      <c r="G219" s="61"/>
      <c r="H219" s="61"/>
      <c r="I219" s="61"/>
      <c r="J219" s="72"/>
      <c r="K219" s="72"/>
      <c r="L219" s="61"/>
      <c r="M219" s="73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59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</row>
    <row r="220" spans="1:44" ht="22.5" customHeight="1">
      <c r="A220" s="70"/>
      <c r="B220" s="61"/>
      <c r="C220" s="71"/>
      <c r="D220" s="61"/>
      <c r="E220" s="61"/>
      <c r="F220" s="61"/>
      <c r="G220" s="61"/>
      <c r="H220" s="61"/>
      <c r="I220" s="61"/>
      <c r="J220" s="72"/>
      <c r="K220" s="72"/>
      <c r="L220" s="61"/>
      <c r="M220" s="73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59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</row>
    <row r="221" spans="1:44" ht="22.5" customHeight="1">
      <c r="A221" s="70"/>
      <c r="B221" s="61"/>
      <c r="C221" s="71"/>
      <c r="D221" s="61"/>
      <c r="E221" s="61"/>
      <c r="F221" s="61"/>
      <c r="G221" s="61"/>
      <c r="H221" s="61"/>
      <c r="I221" s="61"/>
      <c r="J221" s="72"/>
      <c r="K221" s="72"/>
      <c r="L221" s="61"/>
      <c r="M221" s="73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59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</row>
    <row r="222" spans="1:44" ht="22.5" customHeight="1">
      <c r="A222" s="70"/>
      <c r="B222" s="61"/>
      <c r="C222" s="71"/>
      <c r="D222" s="61"/>
      <c r="E222" s="61"/>
      <c r="F222" s="61"/>
      <c r="G222" s="61"/>
      <c r="H222" s="61"/>
      <c r="I222" s="61"/>
      <c r="J222" s="72"/>
      <c r="K222" s="72"/>
      <c r="L222" s="61"/>
      <c r="M222" s="73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59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</row>
    <row r="223" spans="1:44" ht="22.5" customHeight="1">
      <c r="A223" s="70"/>
      <c r="B223" s="61"/>
      <c r="C223" s="71"/>
      <c r="D223" s="61"/>
      <c r="E223" s="61"/>
      <c r="F223" s="61"/>
      <c r="G223" s="61"/>
      <c r="H223" s="61"/>
      <c r="I223" s="61"/>
      <c r="J223" s="72"/>
      <c r="K223" s="72"/>
      <c r="L223" s="61"/>
      <c r="M223" s="73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59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</row>
    <row r="224" spans="1:44" ht="22.5" customHeight="1">
      <c r="A224" s="70"/>
      <c r="B224" s="61"/>
      <c r="C224" s="71"/>
      <c r="D224" s="61"/>
      <c r="E224" s="61"/>
      <c r="F224" s="61"/>
      <c r="G224" s="61"/>
      <c r="H224" s="61"/>
      <c r="I224" s="61"/>
      <c r="J224" s="72"/>
      <c r="K224" s="72"/>
      <c r="L224" s="61"/>
      <c r="M224" s="73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59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</row>
    <row r="225" spans="1:44" ht="22.5" customHeight="1">
      <c r="A225" s="70"/>
      <c r="B225" s="61"/>
      <c r="C225" s="71"/>
      <c r="D225" s="61"/>
      <c r="E225" s="61"/>
      <c r="F225" s="61"/>
      <c r="G225" s="61"/>
      <c r="H225" s="61"/>
      <c r="I225" s="61"/>
      <c r="J225" s="72"/>
      <c r="K225" s="72"/>
      <c r="L225" s="61"/>
      <c r="M225" s="73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59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</row>
    <row r="226" spans="1:44" ht="22.5" customHeight="1">
      <c r="A226" s="70"/>
      <c r="B226" s="61"/>
      <c r="C226" s="71"/>
      <c r="D226" s="61"/>
      <c r="E226" s="61"/>
      <c r="F226" s="61"/>
      <c r="G226" s="61"/>
      <c r="H226" s="61"/>
      <c r="I226" s="61"/>
      <c r="J226" s="72"/>
      <c r="K226" s="72"/>
      <c r="L226" s="61"/>
      <c r="M226" s="73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59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</row>
    <row r="227" spans="1:44" ht="22.5" customHeight="1">
      <c r="A227" s="70"/>
      <c r="B227" s="61"/>
      <c r="C227" s="71"/>
      <c r="D227" s="61"/>
      <c r="E227" s="61"/>
      <c r="F227" s="61"/>
      <c r="G227" s="61"/>
      <c r="H227" s="61"/>
      <c r="I227" s="61"/>
      <c r="J227" s="72"/>
      <c r="K227" s="72"/>
      <c r="L227" s="61"/>
      <c r="M227" s="73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59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</row>
    <row r="228" spans="1:44" ht="22.5" customHeight="1">
      <c r="A228" s="70"/>
      <c r="B228" s="61"/>
      <c r="C228" s="71"/>
      <c r="D228" s="61"/>
      <c r="E228" s="61"/>
      <c r="F228" s="61"/>
      <c r="G228" s="61"/>
      <c r="H228" s="61"/>
      <c r="I228" s="61"/>
      <c r="J228" s="72"/>
      <c r="K228" s="72"/>
      <c r="L228" s="61"/>
      <c r="M228" s="73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59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</row>
    <row r="229" spans="1:44" ht="22.5" customHeight="1">
      <c r="A229" s="70"/>
      <c r="B229" s="61"/>
      <c r="C229" s="71"/>
      <c r="D229" s="61"/>
      <c r="E229" s="61"/>
      <c r="F229" s="61"/>
      <c r="G229" s="61"/>
      <c r="H229" s="61"/>
      <c r="I229" s="61"/>
      <c r="J229" s="72"/>
      <c r="K229" s="72"/>
      <c r="L229" s="61"/>
      <c r="M229" s="73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59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</row>
    <row r="230" spans="1:44" ht="22.5" customHeight="1">
      <c r="A230" s="70"/>
      <c r="B230" s="61"/>
      <c r="C230" s="71"/>
      <c r="D230" s="61"/>
      <c r="E230" s="61"/>
      <c r="F230" s="61"/>
      <c r="G230" s="61"/>
      <c r="H230" s="61"/>
      <c r="I230" s="61"/>
      <c r="J230" s="72"/>
      <c r="K230" s="72"/>
      <c r="L230" s="61"/>
      <c r="M230" s="73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59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</row>
    <row r="231" spans="1:44" ht="22.5" customHeight="1">
      <c r="A231" s="70"/>
      <c r="B231" s="61"/>
      <c r="C231" s="71"/>
      <c r="D231" s="61"/>
      <c r="E231" s="61"/>
      <c r="F231" s="61"/>
      <c r="G231" s="61"/>
      <c r="H231" s="61"/>
      <c r="I231" s="61"/>
      <c r="J231" s="72"/>
      <c r="K231" s="72"/>
      <c r="L231" s="61"/>
      <c r="M231" s="73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59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</row>
    <row r="232" spans="1:44" ht="22.5" customHeight="1">
      <c r="A232" s="70"/>
      <c r="B232" s="61"/>
      <c r="C232" s="71"/>
      <c r="D232" s="61"/>
      <c r="E232" s="61"/>
      <c r="F232" s="61"/>
      <c r="G232" s="61"/>
      <c r="H232" s="61"/>
      <c r="I232" s="61"/>
      <c r="J232" s="72"/>
      <c r="K232" s="72"/>
      <c r="L232" s="61"/>
      <c r="M232" s="73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59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</row>
    <row r="233" spans="1:44" ht="22.5" customHeight="1">
      <c r="A233" s="70"/>
      <c r="B233" s="61"/>
      <c r="C233" s="71"/>
      <c r="D233" s="61"/>
      <c r="E233" s="61"/>
      <c r="F233" s="61"/>
      <c r="G233" s="61"/>
      <c r="H233" s="61"/>
      <c r="I233" s="61"/>
      <c r="J233" s="72"/>
      <c r="K233" s="72"/>
      <c r="L233" s="61"/>
      <c r="M233" s="73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59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</row>
    <row r="234" spans="1:44" ht="22.5" customHeight="1">
      <c r="A234" s="70"/>
      <c r="B234" s="61"/>
      <c r="C234" s="71"/>
      <c r="D234" s="61"/>
      <c r="E234" s="61"/>
      <c r="F234" s="61"/>
      <c r="G234" s="61"/>
      <c r="H234" s="61"/>
      <c r="I234" s="61"/>
      <c r="J234" s="72"/>
      <c r="K234" s="72"/>
      <c r="L234" s="61"/>
      <c r="M234" s="73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59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</row>
    <row r="235" spans="1:44" ht="22.5" customHeight="1">
      <c r="A235" s="70"/>
      <c r="B235" s="61"/>
      <c r="C235" s="71"/>
      <c r="D235" s="61"/>
      <c r="E235" s="61"/>
      <c r="F235" s="61"/>
      <c r="G235" s="61"/>
      <c r="H235" s="61"/>
      <c r="I235" s="61"/>
      <c r="J235" s="72"/>
      <c r="K235" s="72"/>
      <c r="L235" s="61"/>
      <c r="M235" s="73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59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</row>
    <row r="236" spans="1:44" ht="22.5" customHeight="1">
      <c r="A236" s="70"/>
      <c r="B236" s="61"/>
      <c r="C236" s="71"/>
      <c r="D236" s="61"/>
      <c r="E236" s="61"/>
      <c r="F236" s="61"/>
      <c r="G236" s="61"/>
      <c r="H236" s="61"/>
      <c r="I236" s="61"/>
      <c r="J236" s="72"/>
      <c r="K236" s="72"/>
      <c r="L236" s="61"/>
      <c r="M236" s="73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59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</row>
    <row r="237" spans="1:44" ht="22.5" customHeight="1">
      <c r="A237" s="70"/>
      <c r="B237" s="61"/>
      <c r="C237" s="71"/>
      <c r="D237" s="61"/>
      <c r="E237" s="61"/>
      <c r="F237" s="61"/>
      <c r="G237" s="61"/>
      <c r="H237" s="61"/>
      <c r="I237" s="61"/>
      <c r="J237" s="72"/>
      <c r="K237" s="72"/>
      <c r="L237" s="61"/>
      <c r="M237" s="73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59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</row>
    <row r="238" spans="1:44" ht="22.5" customHeight="1">
      <c r="A238" s="70"/>
      <c r="B238" s="61"/>
      <c r="C238" s="71"/>
      <c r="D238" s="61"/>
      <c r="E238" s="61"/>
      <c r="F238" s="61"/>
      <c r="G238" s="61"/>
      <c r="H238" s="61"/>
      <c r="I238" s="61"/>
      <c r="J238" s="72"/>
      <c r="K238" s="72"/>
      <c r="L238" s="61"/>
      <c r="M238" s="73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59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</row>
    <row r="239" spans="1:44" ht="22.5" customHeight="1">
      <c r="A239" s="70"/>
      <c r="B239" s="61"/>
      <c r="C239" s="71"/>
      <c r="D239" s="61"/>
      <c r="E239" s="61"/>
      <c r="F239" s="61"/>
      <c r="G239" s="61"/>
      <c r="H239" s="61"/>
      <c r="I239" s="61"/>
      <c r="J239" s="72"/>
      <c r="K239" s="72"/>
      <c r="L239" s="61"/>
      <c r="M239" s="73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59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</row>
    <row r="240" spans="1:44" ht="22.5" customHeight="1">
      <c r="A240" s="70"/>
      <c r="B240" s="61"/>
      <c r="C240" s="71"/>
      <c r="D240" s="61"/>
      <c r="E240" s="61"/>
      <c r="F240" s="61"/>
      <c r="G240" s="61"/>
      <c r="H240" s="61"/>
      <c r="I240" s="61"/>
      <c r="J240" s="72"/>
      <c r="K240" s="72"/>
      <c r="L240" s="61"/>
      <c r="M240" s="73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59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</row>
    <row r="241" spans="1:44" ht="22.5" customHeight="1">
      <c r="A241" s="70"/>
      <c r="B241" s="61"/>
      <c r="C241" s="71"/>
      <c r="D241" s="61"/>
      <c r="E241" s="61"/>
      <c r="F241" s="61"/>
      <c r="G241" s="61"/>
      <c r="H241" s="61"/>
      <c r="I241" s="61"/>
      <c r="J241" s="72"/>
      <c r="K241" s="72"/>
      <c r="L241" s="61"/>
      <c r="M241" s="73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59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</row>
    <row r="242" spans="1:44" ht="22.5" customHeight="1">
      <c r="A242" s="70"/>
      <c r="B242" s="61"/>
      <c r="C242" s="71"/>
      <c r="D242" s="61"/>
      <c r="E242" s="61"/>
      <c r="F242" s="61"/>
      <c r="G242" s="61"/>
      <c r="H242" s="61"/>
      <c r="I242" s="61"/>
      <c r="J242" s="72"/>
      <c r="K242" s="72"/>
      <c r="L242" s="61"/>
      <c r="M242" s="73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59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</row>
    <row r="243" spans="1:44" ht="22.5" customHeight="1">
      <c r="A243" s="70"/>
      <c r="B243" s="61"/>
      <c r="C243" s="71"/>
      <c r="D243" s="61"/>
      <c r="E243" s="61"/>
      <c r="F243" s="61"/>
      <c r="G243" s="61"/>
      <c r="H243" s="61"/>
      <c r="I243" s="61"/>
      <c r="J243" s="72"/>
      <c r="K243" s="72"/>
      <c r="L243" s="61"/>
      <c r="M243" s="73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59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</row>
    <row r="244" spans="1:44" ht="22.5" customHeight="1">
      <c r="A244" s="70"/>
      <c r="B244" s="61"/>
      <c r="C244" s="71"/>
      <c r="D244" s="61"/>
      <c r="E244" s="61"/>
      <c r="F244" s="61"/>
      <c r="G244" s="61"/>
      <c r="H244" s="61"/>
      <c r="I244" s="61"/>
      <c r="J244" s="72"/>
      <c r="K244" s="72"/>
      <c r="L244" s="61"/>
      <c r="M244" s="73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59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</row>
    <row r="245" spans="1:44" ht="22.5" customHeight="1">
      <c r="A245" s="70"/>
      <c r="B245" s="61"/>
      <c r="C245" s="71"/>
      <c r="D245" s="61"/>
      <c r="E245" s="61"/>
      <c r="F245" s="61"/>
      <c r="G245" s="61"/>
      <c r="H245" s="61"/>
      <c r="I245" s="61"/>
      <c r="J245" s="72"/>
      <c r="K245" s="72"/>
      <c r="L245" s="61"/>
      <c r="M245" s="73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59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</row>
    <row r="246" spans="1:44" ht="22.5" customHeight="1">
      <c r="A246" s="70"/>
      <c r="B246" s="61"/>
      <c r="C246" s="71"/>
      <c r="D246" s="61"/>
      <c r="E246" s="61"/>
      <c r="F246" s="61"/>
      <c r="G246" s="61"/>
      <c r="H246" s="61"/>
      <c r="I246" s="61"/>
      <c r="J246" s="72"/>
      <c r="K246" s="72"/>
      <c r="L246" s="61"/>
      <c r="M246" s="73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59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</row>
    <row r="247" spans="1:44" ht="22.5" customHeight="1">
      <c r="A247" s="70"/>
      <c r="B247" s="61"/>
      <c r="C247" s="71"/>
      <c r="D247" s="61"/>
      <c r="E247" s="61"/>
      <c r="F247" s="61"/>
      <c r="G247" s="61"/>
      <c r="H247" s="61"/>
      <c r="I247" s="61"/>
      <c r="J247" s="72"/>
      <c r="K247" s="72"/>
      <c r="L247" s="61"/>
      <c r="M247" s="73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59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</row>
    <row r="248" spans="1:44" ht="22.5" customHeight="1">
      <c r="A248" s="70"/>
      <c r="B248" s="61"/>
      <c r="C248" s="71"/>
      <c r="D248" s="61"/>
      <c r="E248" s="61"/>
      <c r="F248" s="61"/>
      <c r="G248" s="61"/>
      <c r="H248" s="61"/>
      <c r="I248" s="61"/>
      <c r="J248" s="72"/>
      <c r="K248" s="72"/>
      <c r="L248" s="61"/>
      <c r="M248" s="73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59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</row>
    <row r="249" spans="1:44" ht="22.5" customHeight="1">
      <c r="A249" s="70"/>
      <c r="B249" s="61"/>
      <c r="C249" s="71"/>
      <c r="D249" s="61"/>
      <c r="E249" s="61"/>
      <c r="F249" s="61"/>
      <c r="G249" s="61"/>
      <c r="H249" s="61"/>
      <c r="I249" s="61"/>
      <c r="J249" s="72"/>
      <c r="K249" s="72"/>
      <c r="L249" s="61"/>
      <c r="M249" s="73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59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</row>
    <row r="250" spans="1:44" ht="22.5" customHeight="1">
      <c r="A250" s="70"/>
      <c r="B250" s="61"/>
      <c r="C250" s="71"/>
      <c r="D250" s="61"/>
      <c r="E250" s="61"/>
      <c r="F250" s="61"/>
      <c r="G250" s="61"/>
      <c r="H250" s="61"/>
      <c r="I250" s="61"/>
      <c r="J250" s="72"/>
      <c r="K250" s="72"/>
      <c r="L250" s="61"/>
      <c r="M250" s="73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59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</row>
    <row r="251" spans="1:44" ht="22.5" customHeight="1">
      <c r="A251" s="70"/>
      <c r="B251" s="61"/>
      <c r="C251" s="71"/>
      <c r="D251" s="61"/>
      <c r="E251" s="61"/>
      <c r="F251" s="61"/>
      <c r="G251" s="61"/>
      <c r="H251" s="61"/>
      <c r="I251" s="61"/>
      <c r="J251" s="72"/>
      <c r="K251" s="72"/>
      <c r="L251" s="61"/>
      <c r="M251" s="73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59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</row>
    <row r="252" spans="1:44" ht="22.5" customHeight="1">
      <c r="A252" s="70"/>
      <c r="B252" s="61"/>
      <c r="C252" s="71"/>
      <c r="D252" s="61"/>
      <c r="E252" s="61"/>
      <c r="F252" s="61"/>
      <c r="G252" s="61"/>
      <c r="H252" s="61"/>
      <c r="I252" s="61"/>
      <c r="J252" s="72"/>
      <c r="K252" s="72"/>
      <c r="L252" s="61"/>
      <c r="M252" s="73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59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</row>
    <row r="253" spans="1:44" ht="22.5" customHeight="1">
      <c r="A253" s="70"/>
      <c r="B253" s="61"/>
      <c r="C253" s="71"/>
      <c r="D253" s="61"/>
      <c r="E253" s="61"/>
      <c r="F253" s="61"/>
      <c r="G253" s="61"/>
      <c r="H253" s="61"/>
      <c r="I253" s="61"/>
      <c r="J253" s="72"/>
      <c r="K253" s="72"/>
      <c r="L253" s="61"/>
      <c r="M253" s="73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59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</row>
    <row r="254" spans="1:44" ht="22.5" customHeight="1">
      <c r="A254" s="70"/>
      <c r="B254" s="61"/>
      <c r="C254" s="71"/>
      <c r="D254" s="61"/>
      <c r="E254" s="61"/>
      <c r="F254" s="61"/>
      <c r="G254" s="61"/>
      <c r="H254" s="61"/>
      <c r="I254" s="61"/>
      <c r="J254" s="72"/>
      <c r="K254" s="72"/>
      <c r="L254" s="61"/>
      <c r="M254" s="73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59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</row>
    <row r="255" spans="1:44" ht="22.5" customHeight="1">
      <c r="A255" s="70"/>
      <c r="B255" s="61"/>
      <c r="C255" s="71"/>
      <c r="D255" s="61"/>
      <c r="E255" s="61"/>
      <c r="F255" s="61"/>
      <c r="G255" s="61"/>
      <c r="H255" s="61"/>
      <c r="I255" s="61"/>
      <c r="J255" s="72"/>
      <c r="K255" s="72"/>
      <c r="L255" s="61"/>
      <c r="M255" s="73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59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</row>
    <row r="256" spans="1:44" ht="22.5" customHeight="1">
      <c r="A256" s="70"/>
      <c r="B256" s="61"/>
      <c r="C256" s="71"/>
      <c r="D256" s="61"/>
      <c r="E256" s="61"/>
      <c r="F256" s="61"/>
      <c r="G256" s="61"/>
      <c r="H256" s="61"/>
      <c r="I256" s="61"/>
      <c r="J256" s="72"/>
      <c r="K256" s="72"/>
      <c r="L256" s="61"/>
      <c r="M256" s="73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59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</row>
    <row r="257" spans="1:44" ht="22.5" customHeight="1">
      <c r="A257" s="70"/>
      <c r="B257" s="61"/>
      <c r="C257" s="71"/>
      <c r="D257" s="61"/>
      <c r="E257" s="61"/>
      <c r="F257" s="61"/>
      <c r="G257" s="61"/>
      <c r="H257" s="61"/>
      <c r="I257" s="61"/>
      <c r="J257" s="72"/>
      <c r="K257" s="72"/>
      <c r="L257" s="61"/>
      <c r="M257" s="73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59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</row>
    <row r="258" spans="1:44" ht="22.5" customHeight="1">
      <c r="A258" s="70"/>
      <c r="B258" s="61"/>
      <c r="C258" s="71"/>
      <c r="D258" s="61"/>
      <c r="E258" s="61"/>
      <c r="F258" s="61"/>
      <c r="G258" s="61"/>
      <c r="H258" s="61"/>
      <c r="I258" s="61"/>
      <c r="J258" s="72"/>
      <c r="K258" s="72"/>
      <c r="L258" s="61"/>
      <c r="M258" s="73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59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</row>
    <row r="259" spans="1:44" ht="22.5" customHeight="1">
      <c r="A259" s="70"/>
      <c r="B259" s="61"/>
      <c r="C259" s="71"/>
      <c r="D259" s="61"/>
      <c r="E259" s="61"/>
      <c r="F259" s="61"/>
      <c r="G259" s="61"/>
      <c r="H259" s="61"/>
      <c r="I259" s="61"/>
      <c r="J259" s="72"/>
      <c r="K259" s="72"/>
      <c r="L259" s="61"/>
      <c r="M259" s="73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59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</row>
    <row r="260" spans="1:44" ht="22.5" customHeight="1">
      <c r="A260" s="70"/>
      <c r="B260" s="61"/>
      <c r="C260" s="71"/>
      <c r="D260" s="61"/>
      <c r="E260" s="61"/>
      <c r="F260" s="61"/>
      <c r="G260" s="61"/>
      <c r="H260" s="61"/>
      <c r="I260" s="61"/>
      <c r="J260" s="72"/>
      <c r="K260" s="72"/>
      <c r="L260" s="61"/>
      <c r="M260" s="73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59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</row>
    <row r="261" spans="1:44" ht="22.5" customHeight="1">
      <c r="A261" s="70"/>
      <c r="B261" s="61"/>
      <c r="C261" s="71"/>
      <c r="D261" s="61"/>
      <c r="E261" s="61"/>
      <c r="F261" s="61"/>
      <c r="G261" s="61"/>
      <c r="H261" s="61"/>
      <c r="I261" s="61"/>
      <c r="J261" s="72"/>
      <c r="K261" s="72"/>
      <c r="L261" s="61"/>
      <c r="M261" s="73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59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</row>
    <row r="262" spans="1:44" ht="22.5" customHeight="1">
      <c r="A262" s="70"/>
      <c r="B262" s="61"/>
      <c r="C262" s="71"/>
      <c r="D262" s="61"/>
      <c r="E262" s="61"/>
      <c r="F262" s="61"/>
      <c r="G262" s="61"/>
      <c r="H262" s="61"/>
      <c r="I262" s="61"/>
      <c r="J262" s="72"/>
      <c r="K262" s="72"/>
      <c r="L262" s="61"/>
      <c r="M262" s="73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59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</row>
    <row r="263" spans="1:44" ht="22.5" customHeight="1">
      <c r="A263" s="70"/>
      <c r="B263" s="61"/>
      <c r="C263" s="71"/>
      <c r="D263" s="61"/>
      <c r="E263" s="61"/>
      <c r="F263" s="61"/>
      <c r="G263" s="61"/>
      <c r="H263" s="61"/>
      <c r="I263" s="61"/>
      <c r="J263" s="72"/>
      <c r="K263" s="72"/>
      <c r="L263" s="61"/>
      <c r="M263" s="73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59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</row>
    <row r="264" spans="1:44" ht="22.5" customHeight="1">
      <c r="A264" s="70"/>
      <c r="B264" s="61"/>
      <c r="C264" s="71"/>
      <c r="D264" s="61"/>
      <c r="E264" s="61"/>
      <c r="F264" s="61"/>
      <c r="G264" s="61"/>
      <c r="H264" s="61"/>
      <c r="I264" s="61"/>
      <c r="J264" s="72"/>
      <c r="K264" s="72"/>
      <c r="L264" s="61"/>
      <c r="M264" s="73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59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</row>
    <row r="265" spans="1:44" ht="22.5" customHeight="1">
      <c r="A265" s="70"/>
      <c r="B265" s="61"/>
      <c r="C265" s="71"/>
      <c r="D265" s="61"/>
      <c r="E265" s="61"/>
      <c r="F265" s="61"/>
      <c r="G265" s="61"/>
      <c r="H265" s="61"/>
      <c r="I265" s="61"/>
      <c r="J265" s="72"/>
      <c r="K265" s="72"/>
      <c r="L265" s="61"/>
      <c r="M265" s="73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59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</row>
    <row r="266" spans="1:44" ht="22.5" customHeight="1">
      <c r="A266" s="70"/>
      <c r="B266" s="61"/>
      <c r="C266" s="71"/>
      <c r="D266" s="61"/>
      <c r="E266" s="61"/>
      <c r="F266" s="61"/>
      <c r="G266" s="61"/>
      <c r="H266" s="61"/>
      <c r="I266" s="61"/>
      <c r="J266" s="72"/>
      <c r="K266" s="72"/>
      <c r="L266" s="61"/>
      <c r="M266" s="73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59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</row>
    <row r="267" spans="1:44" ht="22.5" customHeight="1">
      <c r="A267" s="70"/>
      <c r="B267" s="61"/>
      <c r="C267" s="71"/>
      <c r="D267" s="61"/>
      <c r="E267" s="61"/>
      <c r="F267" s="61"/>
      <c r="G267" s="61"/>
      <c r="H267" s="61"/>
      <c r="I267" s="61"/>
      <c r="J267" s="72"/>
      <c r="K267" s="72"/>
      <c r="L267" s="61"/>
      <c r="M267" s="73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59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</row>
    <row r="268" spans="1:44" ht="22.5" customHeight="1">
      <c r="A268" s="70"/>
      <c r="B268" s="61"/>
      <c r="C268" s="71"/>
      <c r="D268" s="61"/>
      <c r="E268" s="61"/>
      <c r="F268" s="61"/>
      <c r="G268" s="61"/>
      <c r="H268" s="61"/>
      <c r="I268" s="61"/>
      <c r="J268" s="72"/>
      <c r="K268" s="72"/>
      <c r="L268" s="61"/>
      <c r="M268" s="73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59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</row>
    <row r="269" spans="1:44" ht="22.5" customHeight="1">
      <c r="A269" s="70"/>
      <c r="B269" s="61"/>
      <c r="C269" s="71"/>
      <c r="D269" s="61"/>
      <c r="E269" s="61"/>
      <c r="F269" s="61"/>
      <c r="G269" s="61"/>
      <c r="H269" s="61"/>
      <c r="I269" s="61"/>
      <c r="J269" s="72"/>
      <c r="K269" s="72"/>
      <c r="L269" s="61"/>
      <c r="M269" s="73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59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</row>
    <row r="270" spans="1:44" ht="22.5" customHeight="1">
      <c r="A270" s="70"/>
      <c r="B270" s="61"/>
      <c r="C270" s="71"/>
      <c r="D270" s="61"/>
      <c r="E270" s="61"/>
      <c r="F270" s="61"/>
      <c r="G270" s="61"/>
      <c r="H270" s="61"/>
      <c r="I270" s="61"/>
      <c r="J270" s="72"/>
      <c r="K270" s="72"/>
      <c r="L270" s="61"/>
      <c r="M270" s="73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59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</row>
    <row r="271" spans="1:44" ht="22.5" customHeight="1">
      <c r="A271" s="70"/>
      <c r="B271" s="61"/>
      <c r="C271" s="71"/>
      <c r="D271" s="61"/>
      <c r="E271" s="61"/>
      <c r="F271" s="61"/>
      <c r="G271" s="61"/>
      <c r="H271" s="61"/>
      <c r="I271" s="61"/>
      <c r="J271" s="72"/>
      <c r="K271" s="72"/>
      <c r="L271" s="61"/>
      <c r="M271" s="73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59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</row>
    <row r="272" spans="1:44" ht="22.5" customHeight="1">
      <c r="A272" s="70"/>
      <c r="B272" s="61"/>
      <c r="C272" s="71"/>
      <c r="D272" s="61"/>
      <c r="E272" s="61"/>
      <c r="F272" s="61"/>
      <c r="G272" s="61"/>
      <c r="H272" s="61"/>
      <c r="I272" s="61"/>
      <c r="J272" s="72"/>
      <c r="K272" s="72"/>
      <c r="L272" s="61"/>
      <c r="M272" s="73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59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</row>
    <row r="273" spans="1:44" ht="22.5" customHeight="1">
      <c r="A273" s="70"/>
      <c r="B273" s="61"/>
      <c r="C273" s="71"/>
      <c r="D273" s="61"/>
      <c r="E273" s="61"/>
      <c r="F273" s="61"/>
      <c r="G273" s="61"/>
      <c r="H273" s="61"/>
      <c r="I273" s="61"/>
      <c r="J273" s="72"/>
      <c r="K273" s="72"/>
      <c r="L273" s="61"/>
      <c r="M273" s="73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59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</row>
    <row r="274" spans="1:44" ht="22.5" customHeight="1">
      <c r="A274" s="70"/>
      <c r="B274" s="61"/>
      <c r="C274" s="71"/>
      <c r="D274" s="61"/>
      <c r="E274" s="61"/>
      <c r="F274" s="61"/>
      <c r="G274" s="61"/>
      <c r="H274" s="61"/>
      <c r="I274" s="61"/>
      <c r="J274" s="72"/>
      <c r="K274" s="72"/>
      <c r="L274" s="61"/>
      <c r="M274" s="73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59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</row>
    <row r="275" spans="1:44" ht="22.5" customHeight="1">
      <c r="A275" s="70"/>
      <c r="B275" s="61"/>
      <c r="C275" s="71"/>
      <c r="D275" s="61"/>
      <c r="E275" s="61"/>
      <c r="F275" s="61"/>
      <c r="G275" s="61"/>
      <c r="H275" s="61"/>
      <c r="I275" s="61"/>
      <c r="J275" s="72"/>
      <c r="K275" s="72"/>
      <c r="L275" s="61"/>
      <c r="M275" s="73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59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</row>
    <row r="276" spans="1:44" ht="22.5" customHeight="1">
      <c r="A276" s="70"/>
      <c r="B276" s="61"/>
      <c r="C276" s="71"/>
      <c r="D276" s="61"/>
      <c r="E276" s="61"/>
      <c r="F276" s="61"/>
      <c r="G276" s="61"/>
      <c r="H276" s="61"/>
      <c r="I276" s="61"/>
      <c r="J276" s="72"/>
      <c r="K276" s="72"/>
      <c r="L276" s="61"/>
      <c r="M276" s="73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59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</row>
    <row r="277" spans="1:44" ht="22.5" customHeight="1">
      <c r="A277" s="70"/>
      <c r="B277" s="61"/>
      <c r="C277" s="71"/>
      <c r="D277" s="61"/>
      <c r="E277" s="61"/>
      <c r="F277" s="61"/>
      <c r="G277" s="61"/>
      <c r="H277" s="61"/>
      <c r="I277" s="61"/>
      <c r="J277" s="72"/>
      <c r="K277" s="72"/>
      <c r="L277" s="61"/>
      <c r="M277" s="73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59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</row>
    <row r="278" spans="1:44" ht="22.5" customHeight="1">
      <c r="A278" s="70"/>
      <c r="B278" s="61"/>
      <c r="C278" s="71"/>
      <c r="D278" s="61"/>
      <c r="E278" s="61"/>
      <c r="F278" s="61"/>
      <c r="G278" s="61"/>
      <c r="H278" s="61"/>
      <c r="I278" s="61"/>
      <c r="J278" s="72"/>
      <c r="K278" s="72"/>
      <c r="L278" s="61"/>
      <c r="M278" s="73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59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</row>
    <row r="279" spans="1:44" ht="22.5" customHeight="1">
      <c r="A279" s="70"/>
      <c r="B279" s="61"/>
      <c r="C279" s="71"/>
      <c r="D279" s="61"/>
      <c r="E279" s="61"/>
      <c r="F279" s="61"/>
      <c r="G279" s="61"/>
      <c r="H279" s="61"/>
      <c r="I279" s="61"/>
      <c r="J279" s="72"/>
      <c r="K279" s="72"/>
      <c r="L279" s="61"/>
      <c r="M279" s="73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59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</row>
    <row r="280" spans="1:44" ht="22.5" customHeight="1">
      <c r="A280" s="70"/>
      <c r="B280" s="61"/>
      <c r="C280" s="71"/>
      <c r="D280" s="61"/>
      <c r="E280" s="61"/>
      <c r="F280" s="61"/>
      <c r="G280" s="61"/>
      <c r="H280" s="61"/>
      <c r="I280" s="61"/>
      <c r="J280" s="72"/>
      <c r="K280" s="72"/>
      <c r="L280" s="61"/>
      <c r="M280" s="73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59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</row>
    <row r="281" spans="1:44" ht="22.5" customHeight="1">
      <c r="A281" s="70"/>
      <c r="B281" s="61"/>
      <c r="C281" s="71"/>
      <c r="D281" s="61"/>
      <c r="E281" s="61"/>
      <c r="F281" s="61"/>
      <c r="G281" s="61"/>
      <c r="H281" s="61"/>
      <c r="I281" s="61"/>
      <c r="J281" s="72"/>
      <c r="K281" s="72"/>
      <c r="L281" s="61"/>
      <c r="M281" s="73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59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</row>
    <row r="282" spans="1:44" ht="22.5" customHeight="1">
      <c r="A282" s="70"/>
      <c r="B282" s="61"/>
      <c r="C282" s="71"/>
      <c r="D282" s="61"/>
      <c r="E282" s="61"/>
      <c r="F282" s="61"/>
      <c r="G282" s="61"/>
      <c r="H282" s="61"/>
      <c r="I282" s="61"/>
      <c r="J282" s="72"/>
      <c r="K282" s="72"/>
      <c r="L282" s="61"/>
      <c r="M282" s="73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59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</row>
    <row r="283" spans="1:44" ht="22.5" customHeight="1">
      <c r="A283" s="70"/>
      <c r="B283" s="61"/>
      <c r="C283" s="71"/>
      <c r="D283" s="61"/>
      <c r="E283" s="61"/>
      <c r="F283" s="61"/>
      <c r="G283" s="61"/>
      <c r="H283" s="61"/>
      <c r="I283" s="61"/>
      <c r="J283" s="72"/>
      <c r="K283" s="72"/>
      <c r="L283" s="61"/>
      <c r="M283" s="73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59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</row>
    <row r="284" spans="1:44" ht="22.5" customHeight="1">
      <c r="A284" s="70"/>
      <c r="B284" s="61"/>
      <c r="C284" s="71"/>
      <c r="D284" s="61"/>
      <c r="E284" s="61"/>
      <c r="F284" s="61"/>
      <c r="G284" s="61"/>
      <c r="H284" s="61"/>
      <c r="I284" s="61"/>
      <c r="J284" s="72"/>
      <c r="K284" s="72"/>
      <c r="L284" s="61"/>
      <c r="M284" s="73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59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</row>
    <row r="285" spans="1:44" ht="22.5" customHeight="1">
      <c r="A285" s="70"/>
      <c r="B285" s="61"/>
      <c r="C285" s="71"/>
      <c r="D285" s="61"/>
      <c r="E285" s="61"/>
      <c r="F285" s="61"/>
      <c r="G285" s="61"/>
      <c r="H285" s="61"/>
      <c r="I285" s="61"/>
      <c r="J285" s="72"/>
      <c r="K285" s="72"/>
      <c r="L285" s="61"/>
      <c r="M285" s="73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59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</row>
    <row r="286" spans="1:44" ht="22.5" customHeight="1">
      <c r="A286" s="70"/>
      <c r="B286" s="61"/>
      <c r="C286" s="71"/>
      <c r="D286" s="61"/>
      <c r="E286" s="61"/>
      <c r="F286" s="61"/>
      <c r="G286" s="61"/>
      <c r="H286" s="61"/>
      <c r="I286" s="61"/>
      <c r="J286" s="72"/>
      <c r="K286" s="72"/>
      <c r="L286" s="61"/>
      <c r="M286" s="73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59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</row>
    <row r="287" spans="1:44" ht="22.5" customHeight="1">
      <c r="A287" s="70"/>
      <c r="B287" s="61"/>
      <c r="C287" s="71"/>
      <c r="D287" s="61"/>
      <c r="E287" s="61"/>
      <c r="F287" s="61"/>
      <c r="G287" s="61"/>
      <c r="H287" s="61"/>
      <c r="I287" s="61"/>
      <c r="J287" s="72"/>
      <c r="K287" s="72"/>
      <c r="L287" s="61"/>
      <c r="M287" s="73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59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</row>
    <row r="288" spans="1:44" ht="22.5" customHeight="1">
      <c r="A288" s="70"/>
      <c r="B288" s="61"/>
      <c r="C288" s="71"/>
      <c r="D288" s="61"/>
      <c r="E288" s="61"/>
      <c r="F288" s="61"/>
      <c r="G288" s="61"/>
      <c r="H288" s="61"/>
      <c r="I288" s="61"/>
      <c r="J288" s="72"/>
      <c r="K288" s="72"/>
      <c r="L288" s="61"/>
      <c r="M288" s="73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59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</row>
    <row r="289" spans="1:44" ht="22.5" customHeight="1">
      <c r="A289" s="70"/>
      <c r="B289" s="61"/>
      <c r="C289" s="71"/>
      <c r="D289" s="61"/>
      <c r="E289" s="61"/>
      <c r="F289" s="61"/>
      <c r="G289" s="61"/>
      <c r="H289" s="61"/>
      <c r="I289" s="61"/>
      <c r="J289" s="72"/>
      <c r="K289" s="72"/>
      <c r="L289" s="61"/>
      <c r="M289" s="73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59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</row>
    <row r="290" spans="1:44" ht="22.5" customHeight="1">
      <c r="A290" s="70"/>
      <c r="B290" s="61"/>
      <c r="C290" s="71"/>
      <c r="D290" s="61"/>
      <c r="E290" s="61"/>
      <c r="F290" s="61"/>
      <c r="G290" s="61"/>
      <c r="H290" s="61"/>
      <c r="I290" s="61"/>
      <c r="J290" s="72"/>
      <c r="K290" s="72"/>
      <c r="L290" s="61"/>
      <c r="M290" s="73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59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</row>
    <row r="291" spans="1:44" ht="22.5" customHeight="1">
      <c r="A291" s="70"/>
      <c r="B291" s="61"/>
      <c r="C291" s="71"/>
      <c r="D291" s="61"/>
      <c r="E291" s="61"/>
      <c r="F291" s="61"/>
      <c r="G291" s="61"/>
      <c r="H291" s="61"/>
      <c r="I291" s="61"/>
      <c r="J291" s="72"/>
      <c r="K291" s="72"/>
      <c r="L291" s="61"/>
      <c r="M291" s="73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59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</row>
    <row r="292" spans="1:44" ht="22.5" customHeight="1">
      <c r="A292" s="70"/>
      <c r="B292" s="61"/>
      <c r="C292" s="71"/>
      <c r="D292" s="61"/>
      <c r="E292" s="61"/>
      <c r="F292" s="61"/>
      <c r="G292" s="61"/>
      <c r="H292" s="61"/>
      <c r="I292" s="61"/>
      <c r="J292" s="72"/>
      <c r="K292" s="72"/>
      <c r="L292" s="61"/>
      <c r="M292" s="73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59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</row>
    <row r="293" spans="1:44" ht="22.5" customHeight="1">
      <c r="A293" s="70"/>
      <c r="B293" s="61"/>
      <c r="C293" s="71"/>
      <c r="D293" s="61"/>
      <c r="E293" s="61"/>
      <c r="F293" s="61"/>
      <c r="G293" s="61"/>
      <c r="H293" s="61"/>
      <c r="I293" s="61"/>
      <c r="J293" s="72"/>
      <c r="K293" s="72"/>
      <c r="L293" s="61"/>
      <c r="M293" s="73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59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</row>
    <row r="294" spans="1:44" ht="22.5" customHeight="1">
      <c r="A294" s="70"/>
      <c r="B294" s="61"/>
      <c r="C294" s="71"/>
      <c r="D294" s="61"/>
      <c r="E294" s="61"/>
      <c r="F294" s="61"/>
      <c r="G294" s="61"/>
      <c r="H294" s="61"/>
      <c r="I294" s="61"/>
      <c r="J294" s="72"/>
      <c r="K294" s="72"/>
      <c r="L294" s="61"/>
      <c r="M294" s="73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59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</row>
    <row r="295" spans="1:44" ht="22.5" customHeight="1">
      <c r="A295" s="70"/>
      <c r="B295" s="61"/>
      <c r="C295" s="71"/>
      <c r="D295" s="61"/>
      <c r="E295" s="61"/>
      <c r="F295" s="61"/>
      <c r="G295" s="61"/>
      <c r="H295" s="61"/>
      <c r="I295" s="61"/>
      <c r="J295" s="72"/>
      <c r="K295" s="72"/>
      <c r="L295" s="61"/>
      <c r="M295" s="73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59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</row>
    <row r="296" spans="1:44" ht="22.5" customHeight="1">
      <c r="A296" s="70"/>
      <c r="B296" s="61"/>
      <c r="C296" s="71"/>
      <c r="D296" s="61"/>
      <c r="E296" s="61"/>
      <c r="F296" s="61"/>
      <c r="G296" s="61"/>
      <c r="H296" s="61"/>
      <c r="I296" s="61"/>
      <c r="J296" s="72"/>
      <c r="K296" s="72"/>
      <c r="L296" s="61"/>
      <c r="M296" s="73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59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</row>
    <row r="297" spans="1:44" ht="22.5" customHeight="1">
      <c r="A297" s="70"/>
      <c r="B297" s="61"/>
      <c r="C297" s="71"/>
      <c r="D297" s="61"/>
      <c r="E297" s="61"/>
      <c r="F297" s="61"/>
      <c r="G297" s="61"/>
      <c r="H297" s="61"/>
      <c r="I297" s="61"/>
      <c r="J297" s="72"/>
      <c r="K297" s="72"/>
      <c r="L297" s="61"/>
      <c r="M297" s="73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59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</row>
    <row r="298" spans="1:44" ht="22.5" customHeight="1">
      <c r="A298" s="70"/>
      <c r="B298" s="61"/>
      <c r="C298" s="71"/>
      <c r="D298" s="61"/>
      <c r="E298" s="61"/>
      <c r="F298" s="61"/>
      <c r="G298" s="61"/>
      <c r="H298" s="61"/>
      <c r="I298" s="61"/>
      <c r="J298" s="72"/>
      <c r="K298" s="72"/>
      <c r="L298" s="61"/>
      <c r="M298" s="73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59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</row>
    <row r="299" spans="1:44" ht="22.5" customHeight="1">
      <c r="A299" s="70"/>
      <c r="B299" s="61"/>
      <c r="C299" s="71"/>
      <c r="D299" s="61"/>
      <c r="E299" s="61"/>
      <c r="F299" s="61"/>
      <c r="G299" s="61"/>
      <c r="H299" s="61"/>
      <c r="I299" s="61"/>
      <c r="J299" s="72"/>
      <c r="K299" s="72"/>
      <c r="L299" s="61"/>
      <c r="M299" s="73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59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</row>
    <row r="300" spans="1:44" ht="22.5" customHeight="1">
      <c r="A300" s="70"/>
      <c r="B300" s="61"/>
      <c r="C300" s="71"/>
      <c r="D300" s="61"/>
      <c r="E300" s="61"/>
      <c r="F300" s="61"/>
      <c r="G300" s="61"/>
      <c r="H300" s="61"/>
      <c r="I300" s="61"/>
      <c r="J300" s="72"/>
      <c r="K300" s="72"/>
      <c r="L300" s="61"/>
      <c r="M300" s="73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59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</row>
    <row r="301" spans="1:44" ht="22.5" customHeight="1">
      <c r="A301" s="70"/>
      <c r="B301" s="61"/>
      <c r="C301" s="71"/>
      <c r="D301" s="61"/>
      <c r="E301" s="61"/>
      <c r="F301" s="61"/>
      <c r="G301" s="61"/>
      <c r="H301" s="61"/>
      <c r="I301" s="61"/>
      <c r="J301" s="72"/>
      <c r="K301" s="72"/>
      <c r="L301" s="61"/>
      <c r="M301" s="73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59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</row>
    <row r="302" spans="1:44" ht="22.5" customHeight="1">
      <c r="A302" s="70"/>
      <c r="B302" s="61"/>
      <c r="C302" s="71"/>
      <c r="D302" s="61"/>
      <c r="E302" s="61"/>
      <c r="F302" s="61"/>
      <c r="G302" s="61"/>
      <c r="H302" s="61"/>
      <c r="I302" s="61"/>
      <c r="J302" s="72"/>
      <c r="K302" s="72"/>
      <c r="L302" s="61"/>
      <c r="M302" s="73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59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</row>
    <row r="303" spans="1:44" ht="22.5" customHeight="1">
      <c r="A303" s="70"/>
      <c r="B303" s="61"/>
      <c r="C303" s="71"/>
      <c r="D303" s="61"/>
      <c r="E303" s="61"/>
      <c r="F303" s="61"/>
      <c r="G303" s="61"/>
      <c r="H303" s="61"/>
      <c r="I303" s="61"/>
      <c r="J303" s="72"/>
      <c r="K303" s="72"/>
      <c r="L303" s="61"/>
      <c r="M303" s="73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59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</row>
    <row r="304" spans="1:44" ht="22.5" customHeight="1">
      <c r="A304" s="70"/>
      <c r="B304" s="61"/>
      <c r="C304" s="71"/>
      <c r="D304" s="61"/>
      <c r="E304" s="61"/>
      <c r="F304" s="61"/>
      <c r="G304" s="61"/>
      <c r="H304" s="61"/>
      <c r="I304" s="61"/>
      <c r="J304" s="72"/>
      <c r="K304" s="72"/>
      <c r="L304" s="61"/>
      <c r="M304" s="73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59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</row>
    <row r="305" spans="1:44" ht="22.5" customHeight="1">
      <c r="A305" s="70"/>
      <c r="B305" s="61"/>
      <c r="C305" s="71"/>
      <c r="D305" s="61"/>
      <c r="E305" s="61"/>
      <c r="F305" s="61"/>
      <c r="G305" s="61"/>
      <c r="H305" s="61"/>
      <c r="I305" s="61"/>
      <c r="J305" s="72"/>
      <c r="K305" s="72"/>
      <c r="L305" s="61"/>
      <c r="M305" s="73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59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</row>
    <row r="306" spans="1:44" ht="22.5" customHeight="1">
      <c r="A306" s="70"/>
      <c r="B306" s="61"/>
      <c r="C306" s="71"/>
      <c r="D306" s="61"/>
      <c r="E306" s="61"/>
      <c r="F306" s="61"/>
      <c r="G306" s="61"/>
      <c r="H306" s="61"/>
      <c r="I306" s="61"/>
      <c r="J306" s="72"/>
      <c r="K306" s="72"/>
      <c r="L306" s="61"/>
      <c r="M306" s="73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59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</row>
    <row r="307" spans="1:44" ht="22.5" customHeight="1">
      <c r="A307" s="70"/>
      <c r="B307" s="61"/>
      <c r="C307" s="71"/>
      <c r="D307" s="61"/>
      <c r="E307" s="61"/>
      <c r="F307" s="61"/>
      <c r="G307" s="61"/>
      <c r="H307" s="61"/>
      <c r="I307" s="61"/>
      <c r="J307" s="72"/>
      <c r="K307" s="72"/>
      <c r="L307" s="61"/>
      <c r="M307" s="73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59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</row>
    <row r="308" spans="1:44" ht="22.5" customHeight="1">
      <c r="A308" s="70"/>
      <c r="B308" s="61"/>
      <c r="C308" s="71"/>
      <c r="D308" s="61"/>
      <c r="E308" s="61"/>
      <c r="F308" s="61"/>
      <c r="G308" s="61"/>
      <c r="H308" s="61"/>
      <c r="I308" s="61"/>
      <c r="J308" s="72"/>
      <c r="K308" s="72"/>
      <c r="L308" s="61"/>
      <c r="M308" s="73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59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</row>
    <row r="309" spans="1:44" ht="22.5" customHeight="1">
      <c r="A309" s="70"/>
      <c r="B309" s="61"/>
      <c r="C309" s="71"/>
      <c r="D309" s="61"/>
      <c r="E309" s="61"/>
      <c r="F309" s="61"/>
      <c r="G309" s="61"/>
      <c r="H309" s="61"/>
      <c r="I309" s="61"/>
      <c r="J309" s="72"/>
      <c r="K309" s="72"/>
      <c r="L309" s="61"/>
      <c r="M309" s="73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59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</row>
    <row r="310" spans="1:44" ht="22.5" customHeight="1">
      <c r="A310" s="70"/>
      <c r="B310" s="61"/>
      <c r="C310" s="71"/>
      <c r="D310" s="61"/>
      <c r="E310" s="61"/>
      <c r="F310" s="61"/>
      <c r="G310" s="61"/>
      <c r="H310" s="61"/>
      <c r="I310" s="61"/>
      <c r="J310" s="72"/>
      <c r="K310" s="72"/>
      <c r="L310" s="61"/>
      <c r="M310" s="73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59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</row>
    <row r="311" spans="1:44" ht="22.5" customHeight="1">
      <c r="A311" s="70"/>
      <c r="B311" s="61"/>
      <c r="C311" s="71"/>
      <c r="D311" s="61"/>
      <c r="E311" s="61"/>
      <c r="F311" s="61"/>
      <c r="G311" s="61"/>
      <c r="H311" s="61"/>
      <c r="I311" s="61"/>
      <c r="J311" s="72"/>
      <c r="K311" s="72"/>
      <c r="L311" s="61"/>
      <c r="M311" s="73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59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</row>
    <row r="312" spans="1:44" ht="22.5" customHeight="1">
      <c r="A312" s="70"/>
      <c r="B312" s="61"/>
      <c r="C312" s="71"/>
      <c r="D312" s="61"/>
      <c r="E312" s="61"/>
      <c r="F312" s="61"/>
      <c r="G312" s="61"/>
      <c r="H312" s="61"/>
      <c r="I312" s="61"/>
      <c r="J312" s="72"/>
      <c r="K312" s="72"/>
      <c r="L312" s="61"/>
      <c r="M312" s="73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59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</row>
    <row r="313" spans="1:44" ht="22.5" customHeight="1">
      <c r="A313" s="70"/>
      <c r="B313" s="61"/>
      <c r="C313" s="71"/>
      <c r="D313" s="61"/>
      <c r="E313" s="61"/>
      <c r="F313" s="61"/>
      <c r="G313" s="61"/>
      <c r="H313" s="61"/>
      <c r="I313" s="61"/>
      <c r="J313" s="72"/>
      <c r="K313" s="72"/>
      <c r="L313" s="61"/>
      <c r="M313" s="73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59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</row>
    <row r="314" spans="1:44" ht="22.5" customHeight="1">
      <c r="A314" s="70"/>
      <c r="B314" s="61"/>
      <c r="C314" s="71"/>
      <c r="D314" s="61"/>
      <c r="E314" s="61"/>
      <c r="F314" s="61"/>
      <c r="G314" s="61"/>
      <c r="H314" s="61"/>
      <c r="I314" s="61"/>
      <c r="J314" s="72"/>
      <c r="K314" s="72"/>
      <c r="L314" s="61"/>
      <c r="M314" s="73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59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</row>
    <row r="315" spans="1:44" ht="22.5" customHeight="1">
      <c r="A315" s="70"/>
      <c r="B315" s="61"/>
      <c r="C315" s="71"/>
      <c r="D315" s="61"/>
      <c r="E315" s="61"/>
      <c r="F315" s="61"/>
      <c r="G315" s="61"/>
      <c r="H315" s="61"/>
      <c r="I315" s="61"/>
      <c r="J315" s="72"/>
      <c r="K315" s="72"/>
      <c r="L315" s="61"/>
      <c r="M315" s="73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59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</row>
    <row r="316" spans="1:44" ht="22.5" customHeight="1">
      <c r="A316" s="70"/>
      <c r="B316" s="61"/>
      <c r="C316" s="71"/>
      <c r="D316" s="61"/>
      <c r="E316" s="61"/>
      <c r="F316" s="61"/>
      <c r="G316" s="61"/>
      <c r="H316" s="61"/>
      <c r="I316" s="61"/>
      <c r="J316" s="72"/>
      <c r="K316" s="72"/>
      <c r="L316" s="61"/>
      <c r="M316" s="73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59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</row>
    <row r="317" spans="1:44" ht="22.5" customHeight="1">
      <c r="A317" s="70"/>
      <c r="B317" s="61"/>
      <c r="C317" s="71"/>
      <c r="D317" s="61"/>
      <c r="E317" s="61"/>
      <c r="F317" s="61"/>
      <c r="G317" s="61"/>
      <c r="H317" s="61"/>
      <c r="I317" s="61"/>
      <c r="J317" s="72"/>
      <c r="K317" s="72"/>
      <c r="L317" s="61"/>
      <c r="M317" s="73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59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</row>
    <row r="318" spans="1:44" ht="22.5" customHeight="1">
      <c r="A318" s="70"/>
      <c r="B318" s="61"/>
      <c r="C318" s="71"/>
      <c r="D318" s="61"/>
      <c r="E318" s="61"/>
      <c r="F318" s="61"/>
      <c r="G318" s="61"/>
      <c r="H318" s="61"/>
      <c r="I318" s="61"/>
      <c r="J318" s="72"/>
      <c r="K318" s="72"/>
      <c r="L318" s="61"/>
      <c r="M318" s="73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59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</row>
    <row r="319" spans="1:44" ht="22.5" customHeight="1">
      <c r="A319" s="70"/>
      <c r="B319" s="61"/>
      <c r="C319" s="71"/>
      <c r="D319" s="61"/>
      <c r="E319" s="61"/>
      <c r="F319" s="61"/>
      <c r="G319" s="61"/>
      <c r="H319" s="61"/>
      <c r="I319" s="61"/>
      <c r="J319" s="72"/>
      <c r="K319" s="72"/>
      <c r="L319" s="61"/>
      <c r="M319" s="73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59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</row>
    <row r="320" spans="1:44" ht="22.5" customHeight="1">
      <c r="A320" s="70"/>
      <c r="B320" s="61"/>
      <c r="C320" s="71"/>
      <c r="D320" s="61"/>
      <c r="E320" s="61"/>
      <c r="F320" s="61"/>
      <c r="G320" s="61"/>
      <c r="H320" s="61"/>
      <c r="I320" s="61"/>
      <c r="J320" s="72"/>
      <c r="K320" s="72"/>
      <c r="L320" s="61"/>
      <c r="M320" s="73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59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</row>
    <row r="321" spans="1:44" ht="22.5" customHeight="1">
      <c r="A321" s="70"/>
      <c r="B321" s="61"/>
      <c r="C321" s="71"/>
      <c r="D321" s="61"/>
      <c r="E321" s="61"/>
      <c r="F321" s="61"/>
      <c r="G321" s="61"/>
      <c r="H321" s="61"/>
      <c r="I321" s="61"/>
      <c r="J321" s="72"/>
      <c r="K321" s="72"/>
      <c r="L321" s="61"/>
      <c r="M321" s="73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59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</row>
    <row r="322" spans="1:44" ht="22.5" customHeight="1">
      <c r="A322" s="70"/>
      <c r="B322" s="61"/>
      <c r="C322" s="71"/>
      <c r="D322" s="61"/>
      <c r="E322" s="61"/>
      <c r="F322" s="61"/>
      <c r="G322" s="61"/>
      <c r="H322" s="61"/>
      <c r="I322" s="61"/>
      <c r="J322" s="72"/>
      <c r="K322" s="72"/>
      <c r="L322" s="61"/>
      <c r="M322" s="73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59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</row>
    <row r="323" spans="1:44" ht="22.5" customHeight="1">
      <c r="A323" s="70"/>
      <c r="B323" s="61"/>
      <c r="C323" s="71"/>
      <c r="D323" s="61"/>
      <c r="E323" s="61"/>
      <c r="F323" s="61"/>
      <c r="G323" s="61"/>
      <c r="H323" s="61"/>
      <c r="I323" s="61"/>
      <c r="J323" s="72"/>
      <c r="K323" s="72"/>
      <c r="L323" s="61"/>
      <c r="M323" s="73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59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</row>
    <row r="324" spans="1:44" ht="22.5" customHeight="1">
      <c r="A324" s="70"/>
      <c r="B324" s="61"/>
      <c r="C324" s="71"/>
      <c r="D324" s="61"/>
      <c r="E324" s="61"/>
      <c r="F324" s="61"/>
      <c r="G324" s="61"/>
      <c r="H324" s="61"/>
      <c r="I324" s="61"/>
      <c r="J324" s="72"/>
      <c r="K324" s="72"/>
      <c r="L324" s="61"/>
      <c r="M324" s="73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59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</row>
    <row r="325" spans="1:44" ht="22.5" customHeight="1">
      <c r="A325" s="70"/>
      <c r="B325" s="61"/>
      <c r="C325" s="71"/>
      <c r="D325" s="61"/>
      <c r="E325" s="61"/>
      <c r="F325" s="61"/>
      <c r="G325" s="61"/>
      <c r="H325" s="61"/>
      <c r="I325" s="61"/>
      <c r="J325" s="72"/>
      <c r="K325" s="72"/>
      <c r="L325" s="61"/>
      <c r="M325" s="73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59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</row>
    <row r="326" spans="1:44" ht="22.5" customHeight="1">
      <c r="A326" s="70"/>
      <c r="B326" s="61"/>
      <c r="C326" s="71"/>
      <c r="D326" s="61"/>
      <c r="E326" s="61"/>
      <c r="F326" s="61"/>
      <c r="G326" s="61"/>
      <c r="H326" s="61"/>
      <c r="I326" s="61"/>
      <c r="J326" s="72"/>
      <c r="K326" s="72"/>
      <c r="L326" s="61"/>
      <c r="M326" s="73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59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</row>
    <row r="327" spans="1:44" ht="22.5" customHeight="1">
      <c r="A327" s="70"/>
      <c r="B327" s="61"/>
      <c r="C327" s="71"/>
      <c r="D327" s="61"/>
      <c r="E327" s="61"/>
      <c r="F327" s="61"/>
      <c r="G327" s="61"/>
      <c r="H327" s="61"/>
      <c r="I327" s="61"/>
      <c r="J327" s="72"/>
      <c r="K327" s="72"/>
      <c r="L327" s="61"/>
      <c r="M327" s="73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59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</row>
    <row r="328" spans="1:44" ht="22.5" customHeight="1">
      <c r="A328" s="70"/>
      <c r="B328" s="61"/>
      <c r="C328" s="71"/>
      <c r="D328" s="61"/>
      <c r="E328" s="61"/>
      <c r="F328" s="61"/>
      <c r="G328" s="61"/>
      <c r="H328" s="61"/>
      <c r="I328" s="61"/>
      <c r="J328" s="72"/>
      <c r="K328" s="72"/>
      <c r="L328" s="61"/>
      <c r="M328" s="73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59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</row>
    <row r="329" spans="1:44" ht="22.5" customHeight="1">
      <c r="A329" s="70"/>
      <c r="B329" s="61"/>
      <c r="C329" s="71"/>
      <c r="D329" s="61"/>
      <c r="E329" s="61"/>
      <c r="F329" s="61"/>
      <c r="G329" s="61"/>
      <c r="H329" s="61"/>
      <c r="I329" s="61"/>
      <c r="J329" s="72"/>
      <c r="K329" s="72"/>
      <c r="L329" s="61"/>
      <c r="M329" s="73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59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</row>
    <row r="330" spans="1:44" ht="22.5" customHeight="1">
      <c r="A330" s="70"/>
      <c r="B330" s="61"/>
      <c r="C330" s="71"/>
      <c r="D330" s="61"/>
      <c r="E330" s="61"/>
      <c r="F330" s="61"/>
      <c r="G330" s="61"/>
      <c r="H330" s="61"/>
      <c r="I330" s="61"/>
      <c r="J330" s="72"/>
      <c r="K330" s="72"/>
      <c r="L330" s="61"/>
      <c r="M330" s="73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59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</row>
    <row r="331" spans="1:44" ht="22.5" customHeight="1">
      <c r="A331" s="70"/>
      <c r="B331" s="61"/>
      <c r="C331" s="71"/>
      <c r="D331" s="61"/>
      <c r="E331" s="61"/>
      <c r="F331" s="61"/>
      <c r="G331" s="61"/>
      <c r="H331" s="61"/>
      <c r="I331" s="61"/>
      <c r="J331" s="72"/>
      <c r="K331" s="72"/>
      <c r="L331" s="61"/>
      <c r="M331" s="73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59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</row>
    <row r="332" spans="1:44" ht="22.5" customHeight="1">
      <c r="A332" s="70"/>
      <c r="B332" s="61"/>
      <c r="C332" s="71"/>
      <c r="D332" s="61"/>
      <c r="E332" s="61"/>
      <c r="F332" s="61"/>
      <c r="G332" s="61"/>
      <c r="H332" s="61"/>
      <c r="I332" s="61"/>
      <c r="J332" s="72"/>
      <c r="K332" s="72"/>
      <c r="L332" s="61"/>
      <c r="M332" s="73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59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</row>
    <row r="333" spans="1:44" ht="22.5" customHeight="1">
      <c r="A333" s="70"/>
      <c r="B333" s="61"/>
      <c r="C333" s="71"/>
      <c r="D333" s="61"/>
      <c r="E333" s="61"/>
      <c r="F333" s="61"/>
      <c r="G333" s="61"/>
      <c r="H333" s="61"/>
      <c r="I333" s="61"/>
      <c r="J333" s="72"/>
      <c r="K333" s="72"/>
      <c r="L333" s="61"/>
      <c r="M333" s="73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59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</row>
    <row r="334" spans="1:44" ht="22.5" customHeight="1">
      <c r="A334" s="70"/>
      <c r="B334" s="61"/>
      <c r="C334" s="71"/>
      <c r="D334" s="61"/>
      <c r="E334" s="61"/>
      <c r="F334" s="61"/>
      <c r="G334" s="61"/>
      <c r="H334" s="61"/>
      <c r="I334" s="61"/>
      <c r="J334" s="72"/>
      <c r="K334" s="72"/>
      <c r="L334" s="61"/>
      <c r="M334" s="73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59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</row>
    <row r="335" spans="1:44" ht="22.5" customHeight="1">
      <c r="A335" s="70"/>
      <c r="B335" s="61"/>
      <c r="C335" s="71"/>
      <c r="D335" s="61"/>
      <c r="E335" s="61"/>
      <c r="F335" s="61"/>
      <c r="G335" s="61"/>
      <c r="H335" s="61"/>
      <c r="I335" s="61"/>
      <c r="J335" s="72"/>
      <c r="K335" s="72"/>
      <c r="L335" s="61"/>
      <c r="M335" s="73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59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</row>
    <row r="336" spans="1:44" ht="22.5" customHeight="1">
      <c r="A336" s="70"/>
      <c r="B336" s="61"/>
      <c r="C336" s="71"/>
      <c r="D336" s="61"/>
      <c r="E336" s="61"/>
      <c r="F336" s="61"/>
      <c r="G336" s="61"/>
      <c r="H336" s="61"/>
      <c r="I336" s="61"/>
      <c r="J336" s="72"/>
      <c r="K336" s="72"/>
      <c r="L336" s="61"/>
      <c r="M336" s="73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59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</row>
    <row r="337" spans="1:44" ht="22.5" customHeight="1">
      <c r="A337" s="70"/>
      <c r="B337" s="61"/>
      <c r="C337" s="71"/>
      <c r="D337" s="61"/>
      <c r="E337" s="61"/>
      <c r="F337" s="61"/>
      <c r="G337" s="61"/>
      <c r="H337" s="61"/>
      <c r="I337" s="61"/>
      <c r="J337" s="72"/>
      <c r="K337" s="72"/>
      <c r="L337" s="61"/>
      <c r="M337" s="73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59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</row>
    <row r="338" spans="1:44" ht="22.5" customHeight="1">
      <c r="A338" s="70"/>
      <c r="B338" s="61"/>
      <c r="C338" s="71"/>
      <c r="D338" s="61"/>
      <c r="E338" s="61"/>
      <c r="F338" s="61"/>
      <c r="G338" s="61"/>
      <c r="H338" s="61"/>
      <c r="I338" s="61"/>
      <c r="J338" s="72"/>
      <c r="K338" s="72"/>
      <c r="L338" s="61"/>
      <c r="M338" s="73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59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</row>
    <row r="339" spans="1:44" ht="22.5" customHeight="1">
      <c r="A339" s="70"/>
      <c r="B339" s="61"/>
      <c r="C339" s="71"/>
      <c r="D339" s="61"/>
      <c r="E339" s="61"/>
      <c r="F339" s="61"/>
      <c r="G339" s="61"/>
      <c r="H339" s="61"/>
      <c r="I339" s="61"/>
      <c r="J339" s="72"/>
      <c r="K339" s="72"/>
      <c r="L339" s="61"/>
      <c r="M339" s="73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59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</row>
    <row r="340" spans="1:44" ht="22.5" customHeight="1">
      <c r="A340" s="70"/>
      <c r="B340" s="61"/>
      <c r="C340" s="71"/>
      <c r="D340" s="61"/>
      <c r="E340" s="61"/>
      <c r="F340" s="61"/>
      <c r="G340" s="61"/>
      <c r="H340" s="61"/>
      <c r="I340" s="61"/>
      <c r="J340" s="72"/>
      <c r="K340" s="72"/>
      <c r="L340" s="61"/>
      <c r="M340" s="73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59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</row>
    <row r="341" spans="1:44" ht="22.5" customHeight="1">
      <c r="A341" s="70"/>
      <c r="B341" s="61"/>
      <c r="C341" s="71"/>
      <c r="D341" s="61"/>
      <c r="E341" s="61"/>
      <c r="F341" s="61"/>
      <c r="G341" s="61"/>
      <c r="H341" s="61"/>
      <c r="I341" s="61"/>
      <c r="J341" s="72"/>
      <c r="K341" s="72"/>
      <c r="L341" s="61"/>
      <c r="M341" s="73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59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</row>
    <row r="342" spans="1:44" ht="22.5" customHeight="1">
      <c r="A342" s="70"/>
      <c r="B342" s="61"/>
      <c r="C342" s="71"/>
      <c r="D342" s="61"/>
      <c r="E342" s="61"/>
      <c r="F342" s="61"/>
      <c r="G342" s="61"/>
      <c r="H342" s="61"/>
      <c r="I342" s="61"/>
      <c r="J342" s="72"/>
      <c r="K342" s="72"/>
      <c r="L342" s="61"/>
      <c r="M342" s="73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59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</row>
    <row r="343" spans="1:44" ht="22.5" customHeight="1">
      <c r="A343" s="70"/>
      <c r="B343" s="61"/>
      <c r="C343" s="71"/>
      <c r="D343" s="61"/>
      <c r="E343" s="61"/>
      <c r="F343" s="61"/>
      <c r="G343" s="61"/>
      <c r="H343" s="61"/>
      <c r="I343" s="61"/>
      <c r="J343" s="72"/>
      <c r="K343" s="72"/>
      <c r="L343" s="61"/>
      <c r="M343" s="73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59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</row>
    <row r="344" spans="1:44" ht="22.5" customHeight="1">
      <c r="A344" s="70"/>
      <c r="B344" s="61"/>
      <c r="C344" s="71"/>
      <c r="D344" s="61"/>
      <c r="E344" s="61"/>
      <c r="F344" s="61"/>
      <c r="G344" s="61"/>
      <c r="H344" s="61"/>
      <c r="I344" s="61"/>
      <c r="J344" s="72"/>
      <c r="K344" s="72"/>
      <c r="L344" s="61"/>
      <c r="M344" s="73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59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</row>
    <row r="345" spans="1:44" ht="22.5" customHeight="1">
      <c r="A345" s="70"/>
      <c r="B345" s="61"/>
      <c r="C345" s="71"/>
      <c r="D345" s="61"/>
      <c r="E345" s="61"/>
      <c r="F345" s="61"/>
      <c r="G345" s="61"/>
      <c r="H345" s="61"/>
      <c r="I345" s="61"/>
      <c r="J345" s="72"/>
      <c r="K345" s="72"/>
      <c r="L345" s="61"/>
      <c r="M345" s="73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59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</row>
    <row r="346" spans="1:44" ht="22.5" customHeight="1">
      <c r="A346" s="70"/>
      <c r="B346" s="61"/>
      <c r="C346" s="71"/>
      <c r="D346" s="61"/>
      <c r="E346" s="61"/>
      <c r="F346" s="61"/>
      <c r="G346" s="61"/>
      <c r="H346" s="61"/>
      <c r="I346" s="61"/>
      <c r="J346" s="72"/>
      <c r="K346" s="72"/>
      <c r="L346" s="61"/>
      <c r="M346" s="73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59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</row>
    <row r="347" spans="1:44" ht="22.5" customHeight="1">
      <c r="A347" s="70"/>
      <c r="B347" s="61"/>
      <c r="C347" s="71"/>
      <c r="D347" s="61"/>
      <c r="E347" s="61"/>
      <c r="F347" s="61"/>
      <c r="G347" s="61"/>
      <c r="H347" s="61"/>
      <c r="I347" s="61"/>
      <c r="J347" s="72"/>
      <c r="K347" s="72"/>
      <c r="L347" s="61"/>
      <c r="M347" s="73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59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</row>
    <row r="348" spans="1:44" ht="22.5" customHeight="1">
      <c r="A348" s="70"/>
      <c r="B348" s="61"/>
      <c r="C348" s="71"/>
      <c r="D348" s="61"/>
      <c r="E348" s="61"/>
      <c r="F348" s="61"/>
      <c r="G348" s="61"/>
      <c r="H348" s="61"/>
      <c r="I348" s="61"/>
      <c r="J348" s="72"/>
      <c r="K348" s="72"/>
      <c r="L348" s="61"/>
      <c r="M348" s="73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59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</row>
    <row r="349" spans="1:44" ht="22.5" customHeight="1">
      <c r="A349" s="70"/>
      <c r="B349" s="61"/>
      <c r="C349" s="71"/>
      <c r="D349" s="61"/>
      <c r="E349" s="61"/>
      <c r="F349" s="61"/>
      <c r="G349" s="61"/>
      <c r="H349" s="61"/>
      <c r="I349" s="61"/>
      <c r="J349" s="72"/>
      <c r="K349" s="72"/>
      <c r="L349" s="61"/>
      <c r="M349" s="73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59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</row>
    <row r="350" spans="1:44" ht="22.5" customHeight="1">
      <c r="A350" s="70"/>
      <c r="B350" s="61"/>
      <c r="C350" s="71"/>
      <c r="D350" s="61"/>
      <c r="E350" s="61"/>
      <c r="F350" s="61"/>
      <c r="G350" s="61"/>
      <c r="H350" s="61"/>
      <c r="I350" s="61"/>
      <c r="J350" s="72"/>
      <c r="K350" s="72"/>
      <c r="L350" s="61"/>
      <c r="M350" s="73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59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</row>
    <row r="351" spans="1:44" ht="22.5" customHeight="1">
      <c r="A351" s="70"/>
      <c r="B351" s="61"/>
      <c r="C351" s="71"/>
      <c r="D351" s="61"/>
      <c r="E351" s="61"/>
      <c r="F351" s="61"/>
      <c r="G351" s="61"/>
      <c r="H351" s="61"/>
      <c r="I351" s="61"/>
      <c r="J351" s="72"/>
      <c r="K351" s="72"/>
      <c r="L351" s="61"/>
      <c r="M351" s="73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59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</row>
    <row r="352" spans="1:44" ht="22.5" customHeight="1">
      <c r="A352" s="70"/>
      <c r="B352" s="61"/>
      <c r="C352" s="71"/>
      <c r="D352" s="61"/>
      <c r="E352" s="61"/>
      <c r="F352" s="61"/>
      <c r="G352" s="61"/>
      <c r="H352" s="61"/>
      <c r="I352" s="61"/>
      <c r="J352" s="72"/>
      <c r="K352" s="72"/>
      <c r="L352" s="61"/>
      <c r="M352" s="73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59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</row>
    <row r="353" spans="1:44" ht="22.5" customHeight="1">
      <c r="A353" s="70"/>
      <c r="B353" s="61"/>
      <c r="C353" s="71"/>
      <c r="D353" s="61"/>
      <c r="E353" s="61"/>
      <c r="F353" s="61"/>
      <c r="G353" s="61"/>
      <c r="H353" s="61"/>
      <c r="I353" s="61"/>
      <c r="J353" s="72"/>
      <c r="K353" s="72"/>
      <c r="L353" s="61"/>
      <c r="M353" s="73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59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</row>
    <row r="354" spans="1:44" ht="22.5" customHeight="1">
      <c r="A354" s="70"/>
      <c r="B354" s="61"/>
      <c r="C354" s="71"/>
      <c r="D354" s="61"/>
      <c r="E354" s="61"/>
      <c r="F354" s="61"/>
      <c r="G354" s="61"/>
      <c r="H354" s="61"/>
      <c r="I354" s="61"/>
      <c r="J354" s="72"/>
      <c r="K354" s="72"/>
      <c r="L354" s="61"/>
      <c r="M354" s="73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59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</row>
    <row r="355" spans="1:44" ht="22.5" customHeight="1">
      <c r="A355" s="70"/>
      <c r="B355" s="61"/>
      <c r="C355" s="71"/>
      <c r="D355" s="61"/>
      <c r="E355" s="61"/>
      <c r="F355" s="61"/>
      <c r="G355" s="61"/>
      <c r="H355" s="61"/>
      <c r="I355" s="61"/>
      <c r="J355" s="72"/>
      <c r="K355" s="72"/>
      <c r="L355" s="61"/>
      <c r="M355" s="73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59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</row>
    <row r="356" spans="1:44" ht="22.5" customHeight="1">
      <c r="A356" s="70"/>
      <c r="B356" s="61"/>
      <c r="C356" s="71"/>
      <c r="D356" s="61"/>
      <c r="E356" s="61"/>
      <c r="F356" s="61"/>
      <c r="G356" s="61"/>
      <c r="H356" s="61"/>
      <c r="I356" s="61"/>
      <c r="J356" s="72"/>
      <c r="K356" s="72"/>
      <c r="L356" s="61"/>
      <c r="M356" s="73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59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</row>
    <row r="357" spans="1:44" ht="22.5" customHeight="1">
      <c r="A357" s="70"/>
      <c r="B357" s="61"/>
      <c r="C357" s="71"/>
      <c r="D357" s="61"/>
      <c r="E357" s="61"/>
      <c r="F357" s="61"/>
      <c r="G357" s="61"/>
      <c r="H357" s="61"/>
      <c r="I357" s="61"/>
      <c r="J357" s="72"/>
      <c r="K357" s="72"/>
      <c r="L357" s="61"/>
      <c r="M357" s="73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59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</row>
    <row r="358" spans="1:44" ht="22.5" customHeight="1">
      <c r="A358" s="70"/>
      <c r="B358" s="61"/>
      <c r="C358" s="71"/>
      <c r="D358" s="61"/>
      <c r="E358" s="61"/>
      <c r="F358" s="61"/>
      <c r="G358" s="61"/>
      <c r="H358" s="61"/>
      <c r="I358" s="61"/>
      <c r="J358" s="72"/>
      <c r="K358" s="72"/>
      <c r="L358" s="61"/>
      <c r="M358" s="73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59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</row>
    <row r="359" spans="1:44" ht="22.5" customHeight="1">
      <c r="A359" s="70"/>
      <c r="B359" s="61"/>
      <c r="C359" s="71"/>
      <c r="D359" s="61"/>
      <c r="E359" s="61"/>
      <c r="F359" s="61"/>
      <c r="G359" s="61"/>
      <c r="H359" s="61"/>
      <c r="I359" s="61"/>
      <c r="J359" s="72"/>
      <c r="K359" s="72"/>
      <c r="L359" s="61"/>
      <c r="M359" s="73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59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</row>
    <row r="360" spans="1:44" ht="22.5" customHeight="1">
      <c r="A360" s="70"/>
      <c r="B360" s="61"/>
      <c r="C360" s="71"/>
      <c r="D360" s="61"/>
      <c r="E360" s="61"/>
      <c r="F360" s="61"/>
      <c r="G360" s="61"/>
      <c r="H360" s="61"/>
      <c r="I360" s="61"/>
      <c r="J360" s="72"/>
      <c r="K360" s="72"/>
      <c r="L360" s="61"/>
      <c r="M360" s="73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0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</row>
    <row r="361" spans="1:44" ht="22.5" customHeight="1">
      <c r="A361" s="70"/>
      <c r="B361" s="61"/>
      <c r="C361" s="71"/>
      <c r="D361" s="61"/>
      <c r="E361" s="61"/>
      <c r="F361" s="61"/>
      <c r="G361" s="61"/>
      <c r="H361" s="61"/>
      <c r="I361" s="61"/>
      <c r="J361" s="72"/>
      <c r="K361" s="72"/>
      <c r="L361" s="61"/>
      <c r="M361" s="73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0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</row>
    <row r="362" spans="1:44" ht="22.5" customHeight="1">
      <c r="A362" s="70"/>
      <c r="B362" s="61"/>
      <c r="C362" s="71"/>
      <c r="D362" s="61"/>
      <c r="E362" s="61"/>
      <c r="F362" s="61"/>
      <c r="G362" s="61"/>
      <c r="H362" s="61"/>
      <c r="I362" s="61"/>
      <c r="J362" s="72"/>
      <c r="K362" s="72"/>
      <c r="L362" s="61"/>
      <c r="M362" s="73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0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</row>
    <row r="363" spans="1:44" ht="22.5" customHeight="1">
      <c r="A363" s="70"/>
      <c r="B363" s="61"/>
      <c r="C363" s="71"/>
      <c r="D363" s="61"/>
      <c r="E363" s="61"/>
      <c r="F363" s="61"/>
      <c r="G363" s="61"/>
      <c r="H363" s="61"/>
      <c r="I363" s="61"/>
      <c r="J363" s="72"/>
      <c r="K363" s="72"/>
      <c r="L363" s="61"/>
      <c r="M363" s="73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0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</row>
    <row r="364" spans="1:44" ht="22.5" customHeight="1">
      <c r="A364" s="70"/>
      <c r="B364" s="61"/>
      <c r="C364" s="71"/>
      <c r="D364" s="61"/>
      <c r="E364" s="61"/>
      <c r="F364" s="61"/>
      <c r="G364" s="61"/>
      <c r="H364" s="61"/>
      <c r="I364" s="61"/>
      <c r="J364" s="72"/>
      <c r="K364" s="72"/>
      <c r="L364" s="61"/>
      <c r="M364" s="73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0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</row>
    <row r="365" spans="1:44" ht="22.5" customHeight="1">
      <c r="A365" s="70"/>
      <c r="B365" s="61"/>
      <c r="C365" s="71"/>
      <c r="D365" s="61"/>
      <c r="E365" s="61"/>
      <c r="F365" s="61"/>
      <c r="G365" s="61"/>
      <c r="H365" s="61"/>
      <c r="I365" s="61"/>
      <c r="J365" s="72"/>
      <c r="K365" s="72"/>
      <c r="L365" s="61"/>
      <c r="M365" s="73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0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</row>
    <row r="366" spans="1:44" ht="22.5" customHeight="1">
      <c r="A366" s="70"/>
      <c r="B366" s="61"/>
      <c r="C366" s="71"/>
      <c r="D366" s="61"/>
      <c r="E366" s="61"/>
      <c r="F366" s="61"/>
      <c r="G366" s="61"/>
      <c r="H366" s="61"/>
      <c r="I366" s="61"/>
      <c r="J366" s="72"/>
      <c r="K366" s="72"/>
      <c r="L366" s="61"/>
      <c r="M366" s="73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0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</row>
    <row r="367" spans="1:44" ht="22.5" customHeight="1">
      <c r="A367" s="70"/>
      <c r="B367" s="61"/>
      <c r="C367" s="71"/>
      <c r="D367" s="61"/>
      <c r="E367" s="61"/>
      <c r="F367" s="61"/>
      <c r="G367" s="61"/>
      <c r="H367" s="61"/>
      <c r="I367" s="61"/>
      <c r="J367" s="72"/>
      <c r="K367" s="72"/>
      <c r="L367" s="61"/>
      <c r="M367" s="73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0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</row>
    <row r="368" spans="1:44" ht="22.5" customHeight="1">
      <c r="A368" s="70"/>
      <c r="B368" s="61"/>
      <c r="C368" s="71"/>
      <c r="D368" s="61"/>
      <c r="E368" s="61"/>
      <c r="F368" s="61"/>
      <c r="G368" s="61"/>
      <c r="H368" s="61"/>
      <c r="I368" s="61"/>
      <c r="J368" s="72"/>
      <c r="K368" s="72"/>
      <c r="L368" s="61"/>
      <c r="M368" s="73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0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</row>
    <row r="369" spans="1:44" ht="22.5" customHeight="1">
      <c r="A369" s="70"/>
      <c r="B369" s="61"/>
      <c r="C369" s="71"/>
      <c r="D369" s="61"/>
      <c r="E369" s="61"/>
      <c r="F369" s="61"/>
      <c r="G369" s="61"/>
      <c r="H369" s="61"/>
      <c r="I369" s="61"/>
      <c r="J369" s="72"/>
      <c r="K369" s="72"/>
      <c r="L369" s="61"/>
      <c r="M369" s="73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0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</row>
    <row r="370" spans="1:44" ht="22.5" customHeight="1">
      <c r="A370" s="70"/>
      <c r="B370" s="61"/>
      <c r="C370" s="71"/>
      <c r="D370" s="61"/>
      <c r="E370" s="61"/>
      <c r="F370" s="61"/>
      <c r="G370" s="61"/>
      <c r="H370" s="61"/>
      <c r="I370" s="61"/>
      <c r="J370" s="72"/>
      <c r="K370" s="72"/>
      <c r="L370" s="61"/>
      <c r="M370" s="73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0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</row>
    <row r="371" spans="1:44" ht="22.5" customHeight="1">
      <c r="A371" s="70"/>
      <c r="B371" s="61"/>
      <c r="C371" s="71"/>
      <c r="D371" s="61"/>
      <c r="E371" s="61"/>
      <c r="F371" s="61"/>
      <c r="G371" s="61"/>
      <c r="H371" s="61"/>
      <c r="I371" s="61"/>
      <c r="J371" s="72"/>
      <c r="K371" s="72"/>
      <c r="L371" s="61"/>
      <c r="M371" s="73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0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</row>
    <row r="372" spans="1:44" ht="22.5" customHeight="1">
      <c r="A372" s="70"/>
      <c r="B372" s="61"/>
      <c r="C372" s="71"/>
      <c r="D372" s="61"/>
      <c r="E372" s="61"/>
      <c r="F372" s="61"/>
      <c r="G372" s="61"/>
      <c r="H372" s="61"/>
      <c r="I372" s="61"/>
      <c r="J372" s="72"/>
      <c r="K372" s="72"/>
      <c r="L372" s="61"/>
      <c r="M372" s="73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0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</row>
    <row r="373" spans="1:44" ht="22.5" customHeight="1">
      <c r="A373" s="70"/>
      <c r="B373" s="61"/>
      <c r="C373" s="71"/>
      <c r="D373" s="61"/>
      <c r="E373" s="61"/>
      <c r="F373" s="61"/>
      <c r="G373" s="61"/>
      <c r="H373" s="61"/>
      <c r="I373" s="61"/>
      <c r="J373" s="72"/>
      <c r="K373" s="72"/>
      <c r="L373" s="61"/>
      <c r="M373" s="73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0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</row>
    <row r="374" spans="1:44" ht="22.5" customHeight="1">
      <c r="A374" s="70"/>
      <c r="B374" s="61"/>
      <c r="C374" s="71"/>
      <c r="D374" s="61"/>
      <c r="E374" s="61"/>
      <c r="F374" s="61"/>
      <c r="G374" s="61"/>
      <c r="H374" s="61"/>
      <c r="I374" s="61"/>
      <c r="J374" s="72"/>
      <c r="K374" s="72"/>
      <c r="L374" s="61"/>
      <c r="M374" s="73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0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</row>
    <row r="375" spans="1:44" ht="22.5" customHeight="1">
      <c r="A375" s="70"/>
      <c r="B375" s="61"/>
      <c r="C375" s="71"/>
      <c r="D375" s="61"/>
      <c r="E375" s="61"/>
      <c r="F375" s="61"/>
      <c r="G375" s="61"/>
      <c r="H375" s="61"/>
      <c r="I375" s="61"/>
      <c r="J375" s="72"/>
      <c r="K375" s="72"/>
      <c r="L375" s="61"/>
      <c r="M375" s="73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0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</row>
    <row r="376" spans="1:44" ht="22.5" customHeight="1">
      <c r="A376" s="70"/>
      <c r="B376" s="61"/>
      <c r="C376" s="71"/>
      <c r="D376" s="61"/>
      <c r="E376" s="61"/>
      <c r="F376" s="61"/>
      <c r="G376" s="61"/>
      <c r="H376" s="61"/>
      <c r="I376" s="61"/>
      <c r="J376" s="72"/>
      <c r="K376" s="72"/>
      <c r="L376" s="61"/>
      <c r="M376" s="73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0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</row>
    <row r="377" spans="1:44" ht="22.5" customHeight="1">
      <c r="A377" s="70"/>
      <c r="B377" s="61"/>
      <c r="C377" s="71"/>
      <c r="D377" s="61"/>
      <c r="E377" s="61"/>
      <c r="F377" s="61"/>
      <c r="G377" s="61"/>
      <c r="H377" s="61"/>
      <c r="I377" s="61"/>
      <c r="J377" s="72"/>
      <c r="K377" s="72"/>
      <c r="L377" s="61"/>
      <c r="M377" s="73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0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</row>
    <row r="378" spans="1:44" ht="22.5" customHeight="1">
      <c r="A378" s="70"/>
      <c r="B378" s="61"/>
      <c r="C378" s="71"/>
      <c r="D378" s="61"/>
      <c r="E378" s="61"/>
      <c r="F378" s="61"/>
      <c r="G378" s="61"/>
      <c r="H378" s="61"/>
      <c r="I378" s="61"/>
      <c r="J378" s="72"/>
      <c r="K378" s="72"/>
      <c r="L378" s="61"/>
      <c r="M378" s="73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0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</row>
    <row r="379" spans="1:44" ht="22.5" customHeight="1">
      <c r="A379" s="70"/>
      <c r="B379" s="61"/>
      <c r="C379" s="71"/>
      <c r="D379" s="61"/>
      <c r="E379" s="61"/>
      <c r="F379" s="61"/>
      <c r="G379" s="61"/>
      <c r="H379" s="61"/>
      <c r="I379" s="61"/>
      <c r="J379" s="72"/>
      <c r="K379" s="72"/>
      <c r="L379" s="61"/>
      <c r="M379" s="73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0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</row>
    <row r="380" spans="1:44" ht="22.5" customHeight="1">
      <c r="A380" s="70"/>
      <c r="B380" s="61"/>
      <c r="C380" s="71"/>
      <c r="D380" s="61"/>
      <c r="E380" s="61"/>
      <c r="F380" s="61"/>
      <c r="G380" s="61"/>
      <c r="H380" s="61"/>
      <c r="I380" s="61"/>
      <c r="J380" s="72"/>
      <c r="K380" s="72"/>
      <c r="L380" s="61"/>
      <c r="M380" s="73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0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</row>
    <row r="381" spans="1:44" ht="22.5" customHeight="1">
      <c r="A381" s="70"/>
      <c r="B381" s="61"/>
      <c r="C381" s="71"/>
      <c r="D381" s="61"/>
      <c r="E381" s="61"/>
      <c r="F381" s="61"/>
      <c r="G381" s="61"/>
      <c r="H381" s="61"/>
      <c r="I381" s="61"/>
      <c r="J381" s="72"/>
      <c r="K381" s="72"/>
      <c r="L381" s="61"/>
      <c r="M381" s="73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0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</row>
    <row r="382" spans="1:44" ht="22.5" customHeight="1">
      <c r="A382" s="70"/>
      <c r="B382" s="61"/>
      <c r="C382" s="71"/>
      <c r="D382" s="61"/>
      <c r="E382" s="61"/>
      <c r="F382" s="61"/>
      <c r="G382" s="61"/>
      <c r="H382" s="61"/>
      <c r="I382" s="61"/>
      <c r="J382" s="72"/>
      <c r="K382" s="72"/>
      <c r="L382" s="61"/>
      <c r="M382" s="73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0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</row>
    <row r="383" spans="1:44" ht="22.5" customHeight="1">
      <c r="A383" s="70"/>
      <c r="B383" s="61"/>
      <c r="C383" s="71"/>
      <c r="D383" s="61"/>
      <c r="E383" s="61"/>
      <c r="F383" s="61"/>
      <c r="G383" s="61"/>
      <c r="H383" s="61"/>
      <c r="I383" s="61"/>
      <c r="J383" s="72"/>
      <c r="K383" s="72"/>
      <c r="L383" s="61"/>
      <c r="M383" s="73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0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</row>
    <row r="384" spans="1:44" ht="22.5" customHeight="1">
      <c r="A384" s="70"/>
      <c r="B384" s="61"/>
      <c r="C384" s="71"/>
      <c r="D384" s="61"/>
      <c r="E384" s="61"/>
      <c r="F384" s="61"/>
      <c r="G384" s="61"/>
      <c r="H384" s="61"/>
      <c r="I384" s="61"/>
      <c r="J384" s="72"/>
      <c r="K384" s="72"/>
      <c r="L384" s="61"/>
      <c r="M384" s="73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0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</row>
    <row r="385" spans="1:44" ht="22.5" customHeight="1">
      <c r="A385" s="70"/>
      <c r="B385" s="61"/>
      <c r="C385" s="71"/>
      <c r="D385" s="61"/>
      <c r="E385" s="61"/>
      <c r="F385" s="61"/>
      <c r="G385" s="61"/>
      <c r="H385" s="61"/>
      <c r="I385" s="61"/>
      <c r="J385" s="72"/>
      <c r="K385" s="72"/>
      <c r="L385" s="61"/>
      <c r="M385" s="73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0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</row>
    <row r="386" spans="1:44" ht="22.5" customHeight="1">
      <c r="A386" s="70"/>
      <c r="B386" s="61"/>
      <c r="C386" s="71"/>
      <c r="D386" s="61"/>
      <c r="E386" s="61"/>
      <c r="F386" s="61"/>
      <c r="G386" s="61"/>
      <c r="H386" s="61"/>
      <c r="I386" s="61"/>
      <c r="J386" s="72"/>
      <c r="K386" s="72"/>
      <c r="L386" s="61"/>
      <c r="M386" s="73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0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</row>
    <row r="387" spans="1:44" ht="22.5" customHeight="1">
      <c r="A387" s="70"/>
      <c r="B387" s="61"/>
      <c r="C387" s="71"/>
      <c r="D387" s="61"/>
      <c r="E387" s="61"/>
      <c r="F387" s="61"/>
      <c r="G387" s="61"/>
      <c r="H387" s="61"/>
      <c r="I387" s="61"/>
      <c r="J387" s="72"/>
      <c r="K387" s="72"/>
      <c r="L387" s="61"/>
      <c r="M387" s="73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0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</row>
    <row r="388" spans="1:44" ht="22.5" customHeight="1">
      <c r="A388" s="70"/>
      <c r="B388" s="61"/>
      <c r="C388" s="71"/>
      <c r="D388" s="61"/>
      <c r="E388" s="61"/>
      <c r="F388" s="61"/>
      <c r="G388" s="61"/>
      <c r="H388" s="61"/>
      <c r="I388" s="61"/>
      <c r="J388" s="72"/>
      <c r="K388" s="72"/>
      <c r="L388" s="61"/>
      <c r="M388" s="73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0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</row>
    <row r="389" spans="1:44" ht="22.5" customHeight="1">
      <c r="A389" s="70"/>
      <c r="B389" s="61"/>
      <c r="C389" s="71"/>
      <c r="D389" s="61"/>
      <c r="E389" s="61"/>
      <c r="F389" s="61"/>
      <c r="G389" s="61"/>
      <c r="H389" s="61"/>
      <c r="I389" s="61"/>
      <c r="J389" s="72"/>
      <c r="K389" s="72"/>
      <c r="L389" s="61"/>
      <c r="M389" s="73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0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</row>
    <row r="390" spans="1:44" ht="22.5" customHeight="1">
      <c r="A390" s="70"/>
      <c r="B390" s="61"/>
      <c r="C390" s="71"/>
      <c r="D390" s="61"/>
      <c r="E390" s="61"/>
      <c r="F390" s="61"/>
      <c r="G390" s="61"/>
      <c r="H390" s="61"/>
      <c r="I390" s="61"/>
      <c r="J390" s="72"/>
      <c r="K390" s="72"/>
      <c r="L390" s="61"/>
      <c r="M390" s="73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0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</row>
    <row r="391" spans="1:44" ht="22.5" customHeight="1">
      <c r="A391" s="70"/>
      <c r="B391" s="61"/>
      <c r="C391" s="71"/>
      <c r="D391" s="61"/>
      <c r="E391" s="61"/>
      <c r="F391" s="61"/>
      <c r="G391" s="61"/>
      <c r="H391" s="61"/>
      <c r="I391" s="61"/>
      <c r="J391" s="72"/>
      <c r="K391" s="72"/>
      <c r="L391" s="61"/>
      <c r="M391" s="73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0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</row>
    <row r="392" spans="1:44" ht="22.5" customHeight="1">
      <c r="A392" s="70"/>
      <c r="B392" s="61"/>
      <c r="C392" s="71"/>
      <c r="D392" s="61"/>
      <c r="E392" s="61"/>
      <c r="F392" s="61"/>
      <c r="G392" s="61"/>
      <c r="H392" s="61"/>
      <c r="I392" s="61"/>
      <c r="J392" s="72"/>
      <c r="K392" s="72"/>
      <c r="L392" s="61"/>
      <c r="M392" s="73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0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</row>
    <row r="393" spans="1:44" ht="22.5" customHeight="1">
      <c r="A393" s="70"/>
      <c r="B393" s="61"/>
      <c r="C393" s="71"/>
      <c r="D393" s="61"/>
      <c r="E393" s="61"/>
      <c r="F393" s="61"/>
      <c r="G393" s="61"/>
      <c r="H393" s="61"/>
      <c r="I393" s="61"/>
      <c r="J393" s="72"/>
      <c r="K393" s="72"/>
      <c r="L393" s="61"/>
      <c r="M393" s="73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0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</row>
    <row r="394" spans="1:44" ht="22.5" customHeight="1">
      <c r="A394" s="70"/>
      <c r="B394" s="61"/>
      <c r="C394" s="71"/>
      <c r="D394" s="61"/>
      <c r="E394" s="61"/>
      <c r="F394" s="61"/>
      <c r="G394" s="61"/>
      <c r="H394" s="61"/>
      <c r="I394" s="61"/>
      <c r="J394" s="72"/>
      <c r="K394" s="72"/>
      <c r="L394" s="61"/>
      <c r="M394" s="73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0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</row>
    <row r="395" spans="1:44" ht="22.5" customHeight="1">
      <c r="A395" s="70"/>
      <c r="B395" s="61"/>
      <c r="C395" s="71"/>
      <c r="D395" s="61"/>
      <c r="E395" s="61"/>
      <c r="F395" s="61"/>
      <c r="G395" s="61"/>
      <c r="H395" s="61"/>
      <c r="I395" s="61"/>
      <c r="J395" s="72"/>
      <c r="K395" s="72"/>
      <c r="L395" s="61"/>
      <c r="M395" s="73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0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</row>
    <row r="396" spans="1:44" ht="22.5" customHeight="1">
      <c r="A396" s="70"/>
      <c r="B396" s="61"/>
      <c r="C396" s="71"/>
      <c r="D396" s="61"/>
      <c r="E396" s="61"/>
      <c r="F396" s="61"/>
      <c r="G396" s="61"/>
      <c r="H396" s="61"/>
      <c r="I396" s="61"/>
      <c r="J396" s="72"/>
      <c r="K396" s="72"/>
      <c r="L396" s="61"/>
      <c r="M396" s="73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0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</row>
    <row r="397" spans="1:44" ht="22.5" customHeight="1">
      <c r="A397" s="70"/>
      <c r="B397" s="61"/>
      <c r="C397" s="71"/>
      <c r="D397" s="61"/>
      <c r="E397" s="61"/>
      <c r="F397" s="61"/>
      <c r="G397" s="61"/>
      <c r="H397" s="61"/>
      <c r="I397" s="61"/>
      <c r="J397" s="72"/>
      <c r="K397" s="72"/>
      <c r="L397" s="61"/>
      <c r="M397" s="73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0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</row>
    <row r="398" spans="1:44" ht="22.5" customHeight="1">
      <c r="A398" s="70"/>
      <c r="B398" s="61"/>
      <c r="C398" s="71"/>
      <c r="D398" s="61"/>
      <c r="E398" s="61"/>
      <c r="F398" s="61"/>
      <c r="G398" s="61"/>
      <c r="H398" s="61"/>
      <c r="I398" s="61"/>
      <c r="J398" s="72"/>
      <c r="K398" s="72"/>
      <c r="L398" s="61"/>
      <c r="M398" s="73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0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</row>
    <row r="399" spans="1:44" ht="22.5" customHeight="1">
      <c r="A399" s="70"/>
      <c r="B399" s="61"/>
      <c r="C399" s="71"/>
      <c r="D399" s="61"/>
      <c r="E399" s="61"/>
      <c r="F399" s="61"/>
      <c r="G399" s="61"/>
      <c r="H399" s="61"/>
      <c r="I399" s="61"/>
      <c r="J399" s="72"/>
      <c r="K399" s="72"/>
      <c r="L399" s="61"/>
      <c r="M399" s="73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0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</row>
    <row r="400" spans="1:44" ht="22.5" customHeight="1">
      <c r="A400" s="70"/>
      <c r="B400" s="61"/>
      <c r="C400" s="71"/>
      <c r="D400" s="61"/>
      <c r="E400" s="61"/>
      <c r="F400" s="61"/>
      <c r="G400" s="61"/>
      <c r="H400" s="61"/>
      <c r="I400" s="61"/>
      <c r="J400" s="72"/>
      <c r="K400" s="72"/>
      <c r="L400" s="61"/>
      <c r="M400" s="73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0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</row>
    <row r="401" spans="1:44" ht="22.5" customHeight="1">
      <c r="A401" s="70"/>
      <c r="B401" s="61"/>
      <c r="C401" s="71"/>
      <c r="D401" s="61"/>
      <c r="E401" s="61"/>
      <c r="F401" s="61"/>
      <c r="G401" s="61"/>
      <c r="H401" s="61"/>
      <c r="I401" s="61"/>
      <c r="J401" s="72"/>
      <c r="K401" s="72"/>
      <c r="L401" s="61"/>
      <c r="M401" s="73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0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</row>
    <row r="402" spans="1:44" ht="22.5" customHeight="1">
      <c r="A402" s="70"/>
      <c r="B402" s="61"/>
      <c r="C402" s="71"/>
      <c r="D402" s="61"/>
      <c r="E402" s="61"/>
      <c r="F402" s="61"/>
      <c r="G402" s="61"/>
      <c r="H402" s="61"/>
      <c r="I402" s="61"/>
      <c r="J402" s="72"/>
      <c r="K402" s="72"/>
      <c r="L402" s="61"/>
      <c r="M402" s="73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0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</row>
    <row r="403" spans="1:44" ht="22.5" customHeight="1">
      <c r="A403" s="70"/>
      <c r="B403" s="61"/>
      <c r="C403" s="71"/>
      <c r="D403" s="61"/>
      <c r="E403" s="61"/>
      <c r="F403" s="61"/>
      <c r="G403" s="61"/>
      <c r="H403" s="61"/>
      <c r="I403" s="61"/>
      <c r="J403" s="72"/>
      <c r="K403" s="72"/>
      <c r="L403" s="61"/>
      <c r="M403" s="73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0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</row>
    <row r="404" spans="1:44" ht="22.5" customHeight="1">
      <c r="A404" s="70"/>
      <c r="B404" s="61"/>
      <c r="C404" s="71"/>
      <c r="D404" s="61"/>
      <c r="E404" s="61"/>
      <c r="F404" s="61"/>
      <c r="G404" s="61"/>
      <c r="H404" s="61"/>
      <c r="I404" s="61"/>
      <c r="J404" s="72"/>
      <c r="K404" s="72"/>
      <c r="L404" s="61"/>
      <c r="M404" s="73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0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</row>
    <row r="405" spans="1:44" ht="22.5" customHeight="1">
      <c r="A405" s="70"/>
      <c r="B405" s="61"/>
      <c r="C405" s="71"/>
      <c r="D405" s="61"/>
      <c r="E405" s="61"/>
      <c r="F405" s="61"/>
      <c r="G405" s="61"/>
      <c r="H405" s="61"/>
      <c r="I405" s="61"/>
      <c r="J405" s="72"/>
      <c r="K405" s="72"/>
      <c r="L405" s="61"/>
      <c r="M405" s="73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0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</row>
    <row r="406" spans="1:44" ht="22.5" customHeight="1">
      <c r="A406" s="70"/>
      <c r="B406" s="61"/>
      <c r="C406" s="71"/>
      <c r="D406" s="61"/>
      <c r="E406" s="61"/>
      <c r="F406" s="61"/>
      <c r="G406" s="61"/>
      <c r="H406" s="61"/>
      <c r="I406" s="61"/>
      <c r="J406" s="72"/>
      <c r="K406" s="72"/>
      <c r="L406" s="61"/>
      <c r="M406" s="73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0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</row>
    <row r="407" spans="1:44" ht="22.5" customHeight="1">
      <c r="A407" s="70"/>
      <c r="B407" s="61"/>
      <c r="C407" s="71"/>
      <c r="D407" s="61"/>
      <c r="E407" s="61"/>
      <c r="F407" s="61"/>
      <c r="G407" s="61"/>
      <c r="H407" s="61"/>
      <c r="I407" s="61"/>
      <c r="J407" s="72"/>
      <c r="K407" s="72"/>
      <c r="L407" s="61"/>
      <c r="M407" s="73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0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</row>
    <row r="408" spans="1:44" ht="22.5" customHeight="1">
      <c r="A408" s="70"/>
      <c r="B408" s="61"/>
      <c r="C408" s="71"/>
      <c r="D408" s="61"/>
      <c r="E408" s="61"/>
      <c r="F408" s="61"/>
      <c r="G408" s="61"/>
      <c r="H408" s="61"/>
      <c r="I408" s="61"/>
      <c r="J408" s="72"/>
      <c r="K408" s="72"/>
      <c r="L408" s="61"/>
      <c r="M408" s="73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0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</row>
    <row r="409" spans="1:44" ht="22.5" customHeight="1">
      <c r="A409" s="70"/>
      <c r="B409" s="61"/>
      <c r="C409" s="71"/>
      <c r="D409" s="61"/>
      <c r="E409" s="61"/>
      <c r="F409" s="61"/>
      <c r="G409" s="61"/>
      <c r="H409" s="61"/>
      <c r="I409" s="61"/>
      <c r="J409" s="72"/>
      <c r="K409" s="72"/>
      <c r="L409" s="61"/>
      <c r="M409" s="73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0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</row>
    <row r="410" spans="1:44" ht="22.5" customHeight="1">
      <c r="A410" s="70"/>
      <c r="B410" s="61"/>
      <c r="C410" s="71"/>
      <c r="D410" s="61"/>
      <c r="E410" s="61"/>
      <c r="F410" s="61"/>
      <c r="G410" s="61"/>
      <c r="H410" s="61"/>
      <c r="I410" s="61"/>
      <c r="J410" s="72"/>
      <c r="K410" s="72"/>
      <c r="L410" s="61"/>
      <c r="M410" s="73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0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</row>
    <row r="411" spans="1:44" ht="22.5" customHeight="1">
      <c r="A411" s="70"/>
      <c r="B411" s="61"/>
      <c r="C411" s="71"/>
      <c r="D411" s="61"/>
      <c r="E411" s="61"/>
      <c r="F411" s="61"/>
      <c r="G411" s="61"/>
      <c r="H411" s="61"/>
      <c r="I411" s="61"/>
      <c r="J411" s="72"/>
      <c r="K411" s="72"/>
      <c r="L411" s="61"/>
      <c r="M411" s="73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0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</row>
    <row r="412" spans="1:44" ht="22.5" customHeight="1">
      <c r="A412" s="70"/>
      <c r="B412" s="61"/>
      <c r="C412" s="71"/>
      <c r="D412" s="61"/>
      <c r="E412" s="61"/>
      <c r="F412" s="61"/>
      <c r="G412" s="61"/>
      <c r="H412" s="61"/>
      <c r="I412" s="61"/>
      <c r="J412" s="72"/>
      <c r="K412" s="72"/>
      <c r="L412" s="61"/>
      <c r="M412" s="73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0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</row>
    <row r="413" spans="1:44" ht="22.5" customHeight="1">
      <c r="A413" s="70"/>
      <c r="B413" s="61"/>
      <c r="C413" s="71"/>
      <c r="D413" s="61"/>
      <c r="E413" s="61"/>
      <c r="F413" s="61"/>
      <c r="G413" s="61"/>
      <c r="H413" s="61"/>
      <c r="I413" s="61"/>
      <c r="J413" s="72"/>
      <c r="K413" s="72"/>
      <c r="L413" s="61"/>
      <c r="M413" s="73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0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</row>
    <row r="414" spans="1:44" ht="22.5" customHeight="1">
      <c r="A414" s="70"/>
      <c r="B414" s="61"/>
      <c r="C414" s="71"/>
      <c r="D414" s="61"/>
      <c r="E414" s="61"/>
      <c r="F414" s="61"/>
      <c r="G414" s="61"/>
      <c r="H414" s="61"/>
      <c r="I414" s="61"/>
      <c r="J414" s="72"/>
      <c r="K414" s="72"/>
      <c r="L414" s="61"/>
      <c r="M414" s="73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0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</row>
    <row r="415" spans="1:44" ht="22.5" customHeight="1">
      <c r="A415" s="70"/>
      <c r="B415" s="61"/>
      <c r="C415" s="71"/>
      <c r="D415" s="61"/>
      <c r="E415" s="61"/>
      <c r="F415" s="61"/>
      <c r="G415" s="61"/>
      <c r="H415" s="61"/>
      <c r="I415" s="61"/>
      <c r="J415" s="72"/>
      <c r="K415" s="72"/>
      <c r="L415" s="61"/>
      <c r="M415" s="73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0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</row>
    <row r="416" spans="1:44" ht="22.5" customHeight="1">
      <c r="A416" s="70"/>
      <c r="B416" s="61"/>
      <c r="C416" s="71"/>
      <c r="D416" s="61"/>
      <c r="E416" s="61"/>
      <c r="F416" s="61"/>
      <c r="G416" s="61"/>
      <c r="H416" s="61"/>
      <c r="I416" s="61"/>
      <c r="J416" s="72"/>
      <c r="K416" s="72"/>
      <c r="L416" s="61"/>
      <c r="M416" s="73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0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</row>
    <row r="417" spans="1:44" ht="22.5" customHeight="1">
      <c r="A417" s="70"/>
      <c r="B417" s="61"/>
      <c r="C417" s="71"/>
      <c r="D417" s="61"/>
      <c r="E417" s="61"/>
      <c r="F417" s="61"/>
      <c r="G417" s="61"/>
      <c r="H417" s="61"/>
      <c r="I417" s="61"/>
      <c r="J417" s="72"/>
      <c r="K417" s="72"/>
      <c r="L417" s="61"/>
      <c r="M417" s="73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0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</row>
    <row r="418" spans="1:44" ht="22.5" customHeight="1">
      <c r="A418" s="70"/>
      <c r="B418" s="61"/>
      <c r="C418" s="71"/>
      <c r="D418" s="61"/>
      <c r="E418" s="61"/>
      <c r="F418" s="61"/>
      <c r="G418" s="61"/>
      <c r="H418" s="61"/>
      <c r="I418" s="61"/>
      <c r="J418" s="72"/>
      <c r="K418" s="72"/>
      <c r="L418" s="61"/>
      <c r="M418" s="73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0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</row>
    <row r="419" spans="1:44" ht="22.5" customHeight="1">
      <c r="A419" s="70"/>
      <c r="B419" s="61"/>
      <c r="C419" s="71"/>
      <c r="D419" s="61"/>
      <c r="E419" s="61"/>
      <c r="F419" s="61"/>
      <c r="G419" s="61"/>
      <c r="H419" s="61"/>
      <c r="I419" s="61"/>
      <c r="J419" s="72"/>
      <c r="K419" s="72"/>
      <c r="L419" s="61"/>
      <c r="M419" s="73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0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</row>
    <row r="420" spans="1:44" ht="22.5" customHeight="1">
      <c r="A420" s="70"/>
      <c r="B420" s="61"/>
      <c r="C420" s="71"/>
      <c r="D420" s="61"/>
      <c r="E420" s="61"/>
      <c r="F420" s="61"/>
      <c r="G420" s="61"/>
      <c r="H420" s="61"/>
      <c r="I420" s="61"/>
      <c r="J420" s="72"/>
      <c r="K420" s="72"/>
      <c r="L420" s="61"/>
      <c r="M420" s="73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0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</row>
    <row r="421" spans="1:44" ht="22.5" customHeight="1">
      <c r="A421" s="70"/>
      <c r="B421" s="61"/>
      <c r="C421" s="71"/>
      <c r="D421" s="61"/>
      <c r="E421" s="61"/>
      <c r="F421" s="61"/>
      <c r="G421" s="61"/>
      <c r="H421" s="61"/>
      <c r="I421" s="61"/>
      <c r="J421" s="72"/>
      <c r="K421" s="72"/>
      <c r="L421" s="61"/>
      <c r="M421" s="73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0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</row>
    <row r="422" spans="1:44" ht="22.5" customHeight="1">
      <c r="A422" s="70"/>
      <c r="B422" s="61"/>
      <c r="C422" s="71"/>
      <c r="D422" s="61"/>
      <c r="E422" s="61"/>
      <c r="F422" s="61"/>
      <c r="G422" s="61"/>
      <c r="H422" s="61"/>
      <c r="I422" s="61"/>
      <c r="J422" s="72"/>
      <c r="K422" s="72"/>
      <c r="L422" s="61"/>
      <c r="M422" s="73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0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</row>
    <row r="423" spans="1:44" ht="22.5" customHeight="1">
      <c r="A423" s="70"/>
      <c r="B423" s="61"/>
      <c r="C423" s="71"/>
      <c r="D423" s="61"/>
      <c r="E423" s="61"/>
      <c r="F423" s="61"/>
      <c r="G423" s="61"/>
      <c r="H423" s="61"/>
      <c r="I423" s="61"/>
      <c r="J423" s="72"/>
      <c r="K423" s="72"/>
      <c r="L423" s="61"/>
      <c r="M423" s="73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0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</row>
    <row r="424" spans="1:44" ht="22.5" customHeight="1">
      <c r="A424" s="70"/>
      <c r="B424" s="61"/>
      <c r="C424" s="71"/>
      <c r="D424" s="61"/>
      <c r="E424" s="61"/>
      <c r="F424" s="61"/>
      <c r="G424" s="61"/>
      <c r="H424" s="61"/>
      <c r="I424" s="61"/>
      <c r="J424" s="72"/>
      <c r="K424" s="72"/>
      <c r="L424" s="61"/>
      <c r="M424" s="73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0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</row>
    <row r="425" spans="1:44" ht="22.5" customHeight="1">
      <c r="A425" s="70"/>
      <c r="B425" s="61"/>
      <c r="C425" s="71"/>
      <c r="D425" s="61"/>
      <c r="E425" s="61"/>
      <c r="F425" s="61"/>
      <c r="G425" s="61"/>
      <c r="H425" s="61"/>
      <c r="I425" s="61"/>
      <c r="J425" s="72"/>
      <c r="K425" s="72"/>
      <c r="L425" s="61"/>
      <c r="M425" s="73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0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</row>
    <row r="426" spans="1:44" ht="22.5" customHeight="1">
      <c r="A426" s="70"/>
      <c r="B426" s="61"/>
      <c r="C426" s="71"/>
      <c r="D426" s="61"/>
      <c r="E426" s="61"/>
      <c r="F426" s="61"/>
      <c r="G426" s="61"/>
      <c r="H426" s="61"/>
      <c r="I426" s="61"/>
      <c r="J426" s="72"/>
      <c r="K426" s="72"/>
      <c r="L426" s="61"/>
      <c r="M426" s="73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0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</row>
    <row r="427" spans="1:44" ht="22.5" customHeight="1">
      <c r="A427" s="70"/>
      <c r="B427" s="61"/>
      <c r="C427" s="71"/>
      <c r="D427" s="61"/>
      <c r="E427" s="61"/>
      <c r="F427" s="61"/>
      <c r="G427" s="61"/>
      <c r="H427" s="61"/>
      <c r="I427" s="61"/>
      <c r="J427" s="72"/>
      <c r="K427" s="72"/>
      <c r="L427" s="61"/>
      <c r="M427" s="73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0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</row>
    <row r="428" spans="1:44" ht="22.5" customHeight="1">
      <c r="A428" s="70"/>
      <c r="B428" s="61"/>
      <c r="C428" s="71"/>
      <c r="D428" s="61"/>
      <c r="E428" s="61"/>
      <c r="F428" s="61"/>
      <c r="G428" s="61"/>
      <c r="H428" s="61"/>
      <c r="I428" s="61"/>
      <c r="J428" s="72"/>
      <c r="K428" s="72"/>
      <c r="L428" s="61"/>
      <c r="M428" s="73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0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</row>
    <row r="429" spans="1:44" ht="22.5" customHeight="1">
      <c r="A429" s="70"/>
      <c r="B429" s="61"/>
      <c r="C429" s="71"/>
      <c r="D429" s="61"/>
      <c r="E429" s="61"/>
      <c r="F429" s="61"/>
      <c r="G429" s="61"/>
      <c r="H429" s="61"/>
      <c r="I429" s="61"/>
      <c r="J429" s="72"/>
      <c r="K429" s="72"/>
      <c r="L429" s="61"/>
      <c r="M429" s="73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0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</row>
    <row r="430" spans="1:44" ht="22.5" customHeight="1">
      <c r="A430" s="70"/>
      <c r="B430" s="61"/>
      <c r="C430" s="71"/>
      <c r="D430" s="61"/>
      <c r="E430" s="61"/>
      <c r="F430" s="61"/>
      <c r="G430" s="61"/>
      <c r="H430" s="61"/>
      <c r="I430" s="61"/>
      <c r="J430" s="72"/>
      <c r="K430" s="72"/>
      <c r="L430" s="61"/>
      <c r="M430" s="73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0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</row>
    <row r="431" spans="1:44" ht="22.5" customHeight="1">
      <c r="A431" s="70"/>
      <c r="B431" s="61"/>
      <c r="C431" s="71"/>
      <c r="D431" s="61"/>
      <c r="E431" s="61"/>
      <c r="F431" s="61"/>
      <c r="G431" s="61"/>
      <c r="H431" s="61"/>
      <c r="I431" s="61"/>
      <c r="J431" s="72"/>
      <c r="K431" s="72"/>
      <c r="L431" s="61"/>
      <c r="M431" s="73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0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</row>
    <row r="432" spans="1:44" ht="22.5" customHeight="1">
      <c r="A432" s="70"/>
      <c r="B432" s="61"/>
      <c r="C432" s="71"/>
      <c r="D432" s="61"/>
      <c r="E432" s="61"/>
      <c r="F432" s="61"/>
      <c r="G432" s="61"/>
      <c r="H432" s="61"/>
      <c r="I432" s="61"/>
      <c r="J432" s="72"/>
      <c r="K432" s="72"/>
      <c r="L432" s="61"/>
      <c r="M432" s="73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0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</row>
    <row r="433" spans="1:44" ht="22.5" customHeight="1">
      <c r="A433" s="70"/>
      <c r="B433" s="61"/>
      <c r="C433" s="71"/>
      <c r="D433" s="61"/>
      <c r="E433" s="61"/>
      <c r="F433" s="61"/>
      <c r="G433" s="61"/>
      <c r="H433" s="61"/>
      <c r="I433" s="61"/>
      <c r="J433" s="72"/>
      <c r="K433" s="72"/>
      <c r="L433" s="61"/>
      <c r="M433" s="73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0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</row>
    <row r="434" spans="1:44" ht="22.5" customHeight="1">
      <c r="A434" s="70"/>
      <c r="B434" s="61"/>
      <c r="C434" s="71"/>
      <c r="D434" s="61"/>
      <c r="E434" s="61"/>
      <c r="F434" s="61"/>
      <c r="G434" s="61"/>
      <c r="H434" s="61"/>
      <c r="I434" s="61"/>
      <c r="J434" s="72"/>
      <c r="K434" s="72"/>
      <c r="L434" s="61"/>
      <c r="M434" s="73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0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</row>
    <row r="435" spans="1:44" ht="22.5" customHeight="1">
      <c r="A435" s="70"/>
      <c r="B435" s="61"/>
      <c r="C435" s="71"/>
      <c r="D435" s="61"/>
      <c r="E435" s="61"/>
      <c r="F435" s="61"/>
      <c r="G435" s="61"/>
      <c r="H435" s="61"/>
      <c r="I435" s="61"/>
      <c r="J435" s="72"/>
      <c r="K435" s="72"/>
      <c r="L435" s="61"/>
      <c r="M435" s="73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0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</row>
    <row r="436" spans="1:44" ht="22.5" customHeight="1">
      <c r="A436" s="70"/>
      <c r="B436" s="61"/>
      <c r="C436" s="71"/>
      <c r="D436" s="61"/>
      <c r="E436" s="61"/>
      <c r="F436" s="61"/>
      <c r="G436" s="61"/>
      <c r="H436" s="61"/>
      <c r="I436" s="61"/>
      <c r="J436" s="72"/>
      <c r="K436" s="72"/>
      <c r="L436" s="61"/>
      <c r="M436" s="73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0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</row>
    <row r="437" spans="1:44" ht="22.5" customHeight="1">
      <c r="A437" s="70"/>
      <c r="B437" s="61"/>
      <c r="C437" s="71"/>
      <c r="D437" s="61"/>
      <c r="E437" s="61"/>
      <c r="F437" s="61"/>
      <c r="G437" s="61"/>
      <c r="H437" s="61"/>
      <c r="I437" s="61"/>
      <c r="J437" s="72"/>
      <c r="K437" s="72"/>
      <c r="L437" s="61"/>
      <c r="M437" s="73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0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</row>
    <row r="438" spans="1:44" ht="22.5" customHeight="1">
      <c r="A438" s="70"/>
      <c r="B438" s="61"/>
      <c r="C438" s="71"/>
      <c r="D438" s="61"/>
      <c r="E438" s="61"/>
      <c r="F438" s="61"/>
      <c r="G438" s="61"/>
      <c r="H438" s="61"/>
      <c r="I438" s="61"/>
      <c r="J438" s="72"/>
      <c r="K438" s="72"/>
      <c r="L438" s="61"/>
      <c r="M438" s="73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0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</row>
    <row r="439" spans="1:44" ht="22.5" customHeight="1">
      <c r="A439" s="70"/>
      <c r="B439" s="61"/>
      <c r="C439" s="71"/>
      <c r="D439" s="61"/>
      <c r="E439" s="61"/>
      <c r="F439" s="61"/>
      <c r="G439" s="61"/>
      <c r="H439" s="61"/>
      <c r="I439" s="61"/>
      <c r="J439" s="72"/>
      <c r="K439" s="72"/>
      <c r="L439" s="61"/>
      <c r="M439" s="73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0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</row>
    <row r="440" spans="1:44" ht="22.5" customHeight="1">
      <c r="A440" s="70"/>
      <c r="B440" s="61"/>
      <c r="C440" s="71"/>
      <c r="D440" s="61"/>
      <c r="E440" s="61"/>
      <c r="F440" s="61"/>
      <c r="G440" s="61"/>
      <c r="H440" s="61"/>
      <c r="I440" s="61"/>
      <c r="J440" s="72"/>
      <c r="K440" s="72"/>
      <c r="L440" s="61"/>
      <c r="M440" s="73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0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</row>
    <row r="441" spans="1:44" ht="22.5" customHeight="1">
      <c r="A441" s="70"/>
      <c r="B441" s="61"/>
      <c r="C441" s="71"/>
      <c r="D441" s="61"/>
      <c r="E441" s="61"/>
      <c r="F441" s="61"/>
      <c r="G441" s="61"/>
      <c r="H441" s="61"/>
      <c r="I441" s="61"/>
      <c r="J441" s="72"/>
      <c r="K441" s="72"/>
      <c r="L441" s="61"/>
      <c r="M441" s="73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0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</row>
    <row r="442" spans="1:44" ht="22.5" customHeight="1">
      <c r="A442" s="70"/>
      <c r="B442" s="61"/>
      <c r="C442" s="71"/>
      <c r="D442" s="61"/>
      <c r="E442" s="61"/>
      <c r="F442" s="61"/>
      <c r="G442" s="61"/>
      <c r="H442" s="61"/>
      <c r="I442" s="61"/>
      <c r="J442" s="72"/>
      <c r="K442" s="72"/>
      <c r="L442" s="61"/>
      <c r="M442" s="73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0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</row>
    <row r="443" spans="1:44" ht="22.5" customHeight="1">
      <c r="A443" s="70"/>
      <c r="B443" s="61"/>
      <c r="C443" s="71"/>
      <c r="D443" s="61"/>
      <c r="E443" s="61"/>
      <c r="F443" s="61"/>
      <c r="G443" s="61"/>
      <c r="H443" s="61"/>
      <c r="I443" s="61"/>
      <c r="J443" s="72"/>
      <c r="K443" s="72"/>
      <c r="L443" s="61"/>
      <c r="M443" s="73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0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</row>
    <row r="444" spans="1:44" ht="22.5" customHeight="1">
      <c r="A444" s="70"/>
      <c r="B444" s="61"/>
      <c r="C444" s="71"/>
      <c r="D444" s="61"/>
      <c r="E444" s="61"/>
      <c r="F444" s="61"/>
      <c r="G444" s="61"/>
      <c r="H444" s="61"/>
      <c r="I444" s="61"/>
      <c r="J444" s="72"/>
      <c r="K444" s="72"/>
      <c r="L444" s="61"/>
      <c r="M444" s="73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0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</row>
    <row r="445" spans="1:44" ht="22.5" customHeight="1">
      <c r="A445" s="70"/>
      <c r="B445" s="61"/>
      <c r="C445" s="71"/>
      <c r="D445" s="61"/>
      <c r="E445" s="61"/>
      <c r="F445" s="61"/>
      <c r="G445" s="61"/>
      <c r="H445" s="61"/>
      <c r="I445" s="61"/>
      <c r="J445" s="72"/>
      <c r="K445" s="72"/>
      <c r="L445" s="61"/>
      <c r="M445" s="73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0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</row>
    <row r="446" spans="1:44" ht="22.5" customHeight="1">
      <c r="A446" s="70"/>
      <c r="B446" s="61"/>
      <c r="C446" s="71"/>
      <c r="D446" s="61"/>
      <c r="E446" s="61"/>
      <c r="F446" s="61"/>
      <c r="G446" s="61"/>
      <c r="H446" s="61"/>
      <c r="I446" s="61"/>
      <c r="J446" s="72"/>
      <c r="K446" s="72"/>
      <c r="L446" s="61"/>
      <c r="M446" s="73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0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</row>
    <row r="447" spans="1:44" ht="22.5" customHeight="1">
      <c r="A447" s="70"/>
      <c r="B447" s="61"/>
      <c r="C447" s="71"/>
      <c r="D447" s="61"/>
      <c r="E447" s="61"/>
      <c r="F447" s="61"/>
      <c r="G447" s="61"/>
      <c r="H447" s="61"/>
      <c r="I447" s="61"/>
      <c r="J447" s="72"/>
      <c r="K447" s="72"/>
      <c r="L447" s="61"/>
      <c r="M447" s="73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0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</row>
    <row r="448" spans="1:44" ht="22.5" customHeight="1">
      <c r="A448" s="70"/>
      <c r="B448" s="61"/>
      <c r="C448" s="71"/>
      <c r="D448" s="61"/>
      <c r="E448" s="61"/>
      <c r="F448" s="61"/>
      <c r="G448" s="61"/>
      <c r="H448" s="61"/>
      <c r="I448" s="61"/>
      <c r="J448" s="72"/>
      <c r="K448" s="72"/>
      <c r="L448" s="61"/>
      <c r="M448" s="73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0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</row>
    <row r="449" spans="1:44" ht="22.5" customHeight="1">
      <c r="A449" s="70"/>
      <c r="B449" s="61"/>
      <c r="C449" s="71"/>
      <c r="D449" s="61"/>
      <c r="E449" s="61"/>
      <c r="F449" s="61"/>
      <c r="G449" s="61"/>
      <c r="H449" s="61"/>
      <c r="I449" s="61"/>
      <c r="J449" s="72"/>
      <c r="K449" s="72"/>
      <c r="L449" s="61"/>
      <c r="M449" s="73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0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</row>
    <row r="450" spans="1:44" ht="22.5" customHeight="1">
      <c r="A450" s="70"/>
      <c r="B450" s="61"/>
      <c r="C450" s="71"/>
      <c r="D450" s="61"/>
      <c r="E450" s="61"/>
      <c r="F450" s="61"/>
      <c r="G450" s="61"/>
      <c r="H450" s="61"/>
      <c r="I450" s="61"/>
      <c r="J450" s="72"/>
      <c r="K450" s="72"/>
      <c r="L450" s="61"/>
      <c r="M450" s="73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0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</row>
    <row r="451" spans="1:44" ht="22.5" customHeight="1">
      <c r="A451" s="70"/>
      <c r="B451" s="61"/>
      <c r="C451" s="71"/>
      <c r="D451" s="61"/>
      <c r="E451" s="61"/>
      <c r="F451" s="61"/>
      <c r="G451" s="61"/>
      <c r="H451" s="61"/>
      <c r="I451" s="61"/>
      <c r="J451" s="72"/>
      <c r="K451" s="72"/>
      <c r="L451" s="61"/>
      <c r="M451" s="73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0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</row>
    <row r="452" spans="1:44" ht="22.5" customHeight="1">
      <c r="A452" s="70"/>
      <c r="B452" s="61"/>
      <c r="C452" s="71"/>
      <c r="D452" s="61"/>
      <c r="E452" s="61"/>
      <c r="F452" s="61"/>
      <c r="G452" s="61"/>
      <c r="H452" s="61"/>
      <c r="I452" s="61"/>
      <c r="J452" s="72"/>
      <c r="K452" s="72"/>
      <c r="L452" s="61"/>
      <c r="M452" s="73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0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</row>
    <row r="453" spans="1:44" ht="22.5" customHeight="1">
      <c r="A453" s="70"/>
      <c r="B453" s="61"/>
      <c r="C453" s="71"/>
      <c r="D453" s="61"/>
      <c r="E453" s="61"/>
      <c r="F453" s="61"/>
      <c r="G453" s="61"/>
      <c r="H453" s="61"/>
      <c r="I453" s="61"/>
      <c r="J453" s="72"/>
      <c r="K453" s="72"/>
      <c r="L453" s="61"/>
      <c r="M453" s="73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0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</row>
    <row r="454" spans="1:44" ht="22.5" customHeight="1">
      <c r="A454" s="70"/>
      <c r="B454" s="61"/>
      <c r="C454" s="71"/>
      <c r="D454" s="61"/>
      <c r="E454" s="61"/>
      <c r="F454" s="61"/>
      <c r="G454" s="61"/>
      <c r="H454" s="61"/>
      <c r="I454" s="61"/>
      <c r="J454" s="72"/>
      <c r="K454" s="72"/>
      <c r="L454" s="61"/>
      <c r="M454" s="73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0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</row>
    <row r="455" spans="1:44" ht="22.5" customHeight="1">
      <c r="A455" s="70"/>
      <c r="B455" s="61"/>
      <c r="C455" s="71"/>
      <c r="D455" s="61"/>
      <c r="E455" s="61"/>
      <c r="F455" s="61"/>
      <c r="G455" s="61"/>
      <c r="H455" s="61"/>
      <c r="I455" s="61"/>
      <c r="J455" s="72"/>
      <c r="K455" s="72"/>
      <c r="L455" s="61"/>
      <c r="M455" s="73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0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</row>
    <row r="456" spans="1:44" ht="22.5" customHeight="1">
      <c r="A456" s="70"/>
      <c r="B456" s="61"/>
      <c r="C456" s="71"/>
      <c r="D456" s="61"/>
      <c r="E456" s="61"/>
      <c r="F456" s="61"/>
      <c r="G456" s="61"/>
      <c r="H456" s="61"/>
      <c r="I456" s="61"/>
      <c r="J456" s="72"/>
      <c r="K456" s="72"/>
      <c r="L456" s="61"/>
      <c r="M456" s="73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0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</row>
    <row r="457" spans="1:44" ht="22.5" customHeight="1">
      <c r="A457" s="70"/>
      <c r="B457" s="61"/>
      <c r="C457" s="71"/>
      <c r="D457" s="61"/>
      <c r="E457" s="61"/>
      <c r="F457" s="61"/>
      <c r="G457" s="61"/>
      <c r="H457" s="61"/>
      <c r="I457" s="61"/>
      <c r="J457" s="72"/>
      <c r="K457" s="72"/>
      <c r="L457" s="61"/>
      <c r="M457" s="73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0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</row>
    <row r="458" spans="1:44" ht="22.5" customHeight="1">
      <c r="A458" s="70"/>
      <c r="B458" s="61"/>
      <c r="C458" s="71"/>
      <c r="D458" s="61"/>
      <c r="E458" s="61"/>
      <c r="F458" s="61"/>
      <c r="G458" s="61"/>
      <c r="H458" s="61"/>
      <c r="I458" s="61"/>
      <c r="J458" s="72"/>
      <c r="K458" s="72"/>
      <c r="L458" s="61"/>
      <c r="M458" s="73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0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  <c r="AQ458" s="61"/>
      <c r="AR458" s="61"/>
    </row>
    <row r="459" spans="1:44" ht="22.5" customHeight="1">
      <c r="A459" s="70"/>
      <c r="B459" s="61"/>
      <c r="C459" s="71"/>
      <c r="D459" s="61"/>
      <c r="E459" s="61"/>
      <c r="F459" s="61"/>
      <c r="G459" s="61"/>
      <c r="H459" s="61"/>
      <c r="I459" s="61"/>
      <c r="J459" s="72"/>
      <c r="K459" s="72"/>
      <c r="L459" s="61"/>
      <c r="M459" s="73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0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</row>
    <row r="460" spans="1:44" ht="22.5" customHeight="1">
      <c r="A460" s="70"/>
      <c r="B460" s="61"/>
      <c r="C460" s="71"/>
      <c r="D460" s="61"/>
      <c r="E460" s="61"/>
      <c r="F460" s="61"/>
      <c r="G460" s="61"/>
      <c r="H460" s="61"/>
      <c r="I460" s="61"/>
      <c r="J460" s="72"/>
      <c r="K460" s="72"/>
      <c r="L460" s="61"/>
      <c r="M460" s="73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0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</row>
    <row r="461" spans="1:44" ht="22.5" customHeight="1">
      <c r="A461" s="70"/>
      <c r="B461" s="61"/>
      <c r="C461" s="71"/>
      <c r="D461" s="61"/>
      <c r="E461" s="61"/>
      <c r="F461" s="61"/>
      <c r="G461" s="61"/>
      <c r="H461" s="61"/>
      <c r="I461" s="61"/>
      <c r="J461" s="72"/>
      <c r="K461" s="72"/>
      <c r="L461" s="61"/>
      <c r="M461" s="73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0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</row>
    <row r="462" spans="1:44" ht="22.5" customHeight="1">
      <c r="A462" s="70"/>
      <c r="B462" s="61"/>
      <c r="C462" s="71"/>
      <c r="D462" s="61"/>
      <c r="E462" s="61"/>
      <c r="F462" s="61"/>
      <c r="G462" s="61"/>
      <c r="H462" s="61"/>
      <c r="I462" s="61"/>
      <c r="J462" s="72"/>
      <c r="K462" s="72"/>
      <c r="L462" s="61"/>
      <c r="M462" s="73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0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</row>
    <row r="463" spans="1:44" ht="22.5" customHeight="1">
      <c r="A463" s="70"/>
      <c r="B463" s="61"/>
      <c r="C463" s="71"/>
      <c r="D463" s="61"/>
      <c r="E463" s="61"/>
      <c r="F463" s="61"/>
      <c r="G463" s="61"/>
      <c r="H463" s="61"/>
      <c r="I463" s="61"/>
      <c r="J463" s="72"/>
      <c r="K463" s="72"/>
      <c r="L463" s="61"/>
      <c r="M463" s="73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0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</row>
    <row r="464" spans="1:44" ht="22.5" customHeight="1">
      <c r="A464" s="70"/>
      <c r="B464" s="61"/>
      <c r="C464" s="71"/>
      <c r="D464" s="61"/>
      <c r="E464" s="61"/>
      <c r="F464" s="61"/>
      <c r="G464" s="61"/>
      <c r="H464" s="61"/>
      <c r="I464" s="61"/>
      <c r="J464" s="72"/>
      <c r="K464" s="72"/>
      <c r="L464" s="61"/>
      <c r="M464" s="73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0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</row>
    <row r="465" spans="1:44" ht="22.5" customHeight="1">
      <c r="A465" s="70"/>
      <c r="B465" s="61"/>
      <c r="C465" s="71"/>
      <c r="D465" s="61"/>
      <c r="E465" s="61"/>
      <c r="F465" s="61"/>
      <c r="G465" s="61"/>
      <c r="H465" s="61"/>
      <c r="I465" s="61"/>
      <c r="J465" s="72"/>
      <c r="K465" s="72"/>
      <c r="L465" s="61"/>
      <c r="M465" s="73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0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</row>
    <row r="466" spans="1:44" ht="22.5" customHeight="1">
      <c r="A466" s="70"/>
      <c r="B466" s="61"/>
      <c r="C466" s="71"/>
      <c r="D466" s="61"/>
      <c r="E466" s="61"/>
      <c r="F466" s="61"/>
      <c r="G466" s="61"/>
      <c r="H466" s="61"/>
      <c r="I466" s="61"/>
      <c r="J466" s="72"/>
      <c r="K466" s="72"/>
      <c r="L466" s="61"/>
      <c r="M466" s="73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0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</row>
    <row r="467" spans="1:44" ht="22.5" customHeight="1">
      <c r="A467" s="70"/>
      <c r="B467" s="61"/>
      <c r="C467" s="71"/>
      <c r="D467" s="61"/>
      <c r="E467" s="61"/>
      <c r="F467" s="61"/>
      <c r="G467" s="61"/>
      <c r="H467" s="61"/>
      <c r="I467" s="61"/>
      <c r="J467" s="72"/>
      <c r="K467" s="72"/>
      <c r="L467" s="61"/>
      <c r="M467" s="73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0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</row>
    <row r="468" spans="1:44" ht="22.5" customHeight="1">
      <c r="A468" s="70"/>
      <c r="B468" s="61"/>
      <c r="C468" s="71"/>
      <c r="D468" s="61"/>
      <c r="E468" s="61"/>
      <c r="F468" s="61"/>
      <c r="G468" s="61"/>
      <c r="H468" s="61"/>
      <c r="I468" s="61"/>
      <c r="J468" s="72"/>
      <c r="K468" s="72"/>
      <c r="L468" s="61"/>
      <c r="M468" s="73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0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</row>
    <row r="469" spans="1:44" ht="22.5" customHeight="1">
      <c r="A469" s="70"/>
      <c r="B469" s="61"/>
      <c r="C469" s="71"/>
      <c r="D469" s="61"/>
      <c r="E469" s="61"/>
      <c r="F469" s="61"/>
      <c r="G469" s="61"/>
      <c r="H469" s="61"/>
      <c r="I469" s="61"/>
      <c r="J469" s="72"/>
      <c r="K469" s="72"/>
      <c r="L469" s="61"/>
      <c r="M469" s="73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0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</row>
    <row r="470" spans="1:44" ht="22.5" customHeight="1">
      <c r="A470" s="70"/>
      <c r="B470" s="61"/>
      <c r="C470" s="71"/>
      <c r="D470" s="61"/>
      <c r="E470" s="61"/>
      <c r="F470" s="61"/>
      <c r="G470" s="61"/>
      <c r="H470" s="61"/>
      <c r="I470" s="61"/>
      <c r="J470" s="72"/>
      <c r="K470" s="72"/>
      <c r="L470" s="61"/>
      <c r="M470" s="73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0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</row>
    <row r="471" spans="1:44" ht="22.5" customHeight="1">
      <c r="A471" s="70"/>
      <c r="B471" s="61"/>
      <c r="C471" s="71"/>
      <c r="D471" s="61"/>
      <c r="E471" s="61"/>
      <c r="F471" s="61"/>
      <c r="G471" s="61"/>
      <c r="H471" s="61"/>
      <c r="I471" s="61"/>
      <c r="J471" s="72"/>
      <c r="K471" s="72"/>
      <c r="L471" s="61"/>
      <c r="M471" s="73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0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</row>
    <row r="472" spans="1:44" ht="22.5" customHeight="1">
      <c r="A472" s="70"/>
      <c r="B472" s="61"/>
      <c r="C472" s="71"/>
      <c r="D472" s="61"/>
      <c r="E472" s="61"/>
      <c r="F472" s="61"/>
      <c r="G472" s="61"/>
      <c r="H472" s="61"/>
      <c r="I472" s="61"/>
      <c r="J472" s="72"/>
      <c r="K472" s="72"/>
      <c r="L472" s="61"/>
      <c r="M472" s="73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0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</row>
    <row r="473" spans="1:44" ht="22.5" customHeight="1">
      <c r="A473" s="70"/>
      <c r="B473" s="61"/>
      <c r="C473" s="71"/>
      <c r="D473" s="61"/>
      <c r="E473" s="61"/>
      <c r="F473" s="61"/>
      <c r="G473" s="61"/>
      <c r="H473" s="61"/>
      <c r="I473" s="61"/>
      <c r="J473" s="72"/>
      <c r="K473" s="72"/>
      <c r="L473" s="61"/>
      <c r="M473" s="73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0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</row>
    <row r="474" spans="1:44" ht="22.5" customHeight="1">
      <c r="A474" s="70"/>
      <c r="B474" s="61"/>
      <c r="C474" s="71"/>
      <c r="D474" s="61"/>
      <c r="E474" s="61"/>
      <c r="F474" s="61"/>
      <c r="G474" s="61"/>
      <c r="H474" s="61"/>
      <c r="I474" s="61"/>
      <c r="J474" s="72"/>
      <c r="K474" s="72"/>
      <c r="L474" s="61"/>
      <c r="M474" s="73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0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</row>
    <row r="475" spans="1:44" ht="22.5" customHeight="1">
      <c r="A475" s="70"/>
      <c r="B475" s="61"/>
      <c r="C475" s="71"/>
      <c r="D475" s="61"/>
      <c r="E475" s="61"/>
      <c r="F475" s="61"/>
      <c r="G475" s="61"/>
      <c r="H475" s="61"/>
      <c r="I475" s="61"/>
      <c r="J475" s="72"/>
      <c r="K475" s="72"/>
      <c r="L475" s="61"/>
      <c r="M475" s="73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0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</row>
    <row r="476" spans="1:44" ht="22.5" customHeight="1">
      <c r="A476" s="70"/>
      <c r="B476" s="61"/>
      <c r="C476" s="71"/>
      <c r="D476" s="61"/>
      <c r="E476" s="61"/>
      <c r="F476" s="61"/>
      <c r="G476" s="61"/>
      <c r="H476" s="61"/>
      <c r="I476" s="61"/>
      <c r="J476" s="72"/>
      <c r="K476" s="72"/>
      <c r="L476" s="61"/>
      <c r="M476" s="73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0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</row>
    <row r="477" spans="1:44" ht="22.5" customHeight="1">
      <c r="A477" s="70"/>
      <c r="B477" s="61"/>
      <c r="C477" s="71"/>
      <c r="D477" s="61"/>
      <c r="E477" s="61"/>
      <c r="F477" s="61"/>
      <c r="G477" s="61"/>
      <c r="H477" s="61"/>
      <c r="I477" s="61"/>
      <c r="J477" s="72"/>
      <c r="K477" s="72"/>
      <c r="L477" s="61"/>
      <c r="M477" s="73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0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</row>
    <row r="478" spans="1:44" ht="22.5" customHeight="1">
      <c r="A478" s="70"/>
      <c r="B478" s="61"/>
      <c r="C478" s="71"/>
      <c r="D478" s="61"/>
      <c r="E478" s="61"/>
      <c r="F478" s="61"/>
      <c r="G478" s="61"/>
      <c r="H478" s="61"/>
      <c r="I478" s="61"/>
      <c r="J478" s="72"/>
      <c r="K478" s="72"/>
      <c r="L478" s="61"/>
      <c r="M478" s="73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0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</row>
    <row r="479" spans="1:44" ht="22.5" customHeight="1">
      <c r="A479" s="70"/>
      <c r="B479" s="61"/>
      <c r="C479" s="71"/>
      <c r="D479" s="61"/>
      <c r="E479" s="61"/>
      <c r="F479" s="61"/>
      <c r="G479" s="61"/>
      <c r="H479" s="61"/>
      <c r="I479" s="61"/>
      <c r="J479" s="72"/>
      <c r="K479" s="72"/>
      <c r="L479" s="61"/>
      <c r="M479" s="73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0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</row>
    <row r="480" spans="1:44" ht="22.5" customHeight="1">
      <c r="A480" s="70"/>
      <c r="B480" s="61"/>
      <c r="C480" s="71"/>
      <c r="D480" s="61"/>
      <c r="E480" s="61"/>
      <c r="F480" s="61"/>
      <c r="G480" s="61"/>
      <c r="H480" s="61"/>
      <c r="I480" s="61"/>
      <c r="J480" s="72"/>
      <c r="K480" s="72"/>
      <c r="L480" s="61"/>
      <c r="M480" s="73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0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</row>
    <row r="481" spans="1:44" ht="22.5" customHeight="1">
      <c r="A481" s="70"/>
      <c r="B481" s="61"/>
      <c r="C481" s="71"/>
      <c r="D481" s="61"/>
      <c r="E481" s="61"/>
      <c r="F481" s="61"/>
      <c r="G481" s="61"/>
      <c r="H481" s="61"/>
      <c r="I481" s="61"/>
      <c r="J481" s="72"/>
      <c r="K481" s="72"/>
      <c r="L481" s="61"/>
      <c r="M481" s="73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0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</row>
    <row r="482" spans="1:44" ht="22.5" customHeight="1">
      <c r="A482" s="70"/>
      <c r="B482" s="61"/>
      <c r="C482" s="71"/>
      <c r="D482" s="61"/>
      <c r="E482" s="61"/>
      <c r="F482" s="61"/>
      <c r="G482" s="61"/>
      <c r="H482" s="61"/>
      <c r="I482" s="61"/>
      <c r="J482" s="72"/>
      <c r="K482" s="72"/>
      <c r="L482" s="61"/>
      <c r="M482" s="73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0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</row>
    <row r="483" spans="1:44" ht="22.5" customHeight="1">
      <c r="A483" s="70"/>
      <c r="B483" s="61"/>
      <c r="C483" s="71"/>
      <c r="D483" s="61"/>
      <c r="E483" s="61"/>
      <c r="F483" s="61"/>
      <c r="G483" s="61"/>
      <c r="H483" s="61"/>
      <c r="I483" s="61"/>
      <c r="J483" s="72"/>
      <c r="K483" s="72"/>
      <c r="L483" s="61"/>
      <c r="M483" s="73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0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</row>
    <row r="484" spans="1:44" ht="22.5" customHeight="1">
      <c r="A484" s="70"/>
      <c r="B484" s="61"/>
      <c r="C484" s="71"/>
      <c r="D484" s="61"/>
      <c r="E484" s="61"/>
      <c r="F484" s="61"/>
      <c r="G484" s="61"/>
      <c r="H484" s="61"/>
      <c r="I484" s="61"/>
      <c r="J484" s="72"/>
      <c r="K484" s="72"/>
      <c r="L484" s="61"/>
      <c r="M484" s="73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0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</row>
    <row r="485" spans="1:44" ht="22.5" customHeight="1">
      <c r="A485" s="70"/>
      <c r="B485" s="61"/>
      <c r="C485" s="71"/>
      <c r="D485" s="61"/>
      <c r="E485" s="61"/>
      <c r="F485" s="61"/>
      <c r="G485" s="61"/>
      <c r="H485" s="61"/>
      <c r="I485" s="61"/>
      <c r="J485" s="72"/>
      <c r="K485" s="72"/>
      <c r="L485" s="61"/>
      <c r="M485" s="73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0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</row>
    <row r="486" spans="1:44" ht="22.5" customHeight="1">
      <c r="A486" s="70"/>
      <c r="B486" s="61"/>
      <c r="C486" s="71"/>
      <c r="D486" s="61"/>
      <c r="E486" s="61"/>
      <c r="F486" s="61"/>
      <c r="G486" s="61"/>
      <c r="H486" s="61"/>
      <c r="I486" s="61"/>
      <c r="J486" s="72"/>
      <c r="K486" s="72"/>
      <c r="L486" s="61"/>
      <c r="M486" s="73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0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</row>
    <row r="487" spans="1:44" ht="22.5" customHeight="1">
      <c r="A487" s="70"/>
      <c r="B487" s="61"/>
      <c r="C487" s="71"/>
      <c r="D487" s="61"/>
      <c r="E487" s="61"/>
      <c r="F487" s="61"/>
      <c r="G487" s="61"/>
      <c r="H487" s="61"/>
      <c r="I487" s="61"/>
      <c r="J487" s="72"/>
      <c r="K487" s="72"/>
      <c r="L487" s="61"/>
      <c r="M487" s="73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0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</row>
    <row r="488" spans="1:44" ht="22.5" customHeight="1">
      <c r="A488" s="70"/>
      <c r="B488" s="61"/>
      <c r="C488" s="71"/>
      <c r="D488" s="61"/>
      <c r="E488" s="61"/>
      <c r="F488" s="61"/>
      <c r="G488" s="61"/>
      <c r="H488" s="61"/>
      <c r="I488" s="61"/>
      <c r="J488" s="72"/>
      <c r="K488" s="72"/>
      <c r="L488" s="61"/>
      <c r="M488" s="73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0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</row>
    <row r="489" spans="1:44" ht="22.5" customHeight="1">
      <c r="A489" s="70"/>
      <c r="B489" s="61"/>
      <c r="C489" s="71"/>
      <c r="D489" s="61"/>
      <c r="E489" s="61"/>
      <c r="F489" s="61"/>
      <c r="G489" s="61"/>
      <c r="H489" s="61"/>
      <c r="I489" s="61"/>
      <c r="J489" s="72"/>
      <c r="K489" s="72"/>
      <c r="L489" s="61"/>
      <c r="M489" s="73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0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</row>
    <row r="490" spans="1:44" ht="22.5" customHeight="1">
      <c r="A490" s="70"/>
      <c r="B490" s="61"/>
      <c r="C490" s="71"/>
      <c r="D490" s="61"/>
      <c r="E490" s="61"/>
      <c r="F490" s="61"/>
      <c r="G490" s="61"/>
      <c r="H490" s="61"/>
      <c r="I490" s="61"/>
      <c r="J490" s="72"/>
      <c r="K490" s="72"/>
      <c r="L490" s="61"/>
      <c r="M490" s="73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0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</row>
    <row r="491" spans="1:44" ht="22.5" customHeight="1">
      <c r="A491" s="70"/>
      <c r="B491" s="61"/>
      <c r="C491" s="71"/>
      <c r="D491" s="61"/>
      <c r="E491" s="61"/>
      <c r="F491" s="61"/>
      <c r="G491" s="61"/>
      <c r="H491" s="61"/>
      <c r="I491" s="61"/>
      <c r="J491" s="72"/>
      <c r="K491" s="72"/>
      <c r="L491" s="61"/>
      <c r="M491" s="73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0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</row>
    <row r="492" spans="1:44" ht="22.5" customHeight="1">
      <c r="A492" s="70"/>
      <c r="B492" s="61"/>
      <c r="C492" s="71"/>
      <c r="D492" s="61"/>
      <c r="E492" s="61"/>
      <c r="F492" s="61"/>
      <c r="G492" s="61"/>
      <c r="H492" s="61"/>
      <c r="I492" s="61"/>
      <c r="J492" s="72"/>
      <c r="K492" s="72"/>
      <c r="L492" s="61"/>
      <c r="M492" s="73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0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</row>
    <row r="493" spans="1:44" ht="22.5" customHeight="1">
      <c r="A493" s="70"/>
      <c r="B493" s="61"/>
      <c r="C493" s="71"/>
      <c r="D493" s="61"/>
      <c r="E493" s="61"/>
      <c r="F493" s="61"/>
      <c r="G493" s="61"/>
      <c r="H493" s="61"/>
      <c r="I493" s="61"/>
      <c r="J493" s="72"/>
      <c r="K493" s="72"/>
      <c r="L493" s="61"/>
      <c r="M493" s="73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0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</row>
    <row r="494" spans="1:44" ht="22.5" customHeight="1">
      <c r="A494" s="70"/>
      <c r="B494" s="61"/>
      <c r="C494" s="71"/>
      <c r="D494" s="61"/>
      <c r="E494" s="61"/>
      <c r="F494" s="61"/>
      <c r="G494" s="61"/>
      <c r="H494" s="61"/>
      <c r="I494" s="61"/>
      <c r="J494" s="72"/>
      <c r="K494" s="72"/>
      <c r="L494" s="61"/>
      <c r="M494" s="73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0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</row>
    <row r="495" spans="1:44" ht="22.5" customHeight="1">
      <c r="A495" s="70"/>
      <c r="B495" s="61"/>
      <c r="C495" s="71"/>
      <c r="D495" s="61"/>
      <c r="E495" s="61"/>
      <c r="F495" s="61"/>
      <c r="G495" s="61"/>
      <c r="H495" s="61"/>
      <c r="I495" s="61"/>
      <c r="J495" s="72"/>
      <c r="K495" s="72"/>
      <c r="L495" s="61"/>
      <c r="M495" s="73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0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</row>
    <row r="496" spans="1:44" ht="22.5" customHeight="1">
      <c r="A496" s="70"/>
      <c r="B496" s="61"/>
      <c r="C496" s="71"/>
      <c r="D496" s="61"/>
      <c r="E496" s="61"/>
      <c r="F496" s="61"/>
      <c r="G496" s="61"/>
      <c r="H496" s="61"/>
      <c r="I496" s="61"/>
      <c r="J496" s="72"/>
      <c r="K496" s="72"/>
      <c r="L496" s="61"/>
      <c r="M496" s="73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0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</row>
    <row r="497" spans="1:44" ht="22.5" customHeight="1">
      <c r="A497" s="70"/>
      <c r="B497" s="61"/>
      <c r="C497" s="71"/>
      <c r="D497" s="61"/>
      <c r="E497" s="61"/>
      <c r="F497" s="61"/>
      <c r="G497" s="61"/>
      <c r="H497" s="61"/>
      <c r="I497" s="61"/>
      <c r="J497" s="72"/>
      <c r="K497" s="72"/>
      <c r="L497" s="61"/>
      <c r="M497" s="73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0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</row>
    <row r="498" spans="1:44" ht="22.5" customHeight="1">
      <c r="A498" s="70"/>
      <c r="B498" s="61"/>
      <c r="C498" s="71"/>
      <c r="D498" s="61"/>
      <c r="E498" s="61"/>
      <c r="F498" s="61"/>
      <c r="G498" s="61"/>
      <c r="H498" s="61"/>
      <c r="I498" s="61"/>
      <c r="J498" s="72"/>
      <c r="K498" s="72"/>
      <c r="L498" s="61"/>
      <c r="M498" s="73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0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</row>
    <row r="499" spans="1:44" ht="22.5" customHeight="1">
      <c r="A499" s="70"/>
      <c r="B499" s="61"/>
      <c r="C499" s="71"/>
      <c r="D499" s="61"/>
      <c r="E499" s="61"/>
      <c r="F499" s="61"/>
      <c r="G499" s="61"/>
      <c r="H499" s="61"/>
      <c r="I499" s="61"/>
      <c r="J499" s="72"/>
      <c r="K499" s="72"/>
      <c r="L499" s="61"/>
      <c r="M499" s="73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0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</row>
    <row r="500" spans="1:44" ht="22.5" customHeight="1">
      <c r="A500" s="70"/>
      <c r="B500" s="61"/>
      <c r="C500" s="71"/>
      <c r="D500" s="61"/>
      <c r="E500" s="61"/>
      <c r="F500" s="61"/>
      <c r="G500" s="61"/>
      <c r="H500" s="61"/>
      <c r="I500" s="61"/>
      <c r="J500" s="72"/>
      <c r="K500" s="72"/>
      <c r="L500" s="61"/>
      <c r="M500" s="73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0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</row>
    <row r="501" spans="1:44" ht="22.5" customHeight="1">
      <c r="A501" s="70"/>
      <c r="B501" s="61"/>
      <c r="C501" s="71"/>
      <c r="D501" s="61"/>
      <c r="E501" s="61"/>
      <c r="F501" s="61"/>
      <c r="G501" s="61"/>
      <c r="H501" s="61"/>
      <c r="I501" s="61"/>
      <c r="J501" s="72"/>
      <c r="K501" s="72"/>
      <c r="L501" s="61"/>
      <c r="M501" s="73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0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</row>
    <row r="502" spans="1:44" ht="22.5" customHeight="1">
      <c r="A502" s="70"/>
      <c r="B502" s="61"/>
      <c r="C502" s="71"/>
      <c r="D502" s="61"/>
      <c r="E502" s="61"/>
      <c r="F502" s="61"/>
      <c r="G502" s="61"/>
      <c r="H502" s="61"/>
      <c r="I502" s="61"/>
      <c r="J502" s="72"/>
      <c r="K502" s="72"/>
      <c r="L502" s="61"/>
      <c r="M502" s="73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0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</row>
    <row r="503" spans="1:44" ht="22.5" customHeight="1">
      <c r="A503" s="70"/>
      <c r="B503" s="61"/>
      <c r="C503" s="71"/>
      <c r="D503" s="61"/>
      <c r="E503" s="61"/>
      <c r="F503" s="61"/>
      <c r="G503" s="61"/>
      <c r="H503" s="61"/>
      <c r="I503" s="61"/>
      <c r="J503" s="72"/>
      <c r="K503" s="72"/>
      <c r="L503" s="61"/>
      <c r="M503" s="73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0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</row>
    <row r="504" spans="1:44" ht="22.5" customHeight="1">
      <c r="A504" s="70"/>
      <c r="B504" s="61"/>
      <c r="C504" s="71"/>
      <c r="D504" s="61"/>
      <c r="E504" s="61"/>
      <c r="F504" s="61"/>
      <c r="G504" s="61"/>
      <c r="H504" s="61"/>
      <c r="I504" s="61"/>
      <c r="J504" s="72"/>
      <c r="K504" s="72"/>
      <c r="L504" s="61"/>
      <c r="M504" s="73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0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</row>
    <row r="505" spans="1:44" ht="22.5" customHeight="1">
      <c r="A505" s="70"/>
      <c r="B505" s="61"/>
      <c r="C505" s="71"/>
      <c r="D505" s="61"/>
      <c r="E505" s="61"/>
      <c r="F505" s="61"/>
      <c r="G505" s="61"/>
      <c r="H505" s="61"/>
      <c r="I505" s="61"/>
      <c r="J505" s="72"/>
      <c r="K505" s="72"/>
      <c r="L505" s="61"/>
      <c r="M505" s="73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0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</row>
    <row r="506" spans="1:44" ht="22.5" customHeight="1">
      <c r="A506" s="70"/>
      <c r="B506" s="61"/>
      <c r="C506" s="71"/>
      <c r="D506" s="61"/>
      <c r="E506" s="61"/>
      <c r="F506" s="61"/>
      <c r="G506" s="61"/>
      <c r="H506" s="61"/>
      <c r="I506" s="61"/>
      <c r="J506" s="72"/>
      <c r="K506" s="72"/>
      <c r="L506" s="61"/>
      <c r="M506" s="73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0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</row>
    <row r="507" spans="1:44" ht="22.5" customHeight="1">
      <c r="A507" s="70"/>
      <c r="B507" s="61"/>
      <c r="C507" s="71"/>
      <c r="D507" s="61"/>
      <c r="E507" s="61"/>
      <c r="F507" s="61"/>
      <c r="G507" s="61"/>
      <c r="H507" s="61"/>
      <c r="I507" s="61"/>
      <c r="J507" s="72"/>
      <c r="K507" s="72"/>
      <c r="L507" s="61"/>
      <c r="M507" s="73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0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</row>
    <row r="508" spans="1:44" ht="22.5" customHeight="1">
      <c r="A508" s="70"/>
      <c r="B508" s="61"/>
      <c r="C508" s="71"/>
      <c r="D508" s="61"/>
      <c r="E508" s="61"/>
      <c r="F508" s="61"/>
      <c r="G508" s="61"/>
      <c r="H508" s="61"/>
      <c r="I508" s="61"/>
      <c r="J508" s="72"/>
      <c r="K508" s="72"/>
      <c r="L508" s="61"/>
      <c r="M508" s="73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0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</row>
    <row r="509" spans="1:44" ht="22.5" customHeight="1">
      <c r="A509" s="70"/>
      <c r="B509" s="61"/>
      <c r="C509" s="71"/>
      <c r="D509" s="61"/>
      <c r="E509" s="61"/>
      <c r="F509" s="61"/>
      <c r="G509" s="61"/>
      <c r="H509" s="61"/>
      <c r="I509" s="61"/>
      <c r="J509" s="72"/>
      <c r="K509" s="72"/>
      <c r="L509" s="61"/>
      <c r="M509" s="73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0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</row>
    <row r="510" spans="1:44" ht="22.5" customHeight="1">
      <c r="A510" s="70"/>
      <c r="B510" s="61"/>
      <c r="C510" s="71"/>
      <c r="D510" s="61"/>
      <c r="E510" s="61"/>
      <c r="F510" s="61"/>
      <c r="G510" s="61"/>
      <c r="H510" s="61"/>
      <c r="I510" s="61"/>
      <c r="J510" s="72"/>
      <c r="K510" s="72"/>
      <c r="L510" s="61"/>
      <c r="M510" s="73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0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</row>
    <row r="511" spans="1:44" ht="22.5" customHeight="1">
      <c r="A511" s="70"/>
      <c r="B511" s="61"/>
      <c r="C511" s="71"/>
      <c r="D511" s="61"/>
      <c r="E511" s="61"/>
      <c r="F511" s="61"/>
      <c r="G511" s="61"/>
      <c r="H511" s="61"/>
      <c r="I511" s="61"/>
      <c r="J511" s="72"/>
      <c r="K511" s="72"/>
      <c r="L511" s="61"/>
      <c r="M511" s="73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0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</row>
    <row r="512" spans="1:44" ht="22.5" customHeight="1">
      <c r="A512" s="70"/>
      <c r="B512" s="61"/>
      <c r="C512" s="71"/>
      <c r="D512" s="61"/>
      <c r="E512" s="61"/>
      <c r="F512" s="61"/>
      <c r="G512" s="61"/>
      <c r="H512" s="61"/>
      <c r="I512" s="61"/>
      <c r="J512" s="72"/>
      <c r="K512" s="72"/>
      <c r="L512" s="61"/>
      <c r="M512" s="73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0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</row>
    <row r="513" spans="1:44" ht="22.5" customHeight="1">
      <c r="A513" s="70"/>
      <c r="B513" s="61"/>
      <c r="C513" s="71"/>
      <c r="D513" s="61"/>
      <c r="E513" s="61"/>
      <c r="F513" s="61"/>
      <c r="G513" s="61"/>
      <c r="H513" s="61"/>
      <c r="I513" s="61"/>
      <c r="J513" s="72"/>
      <c r="K513" s="72"/>
      <c r="L513" s="61"/>
      <c r="M513" s="73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0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</row>
    <row r="514" spans="1:44" ht="22.5" customHeight="1">
      <c r="A514" s="70"/>
      <c r="B514" s="61"/>
      <c r="C514" s="71"/>
      <c r="D514" s="61"/>
      <c r="E514" s="61"/>
      <c r="F514" s="61"/>
      <c r="G514" s="61"/>
      <c r="H514" s="61"/>
      <c r="I514" s="61"/>
      <c r="J514" s="72"/>
      <c r="K514" s="72"/>
      <c r="L514" s="61"/>
      <c r="M514" s="73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0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</row>
    <row r="515" spans="1:44" ht="22.5" customHeight="1">
      <c r="A515" s="70"/>
      <c r="B515" s="61"/>
      <c r="C515" s="71"/>
      <c r="D515" s="61"/>
      <c r="E515" s="61"/>
      <c r="F515" s="61"/>
      <c r="G515" s="61"/>
      <c r="H515" s="61"/>
      <c r="I515" s="61"/>
      <c r="J515" s="72"/>
      <c r="K515" s="72"/>
      <c r="L515" s="61"/>
      <c r="M515" s="73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0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</row>
    <row r="516" spans="1:44" ht="22.5" customHeight="1">
      <c r="A516" s="70"/>
      <c r="B516" s="61"/>
      <c r="C516" s="71"/>
      <c r="D516" s="61"/>
      <c r="E516" s="61"/>
      <c r="F516" s="61"/>
      <c r="G516" s="61"/>
      <c r="H516" s="61"/>
      <c r="I516" s="61"/>
      <c r="J516" s="72"/>
      <c r="K516" s="72"/>
      <c r="L516" s="61"/>
      <c r="M516" s="73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0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</row>
    <row r="517" spans="1:44" ht="22.5" customHeight="1">
      <c r="A517" s="70"/>
      <c r="B517" s="61"/>
      <c r="C517" s="71"/>
      <c r="D517" s="61"/>
      <c r="E517" s="61"/>
      <c r="F517" s="61"/>
      <c r="G517" s="61"/>
      <c r="H517" s="61"/>
      <c r="I517" s="61"/>
      <c r="J517" s="72"/>
      <c r="K517" s="72"/>
      <c r="L517" s="61"/>
      <c r="M517" s="73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0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</row>
    <row r="518" spans="1:44" ht="22.5" customHeight="1">
      <c r="A518" s="70"/>
      <c r="B518" s="61"/>
      <c r="C518" s="71"/>
      <c r="D518" s="61"/>
      <c r="E518" s="61"/>
      <c r="F518" s="61"/>
      <c r="G518" s="61"/>
      <c r="H518" s="61"/>
      <c r="I518" s="61"/>
      <c r="J518" s="72"/>
      <c r="K518" s="72"/>
      <c r="L518" s="61"/>
      <c r="M518" s="73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0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</row>
    <row r="519" spans="1:44" ht="22.5" customHeight="1">
      <c r="A519" s="70"/>
      <c r="B519" s="61"/>
      <c r="C519" s="71"/>
      <c r="D519" s="61"/>
      <c r="E519" s="61"/>
      <c r="F519" s="61"/>
      <c r="G519" s="61"/>
      <c r="H519" s="61"/>
      <c r="I519" s="61"/>
      <c r="J519" s="72"/>
      <c r="K519" s="72"/>
      <c r="L519" s="61"/>
      <c r="M519" s="73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0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</row>
    <row r="520" spans="1:44" ht="22.5" customHeight="1">
      <c r="A520" s="70"/>
      <c r="B520" s="61"/>
      <c r="C520" s="71"/>
      <c r="D520" s="61"/>
      <c r="E520" s="61"/>
      <c r="F520" s="61"/>
      <c r="G520" s="61"/>
      <c r="H520" s="61"/>
      <c r="I520" s="61"/>
      <c r="J520" s="72"/>
      <c r="K520" s="72"/>
      <c r="L520" s="61"/>
      <c r="M520" s="73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0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</row>
    <row r="521" spans="1:44" ht="22.5" customHeight="1">
      <c r="A521" s="70"/>
      <c r="B521" s="61"/>
      <c r="C521" s="71"/>
      <c r="D521" s="61"/>
      <c r="E521" s="61"/>
      <c r="F521" s="61"/>
      <c r="G521" s="61"/>
      <c r="H521" s="61"/>
      <c r="I521" s="61"/>
      <c r="J521" s="72"/>
      <c r="K521" s="72"/>
      <c r="L521" s="61"/>
      <c r="M521" s="73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0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</row>
    <row r="522" spans="1:44" ht="22.5" customHeight="1">
      <c r="A522" s="70"/>
      <c r="B522" s="61"/>
      <c r="C522" s="71"/>
      <c r="D522" s="61"/>
      <c r="E522" s="61"/>
      <c r="F522" s="61"/>
      <c r="G522" s="61"/>
      <c r="H522" s="61"/>
      <c r="I522" s="61"/>
      <c r="J522" s="72"/>
      <c r="K522" s="72"/>
      <c r="L522" s="61"/>
      <c r="M522" s="73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0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</row>
    <row r="523" spans="1:44" ht="22.5" customHeight="1">
      <c r="A523" s="70"/>
      <c r="B523" s="61"/>
      <c r="C523" s="71"/>
      <c r="D523" s="61"/>
      <c r="E523" s="61"/>
      <c r="F523" s="61"/>
      <c r="G523" s="61"/>
      <c r="H523" s="61"/>
      <c r="I523" s="61"/>
      <c r="J523" s="72"/>
      <c r="K523" s="72"/>
      <c r="L523" s="61"/>
      <c r="M523" s="73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0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</row>
    <row r="524" spans="1:44" ht="22.5" customHeight="1">
      <c r="A524" s="70"/>
      <c r="B524" s="61"/>
      <c r="C524" s="71"/>
      <c r="D524" s="61"/>
      <c r="E524" s="61"/>
      <c r="F524" s="61"/>
      <c r="G524" s="61"/>
      <c r="H524" s="61"/>
      <c r="I524" s="61"/>
      <c r="J524" s="72"/>
      <c r="K524" s="72"/>
      <c r="L524" s="61"/>
      <c r="M524" s="73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0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</row>
    <row r="525" spans="1:44" ht="22.5" customHeight="1">
      <c r="A525" s="70"/>
      <c r="B525" s="61"/>
      <c r="C525" s="71"/>
      <c r="D525" s="61"/>
      <c r="E525" s="61"/>
      <c r="F525" s="61"/>
      <c r="G525" s="61"/>
      <c r="H525" s="61"/>
      <c r="I525" s="61"/>
      <c r="J525" s="72"/>
      <c r="K525" s="72"/>
      <c r="L525" s="61"/>
      <c r="M525" s="73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0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</row>
    <row r="526" spans="1:44" ht="22.5" customHeight="1">
      <c r="A526" s="70"/>
      <c r="B526" s="61"/>
      <c r="C526" s="71"/>
      <c r="D526" s="61"/>
      <c r="E526" s="61"/>
      <c r="F526" s="61"/>
      <c r="G526" s="61"/>
      <c r="H526" s="61"/>
      <c r="I526" s="61"/>
      <c r="J526" s="72"/>
      <c r="K526" s="72"/>
      <c r="L526" s="61"/>
      <c r="M526" s="73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</row>
    <row r="527" spans="1:44" ht="22.5" customHeight="1">
      <c r="A527" s="70"/>
      <c r="B527" s="61"/>
      <c r="C527" s="71"/>
      <c r="D527" s="61"/>
      <c r="E527" s="61"/>
      <c r="F527" s="61"/>
      <c r="G527" s="61"/>
      <c r="H527" s="61"/>
      <c r="I527" s="61"/>
      <c r="J527" s="72"/>
      <c r="K527" s="72"/>
      <c r="L527" s="61"/>
      <c r="M527" s="73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0"/>
      <c r="AB527" s="60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</row>
    <row r="528" spans="1:44" ht="22.5" customHeight="1">
      <c r="A528" s="70"/>
      <c r="B528" s="61"/>
      <c r="C528" s="71"/>
      <c r="D528" s="61"/>
      <c r="E528" s="61"/>
      <c r="F528" s="61"/>
      <c r="G528" s="61"/>
      <c r="H528" s="61"/>
      <c r="I528" s="61"/>
      <c r="J528" s="72"/>
      <c r="K528" s="72"/>
      <c r="L528" s="61"/>
      <c r="M528" s="73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0"/>
      <c r="AB528" s="60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</row>
    <row r="529" spans="1:44" ht="22.5" customHeight="1">
      <c r="A529" s="70"/>
      <c r="B529" s="61"/>
      <c r="C529" s="71"/>
      <c r="D529" s="61"/>
      <c r="E529" s="61"/>
      <c r="F529" s="61"/>
      <c r="G529" s="61"/>
      <c r="H529" s="61"/>
      <c r="I529" s="61"/>
      <c r="J529" s="72"/>
      <c r="K529" s="72"/>
      <c r="L529" s="61"/>
      <c r="M529" s="73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0"/>
      <c r="AB529" s="60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</row>
    <row r="530" spans="1:44" ht="22.5" customHeight="1">
      <c r="A530" s="70"/>
      <c r="B530" s="61"/>
      <c r="C530" s="71"/>
      <c r="D530" s="61"/>
      <c r="E530" s="61"/>
      <c r="F530" s="61"/>
      <c r="G530" s="61"/>
      <c r="H530" s="61"/>
      <c r="I530" s="61"/>
      <c r="J530" s="72"/>
      <c r="K530" s="72"/>
      <c r="L530" s="61"/>
      <c r="M530" s="73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</row>
    <row r="531" spans="1:44" ht="22.5" customHeight="1">
      <c r="A531" s="70"/>
      <c r="B531" s="61"/>
      <c r="C531" s="71"/>
      <c r="D531" s="61"/>
      <c r="E531" s="61"/>
      <c r="F531" s="61"/>
      <c r="G531" s="61"/>
      <c r="H531" s="61"/>
      <c r="I531" s="61"/>
      <c r="J531" s="72"/>
      <c r="K531" s="72"/>
      <c r="L531" s="61"/>
      <c r="M531" s="73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</row>
    <row r="532" spans="1:44" ht="22.5" customHeight="1">
      <c r="A532" s="70"/>
      <c r="B532" s="61"/>
      <c r="C532" s="71"/>
      <c r="D532" s="61"/>
      <c r="E532" s="61"/>
      <c r="F532" s="61"/>
      <c r="G532" s="61"/>
      <c r="H532" s="61"/>
      <c r="I532" s="61"/>
      <c r="J532" s="72"/>
      <c r="K532" s="72"/>
      <c r="L532" s="61"/>
      <c r="M532" s="73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</row>
    <row r="533" spans="1:44" ht="22.5" customHeight="1">
      <c r="A533" s="70"/>
      <c r="B533" s="61"/>
      <c r="C533" s="71"/>
      <c r="D533" s="61"/>
      <c r="E533" s="61"/>
      <c r="F533" s="61"/>
      <c r="G533" s="61"/>
      <c r="H533" s="61"/>
      <c r="I533" s="61"/>
      <c r="J533" s="72"/>
      <c r="K533" s="72"/>
      <c r="L533" s="61"/>
      <c r="M533" s="73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</row>
    <row r="534" spans="1:44" ht="22.5" customHeight="1">
      <c r="A534" s="70"/>
      <c r="B534" s="61"/>
      <c r="C534" s="71"/>
      <c r="D534" s="61"/>
      <c r="E534" s="61"/>
      <c r="F534" s="61"/>
      <c r="G534" s="61"/>
      <c r="H534" s="61"/>
      <c r="I534" s="61"/>
      <c r="J534" s="72"/>
      <c r="K534" s="72"/>
      <c r="L534" s="61"/>
      <c r="M534" s="73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  <c r="AO534" s="61"/>
      <c r="AP534" s="61"/>
      <c r="AQ534" s="61"/>
      <c r="AR534" s="61"/>
    </row>
    <row r="535" spans="1:44" ht="22.5" customHeight="1">
      <c r="A535" s="70"/>
      <c r="B535" s="61"/>
      <c r="C535" s="71"/>
      <c r="D535" s="61"/>
      <c r="E535" s="61"/>
      <c r="F535" s="61"/>
      <c r="G535" s="61"/>
      <c r="H535" s="61"/>
      <c r="I535" s="61"/>
      <c r="J535" s="72"/>
      <c r="K535" s="72"/>
      <c r="L535" s="61"/>
      <c r="M535" s="73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  <c r="AO535" s="61"/>
      <c r="AP535" s="61"/>
      <c r="AQ535" s="61"/>
      <c r="AR535" s="61"/>
    </row>
    <row r="536" spans="1:44" ht="22.5" customHeight="1">
      <c r="A536" s="70"/>
      <c r="B536" s="61"/>
      <c r="C536" s="71"/>
      <c r="D536" s="61"/>
      <c r="E536" s="61"/>
      <c r="F536" s="61"/>
      <c r="G536" s="61"/>
      <c r="H536" s="61"/>
      <c r="I536" s="61"/>
      <c r="J536" s="72"/>
      <c r="K536" s="72"/>
      <c r="L536" s="61"/>
      <c r="M536" s="73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  <c r="AQ536" s="61"/>
      <c r="AR536" s="61"/>
    </row>
    <row r="537" spans="1:44" ht="22.5" customHeight="1">
      <c r="A537" s="70"/>
      <c r="B537" s="61"/>
      <c r="C537" s="71"/>
      <c r="D537" s="61"/>
      <c r="E537" s="61"/>
      <c r="F537" s="61"/>
      <c r="G537" s="61"/>
      <c r="H537" s="61"/>
      <c r="I537" s="61"/>
      <c r="J537" s="72"/>
      <c r="K537" s="72"/>
      <c r="L537" s="61"/>
      <c r="M537" s="73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  <c r="AO537" s="61"/>
      <c r="AP537" s="61"/>
      <c r="AQ537" s="61"/>
      <c r="AR537" s="61"/>
    </row>
    <row r="538" spans="1:44" ht="22.5" customHeight="1">
      <c r="A538" s="70"/>
      <c r="B538" s="61"/>
      <c r="C538" s="71"/>
      <c r="D538" s="61"/>
      <c r="E538" s="61"/>
      <c r="F538" s="61"/>
      <c r="G538" s="61"/>
      <c r="H538" s="61"/>
      <c r="I538" s="61"/>
      <c r="J538" s="72"/>
      <c r="K538" s="72"/>
      <c r="L538" s="61"/>
      <c r="M538" s="73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</row>
    <row r="539" spans="1:44" ht="22.5" customHeight="1">
      <c r="A539" s="70"/>
      <c r="B539" s="61"/>
      <c r="C539" s="71"/>
      <c r="D539" s="61"/>
      <c r="E539" s="61"/>
      <c r="F539" s="61"/>
      <c r="G539" s="61"/>
      <c r="H539" s="61"/>
      <c r="I539" s="61"/>
      <c r="J539" s="72"/>
      <c r="K539" s="72"/>
      <c r="L539" s="61"/>
      <c r="M539" s="73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  <c r="AO539" s="61"/>
      <c r="AP539" s="61"/>
      <c r="AQ539" s="61"/>
      <c r="AR539" s="61"/>
    </row>
    <row r="540" spans="1:44" ht="22.5" customHeight="1">
      <c r="A540" s="70"/>
      <c r="B540" s="61"/>
      <c r="C540" s="71"/>
      <c r="D540" s="61"/>
      <c r="E540" s="61"/>
      <c r="F540" s="61"/>
      <c r="G540" s="61"/>
      <c r="H540" s="61"/>
      <c r="I540" s="61"/>
      <c r="J540" s="72"/>
      <c r="K540" s="72"/>
      <c r="L540" s="61"/>
      <c r="M540" s="73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  <c r="AQ540" s="61"/>
      <c r="AR540" s="61"/>
    </row>
    <row r="541" spans="1:44" ht="22.5" customHeight="1">
      <c r="A541" s="70"/>
      <c r="B541" s="61"/>
      <c r="C541" s="71"/>
      <c r="D541" s="61"/>
      <c r="E541" s="61"/>
      <c r="F541" s="61"/>
      <c r="G541" s="61"/>
      <c r="H541" s="61"/>
      <c r="I541" s="61"/>
      <c r="J541" s="72"/>
      <c r="K541" s="72"/>
      <c r="L541" s="61"/>
      <c r="M541" s="73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  <c r="AQ541" s="61"/>
      <c r="AR541" s="61"/>
    </row>
    <row r="542" spans="1:44" ht="22.5" customHeight="1">
      <c r="A542" s="70"/>
      <c r="B542" s="61"/>
      <c r="C542" s="71"/>
      <c r="D542" s="61"/>
      <c r="E542" s="61"/>
      <c r="F542" s="61"/>
      <c r="G542" s="61"/>
      <c r="H542" s="61"/>
      <c r="I542" s="61"/>
      <c r="J542" s="72"/>
      <c r="K542" s="72"/>
      <c r="L542" s="61"/>
      <c r="M542" s="73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  <c r="AQ542" s="61"/>
      <c r="AR542" s="61"/>
    </row>
    <row r="543" spans="1:44" ht="22.5" customHeight="1">
      <c r="A543" s="70"/>
      <c r="B543" s="61"/>
      <c r="C543" s="71"/>
      <c r="D543" s="61"/>
      <c r="E543" s="61"/>
      <c r="F543" s="61"/>
      <c r="G543" s="61"/>
      <c r="H543" s="61"/>
      <c r="I543" s="61"/>
      <c r="J543" s="72"/>
      <c r="K543" s="72"/>
      <c r="L543" s="61"/>
      <c r="M543" s="73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  <c r="AQ543" s="61"/>
      <c r="AR543" s="61"/>
    </row>
    <row r="544" spans="1:44" ht="22.5" customHeight="1">
      <c r="A544" s="70"/>
      <c r="B544" s="61"/>
      <c r="C544" s="71"/>
      <c r="D544" s="61"/>
      <c r="E544" s="61"/>
      <c r="F544" s="61"/>
      <c r="G544" s="61"/>
      <c r="H544" s="61"/>
      <c r="I544" s="61"/>
      <c r="J544" s="72"/>
      <c r="K544" s="72"/>
      <c r="L544" s="61"/>
      <c r="M544" s="73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  <c r="AQ544" s="61"/>
      <c r="AR544" s="61"/>
    </row>
    <row r="545" spans="1:44" ht="22.5" customHeight="1">
      <c r="A545" s="70"/>
      <c r="B545" s="61"/>
      <c r="C545" s="71"/>
      <c r="D545" s="61"/>
      <c r="E545" s="61"/>
      <c r="F545" s="61"/>
      <c r="G545" s="61"/>
      <c r="H545" s="61"/>
      <c r="I545" s="61"/>
      <c r="J545" s="72"/>
      <c r="K545" s="72"/>
      <c r="L545" s="61"/>
      <c r="M545" s="73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  <c r="AQ545" s="61"/>
      <c r="AR545" s="61"/>
    </row>
    <row r="546" spans="1:44" ht="22.5" customHeight="1">
      <c r="A546" s="70"/>
      <c r="B546" s="61"/>
      <c r="C546" s="71"/>
      <c r="D546" s="61"/>
      <c r="E546" s="61"/>
      <c r="F546" s="61"/>
      <c r="G546" s="61"/>
      <c r="H546" s="61"/>
      <c r="I546" s="61"/>
      <c r="J546" s="72"/>
      <c r="K546" s="72"/>
      <c r="L546" s="61"/>
      <c r="M546" s="73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  <c r="AQ546" s="61"/>
      <c r="AR546" s="61"/>
    </row>
    <row r="547" spans="1:44" ht="22.5" customHeight="1">
      <c r="A547" s="70"/>
      <c r="B547" s="61"/>
      <c r="C547" s="71"/>
      <c r="D547" s="61"/>
      <c r="E547" s="61"/>
      <c r="F547" s="61"/>
      <c r="G547" s="61"/>
      <c r="H547" s="61"/>
      <c r="I547" s="61"/>
      <c r="J547" s="72"/>
      <c r="K547" s="72"/>
      <c r="L547" s="61"/>
      <c r="M547" s="73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</row>
    <row r="548" spans="1:44" ht="22.5" customHeight="1">
      <c r="A548" s="70"/>
      <c r="B548" s="61"/>
      <c r="C548" s="71"/>
      <c r="D548" s="61"/>
      <c r="E548" s="61"/>
      <c r="F548" s="61"/>
      <c r="G548" s="61"/>
      <c r="H548" s="61"/>
      <c r="I548" s="61"/>
      <c r="J548" s="72"/>
      <c r="K548" s="72"/>
      <c r="L548" s="61"/>
      <c r="M548" s="73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</row>
    <row r="549" spans="1:44" ht="22.5" customHeight="1">
      <c r="A549" s="70"/>
      <c r="B549" s="61"/>
      <c r="C549" s="71"/>
      <c r="D549" s="61"/>
      <c r="E549" s="61"/>
      <c r="F549" s="61"/>
      <c r="G549" s="61"/>
      <c r="H549" s="61"/>
      <c r="I549" s="61"/>
      <c r="J549" s="72"/>
      <c r="K549" s="72"/>
      <c r="L549" s="61"/>
      <c r="M549" s="73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  <c r="AQ549" s="61"/>
      <c r="AR549" s="61"/>
    </row>
    <row r="550" spans="1:44" ht="22.5" customHeight="1">
      <c r="A550" s="70"/>
      <c r="B550" s="61"/>
      <c r="C550" s="71"/>
      <c r="D550" s="61"/>
      <c r="E550" s="61"/>
      <c r="F550" s="61"/>
      <c r="G550" s="61"/>
      <c r="H550" s="61"/>
      <c r="I550" s="61"/>
      <c r="J550" s="72"/>
      <c r="K550" s="72"/>
      <c r="L550" s="61"/>
      <c r="M550" s="73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  <c r="AQ550" s="61"/>
      <c r="AR550" s="61"/>
    </row>
    <row r="551" spans="1:44" ht="22.5" customHeight="1">
      <c r="A551" s="70"/>
      <c r="B551" s="61"/>
      <c r="C551" s="71"/>
      <c r="D551" s="61"/>
      <c r="E551" s="61"/>
      <c r="F551" s="61"/>
      <c r="G551" s="61"/>
      <c r="H551" s="61"/>
      <c r="I551" s="61"/>
      <c r="J551" s="72"/>
      <c r="K551" s="72"/>
      <c r="L551" s="61"/>
      <c r="M551" s="73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  <c r="AQ551" s="61"/>
      <c r="AR551" s="61"/>
    </row>
    <row r="552" spans="1:44" ht="22.5" customHeight="1">
      <c r="A552" s="70"/>
      <c r="B552" s="61"/>
      <c r="C552" s="71"/>
      <c r="D552" s="61"/>
      <c r="E552" s="61"/>
      <c r="F552" s="61"/>
      <c r="G552" s="61"/>
      <c r="H552" s="61"/>
      <c r="I552" s="61"/>
      <c r="J552" s="72"/>
      <c r="K552" s="72"/>
      <c r="L552" s="61"/>
      <c r="M552" s="73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  <c r="AO552" s="61"/>
      <c r="AP552" s="61"/>
      <c r="AQ552" s="61"/>
      <c r="AR552" s="61"/>
    </row>
    <row r="553" spans="1:44" ht="22.5" customHeight="1">
      <c r="A553" s="70"/>
      <c r="B553" s="61"/>
      <c r="C553" s="71"/>
      <c r="D553" s="61"/>
      <c r="E553" s="61"/>
      <c r="F553" s="61"/>
      <c r="G553" s="61"/>
      <c r="H553" s="61"/>
      <c r="I553" s="61"/>
      <c r="J553" s="72"/>
      <c r="K553" s="72"/>
      <c r="L553" s="61"/>
      <c r="M553" s="73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  <c r="AO553" s="61"/>
      <c r="AP553" s="61"/>
      <c r="AQ553" s="61"/>
      <c r="AR553" s="61"/>
    </row>
    <row r="554" spans="1:44" ht="22.5" customHeight="1">
      <c r="A554" s="70"/>
      <c r="B554" s="61"/>
      <c r="C554" s="71"/>
      <c r="D554" s="61"/>
      <c r="E554" s="61"/>
      <c r="F554" s="61"/>
      <c r="G554" s="61"/>
      <c r="H554" s="61"/>
      <c r="I554" s="61"/>
      <c r="J554" s="72"/>
      <c r="K554" s="72"/>
      <c r="L554" s="61"/>
      <c r="M554" s="73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  <c r="AO554" s="61"/>
      <c r="AP554" s="61"/>
      <c r="AQ554" s="61"/>
      <c r="AR554" s="61"/>
    </row>
    <row r="555" spans="1:44" ht="22.5" customHeight="1">
      <c r="A555" s="70"/>
      <c r="B555" s="61"/>
      <c r="C555" s="71"/>
      <c r="D555" s="61"/>
      <c r="E555" s="61"/>
      <c r="F555" s="61"/>
      <c r="G555" s="61"/>
      <c r="H555" s="61"/>
      <c r="I555" s="61"/>
      <c r="J555" s="72"/>
      <c r="K555" s="72"/>
      <c r="L555" s="61"/>
      <c r="M555" s="73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  <c r="AQ555" s="61"/>
      <c r="AR555" s="61"/>
    </row>
    <row r="556" spans="1:44" ht="22.5" customHeight="1">
      <c r="A556" s="70"/>
      <c r="B556" s="61"/>
      <c r="C556" s="71"/>
      <c r="D556" s="61"/>
      <c r="E556" s="61"/>
      <c r="F556" s="61"/>
      <c r="G556" s="61"/>
      <c r="H556" s="61"/>
      <c r="I556" s="61"/>
      <c r="J556" s="72"/>
      <c r="K556" s="72"/>
      <c r="L556" s="61"/>
      <c r="M556" s="73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</row>
    <row r="557" spans="1:44" ht="22.5" customHeight="1">
      <c r="A557" s="70"/>
      <c r="B557" s="61"/>
      <c r="C557" s="71"/>
      <c r="D557" s="61"/>
      <c r="E557" s="61"/>
      <c r="F557" s="61"/>
      <c r="G557" s="61"/>
      <c r="H557" s="61"/>
      <c r="I557" s="61"/>
      <c r="J557" s="72"/>
      <c r="K557" s="72"/>
      <c r="L557" s="61"/>
      <c r="M557" s="73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  <c r="AO557" s="61"/>
      <c r="AP557" s="61"/>
      <c r="AQ557" s="61"/>
      <c r="AR557" s="61"/>
    </row>
    <row r="558" spans="1:44" ht="22.5" customHeight="1">
      <c r="A558" s="70"/>
      <c r="B558" s="61"/>
      <c r="C558" s="71"/>
      <c r="D558" s="61"/>
      <c r="E558" s="61"/>
      <c r="F558" s="61"/>
      <c r="G558" s="61"/>
      <c r="H558" s="61"/>
      <c r="I558" s="61"/>
      <c r="J558" s="72"/>
      <c r="K558" s="72"/>
      <c r="L558" s="61"/>
      <c r="M558" s="73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  <c r="AP558" s="61"/>
      <c r="AQ558" s="61"/>
      <c r="AR558" s="61"/>
    </row>
    <row r="559" spans="1:44" ht="22.5" customHeight="1">
      <c r="A559" s="70"/>
      <c r="B559" s="61"/>
      <c r="C559" s="71"/>
      <c r="D559" s="61"/>
      <c r="E559" s="61"/>
      <c r="F559" s="61"/>
      <c r="G559" s="61"/>
      <c r="H559" s="61"/>
      <c r="I559" s="61"/>
      <c r="J559" s="72"/>
      <c r="K559" s="72"/>
      <c r="L559" s="61"/>
      <c r="M559" s="73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1"/>
      <c r="AJ559" s="61"/>
      <c r="AK559" s="61"/>
      <c r="AL559" s="61"/>
      <c r="AM559" s="61"/>
      <c r="AN559" s="61"/>
      <c r="AO559" s="61"/>
      <c r="AP559" s="61"/>
      <c r="AQ559" s="61"/>
      <c r="AR559" s="61"/>
    </row>
    <row r="560" spans="1:44" ht="22.5" customHeight="1">
      <c r="A560" s="70"/>
      <c r="B560" s="61"/>
      <c r="C560" s="71"/>
      <c r="D560" s="61"/>
      <c r="E560" s="61"/>
      <c r="F560" s="61"/>
      <c r="G560" s="61"/>
      <c r="H560" s="61"/>
      <c r="I560" s="61"/>
      <c r="J560" s="72"/>
      <c r="K560" s="72"/>
      <c r="L560" s="61"/>
      <c r="M560" s="73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61"/>
      <c r="AO560" s="61"/>
      <c r="AP560" s="61"/>
      <c r="AQ560" s="61"/>
      <c r="AR560" s="61"/>
    </row>
    <row r="561" spans="1:44" ht="22.5" customHeight="1">
      <c r="A561" s="70"/>
      <c r="B561" s="61"/>
      <c r="C561" s="71"/>
      <c r="D561" s="61"/>
      <c r="E561" s="61"/>
      <c r="F561" s="61"/>
      <c r="G561" s="61"/>
      <c r="H561" s="61"/>
      <c r="I561" s="61"/>
      <c r="J561" s="72"/>
      <c r="K561" s="72"/>
      <c r="L561" s="61"/>
      <c r="M561" s="73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  <c r="AQ561" s="61"/>
      <c r="AR561" s="61"/>
    </row>
    <row r="562" spans="1:44" ht="22.5" customHeight="1">
      <c r="A562" s="70"/>
      <c r="B562" s="61"/>
      <c r="C562" s="71"/>
      <c r="D562" s="61"/>
      <c r="E562" s="61"/>
      <c r="F562" s="61"/>
      <c r="G562" s="61"/>
      <c r="H562" s="61"/>
      <c r="I562" s="61"/>
      <c r="J562" s="72"/>
      <c r="K562" s="72"/>
      <c r="L562" s="61"/>
      <c r="M562" s="73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</row>
    <row r="563" spans="1:44" ht="22.5" customHeight="1">
      <c r="A563" s="70"/>
      <c r="B563" s="61"/>
      <c r="C563" s="71"/>
      <c r="D563" s="61"/>
      <c r="E563" s="61"/>
      <c r="F563" s="61"/>
      <c r="G563" s="61"/>
      <c r="H563" s="61"/>
      <c r="I563" s="61"/>
      <c r="J563" s="72"/>
      <c r="K563" s="72"/>
      <c r="L563" s="61"/>
      <c r="M563" s="73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  <c r="AQ563" s="61"/>
      <c r="AR563" s="61"/>
    </row>
    <row r="564" spans="1:44" ht="22.5" customHeight="1">
      <c r="A564" s="70"/>
      <c r="B564" s="61"/>
      <c r="C564" s="71"/>
      <c r="D564" s="61"/>
      <c r="E564" s="61"/>
      <c r="F564" s="61"/>
      <c r="G564" s="61"/>
      <c r="H564" s="61"/>
      <c r="I564" s="61"/>
      <c r="J564" s="72"/>
      <c r="K564" s="72"/>
      <c r="L564" s="61"/>
      <c r="M564" s="73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</row>
    <row r="565" spans="1:44" ht="22.5" customHeight="1">
      <c r="A565" s="70"/>
      <c r="B565" s="61"/>
      <c r="C565" s="71"/>
      <c r="D565" s="61"/>
      <c r="E565" s="61"/>
      <c r="F565" s="61"/>
      <c r="G565" s="61"/>
      <c r="H565" s="61"/>
      <c r="I565" s="61"/>
      <c r="J565" s="72"/>
      <c r="K565" s="72"/>
      <c r="L565" s="61"/>
      <c r="M565" s="73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  <c r="AQ565" s="61"/>
      <c r="AR565" s="61"/>
    </row>
    <row r="566" spans="1:44" ht="22.5" customHeight="1">
      <c r="A566" s="70"/>
      <c r="B566" s="61"/>
      <c r="C566" s="71"/>
      <c r="D566" s="61"/>
      <c r="E566" s="61"/>
      <c r="F566" s="61"/>
      <c r="G566" s="61"/>
      <c r="H566" s="61"/>
      <c r="I566" s="61"/>
      <c r="J566" s="72"/>
      <c r="K566" s="72"/>
      <c r="L566" s="61"/>
      <c r="M566" s="73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  <c r="AQ566" s="61"/>
      <c r="AR566" s="61"/>
    </row>
    <row r="567" spans="1:44" ht="22.5" customHeight="1">
      <c r="A567" s="70"/>
      <c r="B567" s="61"/>
      <c r="C567" s="71"/>
      <c r="D567" s="61"/>
      <c r="E567" s="61"/>
      <c r="F567" s="61"/>
      <c r="G567" s="61"/>
      <c r="H567" s="61"/>
      <c r="I567" s="61"/>
      <c r="J567" s="72"/>
      <c r="K567" s="72"/>
      <c r="L567" s="61"/>
      <c r="M567" s="73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</row>
    <row r="568" spans="1:44" ht="22.5" customHeight="1">
      <c r="A568" s="70"/>
      <c r="B568" s="61"/>
      <c r="C568" s="71"/>
      <c r="D568" s="61"/>
      <c r="E568" s="61"/>
      <c r="F568" s="61"/>
      <c r="G568" s="61"/>
      <c r="H568" s="61"/>
      <c r="I568" s="61"/>
      <c r="J568" s="72"/>
      <c r="K568" s="72"/>
      <c r="L568" s="61"/>
      <c r="M568" s="73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</row>
    <row r="569" spans="1:44" ht="22.5" customHeight="1">
      <c r="A569" s="70"/>
      <c r="B569" s="61"/>
      <c r="C569" s="71"/>
      <c r="D569" s="61"/>
      <c r="E569" s="61"/>
      <c r="F569" s="61"/>
      <c r="G569" s="61"/>
      <c r="H569" s="61"/>
      <c r="I569" s="61"/>
      <c r="J569" s="72"/>
      <c r="K569" s="72"/>
      <c r="L569" s="61"/>
      <c r="M569" s="73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  <c r="AQ569" s="61"/>
      <c r="AR569" s="61"/>
    </row>
    <row r="570" spans="1:44" ht="22.5" customHeight="1">
      <c r="A570" s="70"/>
      <c r="B570" s="61"/>
      <c r="C570" s="71"/>
      <c r="D570" s="61"/>
      <c r="E570" s="61"/>
      <c r="F570" s="61"/>
      <c r="G570" s="61"/>
      <c r="H570" s="61"/>
      <c r="I570" s="61"/>
      <c r="J570" s="72"/>
      <c r="K570" s="72"/>
      <c r="L570" s="61"/>
      <c r="M570" s="73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</row>
    <row r="571" spans="1:44" ht="22.5" customHeight="1">
      <c r="A571" s="70"/>
      <c r="B571" s="61"/>
      <c r="C571" s="71"/>
      <c r="D571" s="61"/>
      <c r="E571" s="61"/>
      <c r="F571" s="61"/>
      <c r="G571" s="61"/>
      <c r="H571" s="61"/>
      <c r="I571" s="61"/>
      <c r="J571" s="72"/>
      <c r="K571" s="72"/>
      <c r="L571" s="61"/>
      <c r="M571" s="75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</row>
    <row r="572" spans="1:44" ht="22.5" customHeight="1">
      <c r="A572" s="70"/>
      <c r="B572" s="61"/>
      <c r="C572" s="71"/>
      <c r="D572" s="61"/>
      <c r="E572" s="61"/>
      <c r="F572" s="61"/>
      <c r="G572" s="61"/>
      <c r="H572" s="61"/>
      <c r="I572" s="61"/>
      <c r="J572" s="72"/>
      <c r="K572" s="72"/>
      <c r="L572" s="61"/>
      <c r="M572" s="75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</row>
    <row r="573" spans="1:44" ht="22.5" customHeight="1">
      <c r="A573" s="70"/>
      <c r="B573" s="61"/>
      <c r="C573" s="71"/>
      <c r="D573" s="61"/>
      <c r="E573" s="61"/>
      <c r="F573" s="61"/>
      <c r="G573" s="61"/>
      <c r="H573" s="61"/>
      <c r="I573" s="61"/>
      <c r="J573" s="72"/>
      <c r="K573" s="72"/>
      <c r="L573" s="61"/>
      <c r="M573" s="75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</row>
    <row r="574" spans="1:44" ht="22.5" customHeight="1">
      <c r="A574" s="70"/>
      <c r="B574" s="61"/>
      <c r="C574" s="71"/>
      <c r="D574" s="61"/>
      <c r="E574" s="61"/>
      <c r="F574" s="61"/>
      <c r="G574" s="61"/>
      <c r="H574" s="61"/>
      <c r="I574" s="61"/>
      <c r="J574" s="72"/>
      <c r="K574" s="72"/>
      <c r="L574" s="61"/>
      <c r="M574" s="75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</row>
    <row r="575" spans="1:44" ht="22.5" customHeight="1">
      <c r="A575" s="70"/>
      <c r="B575" s="61"/>
      <c r="C575" s="71"/>
      <c r="D575" s="61"/>
      <c r="E575" s="61"/>
      <c r="F575" s="61"/>
      <c r="G575" s="61"/>
      <c r="H575" s="61"/>
      <c r="I575" s="61"/>
      <c r="J575" s="72"/>
      <c r="K575" s="72"/>
      <c r="L575" s="61"/>
      <c r="M575" s="75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</row>
    <row r="576" spans="1:44" ht="22.5" customHeight="1">
      <c r="A576" s="70"/>
      <c r="B576" s="61"/>
      <c r="C576" s="71"/>
      <c r="D576" s="61"/>
      <c r="E576" s="61"/>
      <c r="F576" s="61"/>
      <c r="G576" s="61"/>
      <c r="H576" s="61"/>
      <c r="I576" s="61"/>
      <c r="J576" s="72"/>
      <c r="K576" s="72"/>
      <c r="L576" s="61"/>
      <c r="M576" s="75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</row>
    <row r="577" spans="1:44" ht="22.5" customHeight="1">
      <c r="A577" s="70"/>
      <c r="B577" s="61"/>
      <c r="C577" s="71"/>
      <c r="D577" s="61"/>
      <c r="E577" s="61"/>
      <c r="F577" s="61"/>
      <c r="G577" s="61"/>
      <c r="H577" s="61"/>
      <c r="I577" s="61"/>
      <c r="J577" s="72"/>
      <c r="K577" s="72"/>
      <c r="L577" s="61"/>
      <c r="M577" s="75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</row>
    <row r="578" spans="1:44" ht="22.5" customHeight="1">
      <c r="A578" s="70"/>
      <c r="B578" s="61"/>
      <c r="C578" s="71"/>
      <c r="D578" s="61"/>
      <c r="E578" s="61"/>
      <c r="F578" s="61"/>
      <c r="G578" s="61"/>
      <c r="H578" s="61"/>
      <c r="I578" s="61"/>
      <c r="J578" s="72"/>
      <c r="K578" s="72"/>
      <c r="L578" s="61"/>
      <c r="M578" s="75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</row>
    <row r="579" spans="1:44" ht="22.5" customHeight="1">
      <c r="A579" s="70"/>
      <c r="B579" s="61"/>
      <c r="C579" s="71"/>
      <c r="D579" s="61"/>
      <c r="E579" s="61"/>
      <c r="F579" s="61"/>
      <c r="G579" s="61"/>
      <c r="H579" s="61"/>
      <c r="I579" s="61"/>
      <c r="J579" s="72"/>
      <c r="K579" s="72"/>
      <c r="L579" s="61"/>
      <c r="M579" s="75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</row>
    <row r="580" spans="1:44" ht="22.5" customHeight="1">
      <c r="A580" s="70"/>
      <c r="B580" s="61"/>
      <c r="C580" s="71"/>
      <c r="D580" s="61"/>
      <c r="E580" s="61"/>
      <c r="F580" s="61"/>
      <c r="G580" s="61"/>
      <c r="H580" s="61"/>
      <c r="I580" s="61"/>
      <c r="J580" s="72"/>
      <c r="K580" s="72"/>
      <c r="L580" s="61"/>
      <c r="M580" s="75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</row>
    <row r="581" spans="1:44" ht="22.5" customHeight="1">
      <c r="A581" s="70"/>
      <c r="B581" s="61"/>
      <c r="C581" s="71"/>
      <c r="D581" s="61"/>
      <c r="E581" s="61"/>
      <c r="F581" s="61"/>
      <c r="G581" s="61"/>
      <c r="H581" s="61"/>
      <c r="I581" s="61"/>
      <c r="J581" s="72"/>
      <c r="K581" s="72"/>
      <c r="L581" s="61"/>
      <c r="M581" s="75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</row>
    <row r="582" spans="1:44" ht="22.5" customHeight="1">
      <c r="A582" s="70"/>
      <c r="B582" s="61"/>
      <c r="C582" s="71"/>
      <c r="D582" s="61"/>
      <c r="E582" s="61"/>
      <c r="F582" s="61"/>
      <c r="G582" s="61"/>
      <c r="H582" s="61"/>
      <c r="I582" s="61"/>
      <c r="J582" s="72"/>
      <c r="K582" s="72"/>
      <c r="L582" s="61"/>
      <c r="M582" s="75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</row>
    <row r="583" spans="1:44" ht="22.5" customHeight="1">
      <c r="A583" s="70"/>
      <c r="B583" s="61"/>
      <c r="C583" s="71"/>
      <c r="D583" s="61"/>
      <c r="E583" s="61"/>
      <c r="F583" s="61"/>
      <c r="G583" s="61"/>
      <c r="H583" s="61"/>
      <c r="I583" s="61"/>
      <c r="J583" s="72"/>
      <c r="K583" s="72"/>
      <c r="L583" s="61"/>
      <c r="M583" s="75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</row>
    <row r="584" spans="1:44" ht="22.5" customHeight="1">
      <c r="A584" s="70"/>
      <c r="B584" s="61"/>
      <c r="C584" s="71"/>
      <c r="D584" s="61"/>
      <c r="E584" s="61"/>
      <c r="F584" s="61"/>
      <c r="G584" s="61"/>
      <c r="H584" s="61"/>
      <c r="I584" s="61"/>
      <c r="J584" s="72"/>
      <c r="K584" s="72"/>
      <c r="L584" s="61"/>
      <c r="M584" s="75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</row>
    <row r="585" spans="1:44" ht="22.5" customHeight="1">
      <c r="A585" s="70"/>
      <c r="B585" s="61"/>
      <c r="C585" s="71"/>
      <c r="D585" s="61"/>
      <c r="E585" s="61"/>
      <c r="F585" s="61"/>
      <c r="G585" s="61"/>
      <c r="H585" s="61"/>
      <c r="I585" s="61"/>
      <c r="J585" s="72"/>
      <c r="K585" s="72"/>
      <c r="L585" s="61"/>
      <c r="M585" s="75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</row>
    <row r="586" spans="1:44" ht="22.5" customHeight="1">
      <c r="A586" s="70"/>
      <c r="B586" s="61"/>
      <c r="C586" s="71"/>
      <c r="D586" s="61"/>
      <c r="E586" s="61"/>
      <c r="F586" s="61"/>
      <c r="G586" s="61"/>
      <c r="H586" s="61"/>
      <c r="I586" s="61"/>
      <c r="J586" s="72"/>
      <c r="K586" s="72"/>
      <c r="L586" s="61"/>
      <c r="M586" s="75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</row>
    <row r="587" spans="1:44" ht="22.5" customHeight="1">
      <c r="A587" s="70"/>
      <c r="B587" s="61"/>
      <c r="C587" s="71"/>
      <c r="D587" s="61"/>
      <c r="E587" s="61"/>
      <c r="F587" s="61"/>
      <c r="G587" s="61"/>
      <c r="H587" s="61"/>
      <c r="I587" s="61"/>
      <c r="J587" s="72"/>
      <c r="K587" s="72"/>
      <c r="L587" s="61"/>
      <c r="M587" s="75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</row>
    <row r="588" spans="1:44" ht="22.5" customHeight="1">
      <c r="A588" s="70"/>
      <c r="B588" s="61"/>
      <c r="C588" s="71"/>
      <c r="D588" s="61"/>
      <c r="E588" s="61"/>
      <c r="F588" s="61"/>
      <c r="G588" s="61"/>
      <c r="H588" s="61"/>
      <c r="I588" s="61"/>
      <c r="J588" s="72"/>
      <c r="K588" s="72"/>
      <c r="L588" s="61"/>
      <c r="M588" s="75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</row>
    <row r="589" spans="1:44" ht="22.5" customHeight="1">
      <c r="A589" s="70"/>
      <c r="B589" s="61"/>
      <c r="C589" s="71"/>
      <c r="D589" s="61"/>
      <c r="E589" s="61"/>
      <c r="F589" s="61"/>
      <c r="G589" s="61"/>
      <c r="H589" s="61"/>
      <c r="I589" s="61"/>
      <c r="J589" s="72"/>
      <c r="K589" s="72"/>
      <c r="L589" s="61"/>
      <c r="M589" s="75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</row>
    <row r="590" spans="1:44" ht="22.5" customHeight="1">
      <c r="A590" s="70"/>
      <c r="B590" s="61"/>
      <c r="C590" s="71"/>
      <c r="D590" s="61"/>
      <c r="E590" s="61"/>
      <c r="F590" s="61"/>
      <c r="G590" s="61"/>
      <c r="H590" s="61"/>
      <c r="I590" s="61"/>
      <c r="J590" s="72"/>
      <c r="K590" s="72"/>
      <c r="L590" s="61"/>
      <c r="M590" s="75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</row>
    <row r="591" spans="1:44" ht="22.5" customHeight="1">
      <c r="A591" s="70"/>
      <c r="B591" s="61"/>
      <c r="C591" s="71"/>
      <c r="D591" s="61"/>
      <c r="E591" s="61"/>
      <c r="F591" s="61"/>
      <c r="G591" s="61"/>
      <c r="H591" s="61"/>
      <c r="I591" s="61"/>
      <c r="J591" s="72"/>
      <c r="K591" s="72"/>
      <c r="L591" s="61"/>
      <c r="M591" s="75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</row>
    <row r="592" spans="1:44" ht="22.5" customHeight="1">
      <c r="A592" s="70"/>
      <c r="B592" s="61"/>
      <c r="C592" s="71"/>
      <c r="D592" s="61"/>
      <c r="E592" s="61"/>
      <c r="F592" s="61"/>
      <c r="G592" s="61"/>
      <c r="H592" s="61"/>
      <c r="I592" s="61"/>
      <c r="J592" s="72"/>
      <c r="K592" s="72"/>
      <c r="L592" s="61"/>
      <c r="M592" s="75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</row>
    <row r="593" spans="1:44" ht="22.5" customHeight="1">
      <c r="A593" s="70"/>
      <c r="B593" s="61"/>
      <c r="C593" s="71"/>
      <c r="D593" s="61"/>
      <c r="E593" s="61"/>
      <c r="F593" s="61"/>
      <c r="G593" s="61"/>
      <c r="H593" s="61"/>
      <c r="I593" s="61"/>
      <c r="J593" s="72"/>
      <c r="K593" s="72"/>
      <c r="L593" s="61"/>
      <c r="M593" s="75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</row>
    <row r="594" spans="1:44" ht="22.5" customHeight="1">
      <c r="A594" s="70"/>
      <c r="B594" s="61"/>
      <c r="C594" s="71"/>
      <c r="D594" s="61"/>
      <c r="E594" s="61"/>
      <c r="F594" s="61"/>
      <c r="G594" s="61"/>
      <c r="H594" s="61"/>
      <c r="I594" s="61"/>
      <c r="J594" s="72"/>
      <c r="K594" s="72"/>
      <c r="L594" s="61"/>
      <c r="M594" s="75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</row>
    <row r="595" spans="1:44" ht="22.5" customHeight="1">
      <c r="A595" s="70"/>
      <c r="B595" s="61"/>
      <c r="C595" s="71"/>
      <c r="D595" s="61"/>
      <c r="E595" s="61"/>
      <c r="F595" s="61"/>
      <c r="G595" s="61"/>
      <c r="H595" s="61"/>
      <c r="I595" s="61"/>
      <c r="J595" s="72"/>
      <c r="K595" s="72"/>
      <c r="L595" s="61"/>
      <c r="M595" s="75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</row>
    <row r="596" spans="1:44" ht="22.5" customHeight="1">
      <c r="A596" s="70"/>
      <c r="B596" s="61"/>
      <c r="C596" s="71"/>
      <c r="D596" s="61"/>
      <c r="E596" s="61"/>
      <c r="F596" s="61"/>
      <c r="G596" s="61"/>
      <c r="H596" s="61"/>
      <c r="I596" s="61"/>
      <c r="J596" s="72"/>
      <c r="K596" s="72"/>
      <c r="L596" s="61"/>
      <c r="M596" s="75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</row>
    <row r="597" spans="1:44" ht="22.5" customHeight="1">
      <c r="A597" s="70"/>
      <c r="B597" s="61"/>
      <c r="C597" s="71"/>
      <c r="D597" s="61"/>
      <c r="E597" s="61"/>
      <c r="F597" s="61"/>
      <c r="G597" s="61"/>
      <c r="H597" s="61"/>
      <c r="I597" s="61"/>
      <c r="J597" s="72"/>
      <c r="K597" s="72"/>
      <c r="L597" s="61"/>
      <c r="M597" s="75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</row>
    <row r="598" spans="1:44" ht="22.5" customHeight="1">
      <c r="A598" s="70"/>
      <c r="B598" s="61"/>
      <c r="C598" s="71"/>
      <c r="D598" s="61"/>
      <c r="E598" s="61"/>
      <c r="F598" s="61"/>
      <c r="G598" s="61"/>
      <c r="H598" s="61"/>
      <c r="I598" s="61"/>
      <c r="J598" s="72"/>
      <c r="K598" s="72"/>
      <c r="L598" s="61"/>
      <c r="M598" s="75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</row>
    <row r="599" spans="1:44" ht="22.5" customHeight="1">
      <c r="A599" s="70"/>
      <c r="B599" s="61"/>
      <c r="C599" s="71"/>
      <c r="D599" s="61"/>
      <c r="E599" s="61"/>
      <c r="F599" s="61"/>
      <c r="G599" s="61"/>
      <c r="H599" s="61"/>
      <c r="I599" s="61"/>
      <c r="J599" s="72"/>
      <c r="K599" s="72"/>
      <c r="L599" s="61"/>
      <c r="M599" s="75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</row>
    <row r="600" spans="1:44" ht="22.5" customHeight="1">
      <c r="A600" s="70"/>
      <c r="B600" s="61"/>
      <c r="C600" s="71"/>
      <c r="D600" s="61"/>
      <c r="E600" s="61"/>
      <c r="F600" s="61"/>
      <c r="G600" s="61"/>
      <c r="H600" s="61"/>
      <c r="I600" s="61"/>
      <c r="J600" s="72"/>
      <c r="K600" s="72"/>
      <c r="L600" s="61"/>
      <c r="M600" s="75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</row>
    <row r="601" spans="1:44" ht="22.5" customHeight="1">
      <c r="A601" s="70"/>
      <c r="B601" s="61"/>
      <c r="C601" s="71"/>
      <c r="D601" s="61"/>
      <c r="E601" s="61"/>
      <c r="F601" s="61"/>
      <c r="G601" s="61"/>
      <c r="H601" s="61"/>
      <c r="I601" s="61"/>
      <c r="J601" s="72"/>
      <c r="K601" s="72"/>
      <c r="L601" s="61"/>
      <c r="M601" s="75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</row>
    <row r="602" spans="1:44" ht="22.5" customHeight="1">
      <c r="A602" s="70"/>
      <c r="B602" s="61"/>
      <c r="C602" s="71"/>
      <c r="D602" s="61"/>
      <c r="E602" s="61"/>
      <c r="F602" s="61"/>
      <c r="G602" s="61"/>
      <c r="H602" s="61"/>
      <c r="I602" s="61"/>
      <c r="J602" s="72"/>
      <c r="K602" s="72"/>
      <c r="L602" s="61"/>
      <c r="M602" s="75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</row>
    <row r="603" spans="1:44" ht="22.5" customHeight="1">
      <c r="A603" s="70"/>
      <c r="B603" s="61"/>
      <c r="C603" s="71"/>
      <c r="D603" s="61"/>
      <c r="E603" s="61"/>
      <c r="F603" s="61"/>
      <c r="G603" s="61"/>
      <c r="H603" s="61"/>
      <c r="I603" s="61"/>
      <c r="J603" s="72"/>
      <c r="K603" s="72"/>
      <c r="L603" s="61"/>
      <c r="M603" s="75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</row>
    <row r="604" spans="1:44" ht="22.5" customHeight="1">
      <c r="A604" s="70"/>
      <c r="B604" s="61"/>
      <c r="C604" s="71"/>
      <c r="D604" s="61"/>
      <c r="E604" s="61"/>
      <c r="F604" s="61"/>
      <c r="G604" s="61"/>
      <c r="H604" s="61"/>
      <c r="I604" s="61"/>
      <c r="J604" s="72"/>
      <c r="K604" s="72"/>
      <c r="L604" s="61"/>
      <c r="M604" s="75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</row>
    <row r="605" spans="1:44" ht="22.5" customHeight="1">
      <c r="A605" s="70"/>
      <c r="B605" s="61"/>
      <c r="C605" s="71"/>
      <c r="D605" s="61"/>
      <c r="E605" s="61"/>
      <c r="F605" s="61"/>
      <c r="G605" s="61"/>
      <c r="H605" s="61"/>
      <c r="I605" s="61"/>
      <c r="J605" s="72"/>
      <c r="K605" s="72"/>
      <c r="L605" s="61"/>
      <c r="M605" s="75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</row>
    <row r="606" spans="1:44" ht="22.5" customHeight="1">
      <c r="A606" s="70"/>
      <c r="B606" s="61"/>
      <c r="C606" s="71"/>
      <c r="D606" s="61"/>
      <c r="E606" s="61"/>
      <c r="F606" s="61"/>
      <c r="G606" s="61"/>
      <c r="H606" s="61"/>
      <c r="I606" s="61"/>
      <c r="J606" s="72"/>
      <c r="K606" s="72"/>
      <c r="L606" s="61"/>
      <c r="M606" s="75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</row>
    <row r="607" spans="1:44" ht="22.5" customHeight="1">
      <c r="A607" s="70"/>
      <c r="B607" s="61"/>
      <c r="C607" s="71"/>
      <c r="D607" s="61"/>
      <c r="E607" s="61"/>
      <c r="F607" s="61"/>
      <c r="G607" s="61"/>
      <c r="H607" s="61"/>
      <c r="I607" s="61"/>
      <c r="J607" s="72"/>
      <c r="K607" s="72"/>
      <c r="L607" s="61"/>
      <c r="M607" s="75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</row>
    <row r="608" spans="1:44" ht="22.5" customHeight="1">
      <c r="A608" s="70"/>
      <c r="B608" s="61"/>
      <c r="C608" s="71"/>
      <c r="D608" s="61"/>
      <c r="E608" s="61"/>
      <c r="F608" s="61"/>
      <c r="G608" s="61"/>
      <c r="H608" s="61"/>
      <c r="I608" s="61"/>
      <c r="J608" s="72"/>
      <c r="K608" s="72"/>
      <c r="L608" s="61"/>
      <c r="M608" s="75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</row>
    <row r="609" spans="1:44" ht="22.5" customHeight="1">
      <c r="A609" s="70"/>
      <c r="B609" s="61"/>
      <c r="C609" s="71"/>
      <c r="D609" s="61"/>
      <c r="E609" s="61"/>
      <c r="F609" s="61"/>
      <c r="G609" s="61"/>
      <c r="H609" s="61"/>
      <c r="I609" s="61"/>
      <c r="J609" s="72"/>
      <c r="K609" s="72"/>
      <c r="L609" s="61"/>
      <c r="M609" s="75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</row>
    <row r="610" spans="1:44" ht="22.5" customHeight="1">
      <c r="A610" s="70"/>
      <c r="B610" s="61"/>
      <c r="C610" s="71"/>
      <c r="D610" s="61"/>
      <c r="E610" s="61"/>
      <c r="F610" s="61"/>
      <c r="G610" s="61"/>
      <c r="H610" s="61"/>
      <c r="I610" s="61"/>
      <c r="J610" s="72"/>
      <c r="K610" s="72"/>
      <c r="L610" s="61"/>
      <c r="M610" s="75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</row>
    <row r="611" spans="1:44" ht="22.5" customHeight="1">
      <c r="A611" s="70"/>
      <c r="B611" s="61"/>
      <c r="C611" s="71"/>
      <c r="D611" s="61"/>
      <c r="E611" s="61"/>
      <c r="F611" s="61"/>
      <c r="G611" s="61"/>
      <c r="H611" s="61"/>
      <c r="I611" s="61"/>
      <c r="J611" s="72"/>
      <c r="K611" s="72"/>
      <c r="L611" s="61"/>
      <c r="M611" s="75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</row>
    <row r="612" spans="1:44" ht="22.5" customHeight="1">
      <c r="A612" s="70"/>
      <c r="B612" s="61"/>
      <c r="C612" s="71"/>
      <c r="D612" s="61"/>
      <c r="E612" s="61"/>
      <c r="F612" s="61"/>
      <c r="G612" s="61"/>
      <c r="H612" s="61"/>
      <c r="I612" s="61"/>
      <c r="J612" s="72"/>
      <c r="K612" s="72"/>
      <c r="L612" s="61"/>
      <c r="M612" s="75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</row>
    <row r="613" spans="1:44" ht="22.5" customHeight="1">
      <c r="A613" s="70"/>
      <c r="B613" s="61"/>
      <c r="C613" s="71"/>
      <c r="D613" s="61"/>
      <c r="E613" s="61"/>
      <c r="F613" s="61"/>
      <c r="G613" s="61"/>
      <c r="H613" s="61"/>
      <c r="I613" s="61"/>
      <c r="J613" s="72"/>
      <c r="K613" s="72"/>
      <c r="L613" s="61"/>
      <c r="M613" s="75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</row>
    <row r="614" spans="1:44" ht="22.5" customHeight="1">
      <c r="A614" s="70"/>
      <c r="B614" s="61"/>
      <c r="C614" s="71"/>
      <c r="D614" s="61"/>
      <c r="E614" s="61"/>
      <c r="F614" s="61"/>
      <c r="G614" s="61"/>
      <c r="H614" s="61"/>
      <c r="I614" s="61"/>
      <c r="J614" s="72"/>
      <c r="K614" s="72"/>
      <c r="L614" s="61"/>
      <c r="M614" s="75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</row>
    <row r="615" spans="1:44" ht="22.5" customHeight="1">
      <c r="A615" s="70"/>
      <c r="B615" s="61"/>
      <c r="C615" s="71"/>
      <c r="D615" s="61"/>
      <c r="E615" s="61"/>
      <c r="F615" s="61"/>
      <c r="G615" s="61"/>
      <c r="H615" s="61"/>
      <c r="I615" s="61"/>
      <c r="J615" s="72"/>
      <c r="K615" s="72"/>
      <c r="L615" s="61"/>
      <c r="M615" s="75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</row>
    <row r="616" spans="1:44" ht="22.5" customHeight="1">
      <c r="A616" s="70"/>
      <c r="B616" s="61"/>
      <c r="C616" s="71"/>
      <c r="D616" s="61"/>
      <c r="E616" s="61"/>
      <c r="F616" s="61"/>
      <c r="G616" s="61"/>
      <c r="H616" s="61"/>
      <c r="I616" s="61"/>
      <c r="J616" s="72"/>
      <c r="K616" s="72"/>
      <c r="L616" s="61"/>
      <c r="M616" s="75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1"/>
      <c r="AJ616" s="61"/>
      <c r="AK616" s="61"/>
      <c r="AL616" s="61"/>
      <c r="AM616" s="61"/>
      <c r="AN616" s="61"/>
      <c r="AO616" s="61"/>
      <c r="AP616" s="61"/>
      <c r="AQ616" s="61"/>
      <c r="AR616" s="61"/>
    </row>
    <row r="617" spans="1:44" ht="22.5" customHeight="1">
      <c r="A617" s="70"/>
      <c r="B617" s="61"/>
      <c r="C617" s="71"/>
      <c r="D617" s="61"/>
      <c r="E617" s="61"/>
      <c r="F617" s="61"/>
      <c r="G617" s="61"/>
      <c r="H617" s="61"/>
      <c r="I617" s="61"/>
      <c r="J617" s="72"/>
      <c r="K617" s="72"/>
      <c r="L617" s="61"/>
      <c r="M617" s="75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</row>
    <row r="618" spans="1:44" ht="22.5" customHeight="1">
      <c r="A618" s="70"/>
      <c r="B618" s="61"/>
      <c r="C618" s="71"/>
      <c r="D618" s="61"/>
      <c r="E618" s="61"/>
      <c r="F618" s="61"/>
      <c r="G618" s="61"/>
      <c r="H618" s="61"/>
      <c r="I618" s="61"/>
      <c r="J618" s="72"/>
      <c r="K618" s="72"/>
      <c r="L618" s="61"/>
      <c r="M618" s="75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1"/>
      <c r="AJ618" s="61"/>
      <c r="AK618" s="61"/>
      <c r="AL618" s="61"/>
      <c r="AM618" s="61"/>
      <c r="AN618" s="61"/>
      <c r="AO618" s="61"/>
      <c r="AP618" s="61"/>
      <c r="AQ618" s="61"/>
      <c r="AR618" s="61"/>
    </row>
    <row r="619" spans="1:44" ht="22.5" customHeight="1">
      <c r="A619" s="70"/>
      <c r="B619" s="61"/>
      <c r="C619" s="71"/>
      <c r="D619" s="61"/>
      <c r="E619" s="61"/>
      <c r="F619" s="61"/>
      <c r="G619" s="61"/>
      <c r="H619" s="61"/>
      <c r="I619" s="61"/>
      <c r="J619" s="72"/>
      <c r="K619" s="72"/>
      <c r="L619" s="61"/>
      <c r="M619" s="75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1"/>
      <c r="AJ619" s="61"/>
      <c r="AK619" s="61"/>
      <c r="AL619" s="61"/>
      <c r="AM619" s="61"/>
      <c r="AN619" s="61"/>
      <c r="AO619" s="61"/>
      <c r="AP619" s="61"/>
      <c r="AQ619" s="61"/>
      <c r="AR619" s="61"/>
    </row>
    <row r="620" spans="1:44" ht="22.5" customHeight="1">
      <c r="A620" s="70"/>
      <c r="B620" s="61"/>
      <c r="C620" s="71"/>
      <c r="D620" s="61"/>
      <c r="E620" s="61"/>
      <c r="F620" s="61"/>
      <c r="G620" s="61"/>
      <c r="H620" s="61"/>
      <c r="I620" s="61"/>
      <c r="J620" s="72"/>
      <c r="K620" s="72"/>
      <c r="L620" s="61"/>
      <c r="M620" s="75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</row>
    <row r="621" spans="1:44" ht="22.5" customHeight="1">
      <c r="A621" s="70"/>
      <c r="B621" s="61"/>
      <c r="C621" s="71"/>
      <c r="D621" s="61"/>
      <c r="E621" s="61"/>
      <c r="F621" s="61"/>
      <c r="G621" s="61"/>
      <c r="H621" s="61"/>
      <c r="I621" s="61"/>
      <c r="J621" s="72"/>
      <c r="K621" s="72"/>
      <c r="L621" s="61"/>
      <c r="M621" s="75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</row>
    <row r="622" spans="1:44" ht="22.5" customHeight="1">
      <c r="A622" s="70"/>
      <c r="B622" s="61"/>
      <c r="C622" s="71"/>
      <c r="D622" s="61"/>
      <c r="E622" s="61"/>
      <c r="F622" s="61"/>
      <c r="G622" s="61"/>
      <c r="H622" s="61"/>
      <c r="I622" s="61"/>
      <c r="J622" s="72"/>
      <c r="K622" s="72"/>
      <c r="L622" s="61"/>
      <c r="M622" s="75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</row>
    <row r="623" spans="1:44" ht="22.5" customHeight="1">
      <c r="A623" s="70"/>
      <c r="B623" s="61"/>
      <c r="C623" s="71"/>
      <c r="D623" s="61"/>
      <c r="E623" s="61"/>
      <c r="F623" s="61"/>
      <c r="G623" s="61"/>
      <c r="H623" s="61"/>
      <c r="I623" s="61"/>
      <c r="J623" s="72"/>
      <c r="K623" s="72"/>
      <c r="L623" s="61"/>
      <c r="M623" s="75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</row>
    <row r="624" spans="1:44" ht="22.5" customHeight="1">
      <c r="A624" s="70"/>
      <c r="B624" s="61"/>
      <c r="C624" s="71"/>
      <c r="D624" s="61"/>
      <c r="E624" s="61"/>
      <c r="F624" s="61"/>
      <c r="G624" s="61"/>
      <c r="H624" s="61"/>
      <c r="I624" s="61"/>
      <c r="J624" s="72"/>
      <c r="K624" s="72"/>
      <c r="L624" s="61"/>
      <c r="M624" s="75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</row>
    <row r="625" spans="1:44" ht="22.5" customHeight="1">
      <c r="A625" s="70"/>
      <c r="B625" s="61"/>
      <c r="C625" s="71"/>
      <c r="D625" s="61"/>
      <c r="E625" s="61"/>
      <c r="F625" s="61"/>
      <c r="G625" s="61"/>
      <c r="H625" s="61"/>
      <c r="I625" s="61"/>
      <c r="J625" s="72"/>
      <c r="K625" s="72"/>
      <c r="L625" s="61"/>
      <c r="M625" s="75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</row>
    <row r="626" spans="1:44" ht="22.5" customHeight="1">
      <c r="A626" s="70"/>
      <c r="B626" s="61"/>
      <c r="C626" s="71"/>
      <c r="D626" s="61"/>
      <c r="E626" s="61"/>
      <c r="F626" s="61"/>
      <c r="G626" s="61"/>
      <c r="H626" s="61"/>
      <c r="I626" s="61"/>
      <c r="J626" s="72"/>
      <c r="K626" s="72"/>
      <c r="L626" s="61"/>
      <c r="M626" s="75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</row>
    <row r="627" spans="1:44" ht="22.5" customHeight="1">
      <c r="A627" s="70"/>
      <c r="B627" s="61"/>
      <c r="C627" s="71"/>
      <c r="D627" s="61"/>
      <c r="E627" s="61"/>
      <c r="F627" s="61"/>
      <c r="G627" s="61"/>
      <c r="H627" s="61"/>
      <c r="I627" s="61"/>
      <c r="J627" s="72"/>
      <c r="K627" s="72"/>
      <c r="L627" s="61"/>
      <c r="M627" s="75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</row>
    <row r="628" spans="1:44" ht="22.5" customHeight="1">
      <c r="A628" s="70"/>
      <c r="B628" s="61"/>
      <c r="C628" s="71"/>
      <c r="D628" s="61"/>
      <c r="E628" s="61"/>
      <c r="F628" s="61"/>
      <c r="G628" s="61"/>
      <c r="H628" s="61"/>
      <c r="I628" s="61"/>
      <c r="J628" s="72"/>
      <c r="K628" s="72"/>
      <c r="L628" s="61"/>
      <c r="M628" s="75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</row>
    <row r="629" spans="1:44" ht="22.5" customHeight="1">
      <c r="A629" s="70"/>
      <c r="B629" s="61"/>
      <c r="C629" s="71"/>
      <c r="D629" s="61"/>
      <c r="E629" s="61"/>
      <c r="F629" s="61"/>
      <c r="G629" s="61"/>
      <c r="H629" s="61"/>
      <c r="I629" s="61"/>
      <c r="J629" s="72"/>
      <c r="K629" s="72"/>
      <c r="L629" s="61"/>
      <c r="M629" s="75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</row>
    <row r="630" spans="1:44" ht="22.5" customHeight="1">
      <c r="A630" s="70"/>
      <c r="B630" s="61"/>
      <c r="C630" s="71"/>
      <c r="D630" s="61"/>
      <c r="E630" s="61"/>
      <c r="F630" s="61"/>
      <c r="G630" s="61"/>
      <c r="H630" s="61"/>
      <c r="I630" s="61"/>
      <c r="J630" s="72"/>
      <c r="K630" s="72"/>
      <c r="L630" s="61"/>
      <c r="M630" s="75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</row>
    <row r="631" spans="1:44" ht="22.5" customHeight="1">
      <c r="A631" s="70"/>
      <c r="B631" s="61"/>
      <c r="C631" s="71"/>
      <c r="D631" s="61"/>
      <c r="E631" s="61"/>
      <c r="F631" s="61"/>
      <c r="G631" s="61"/>
      <c r="H631" s="61"/>
      <c r="I631" s="61"/>
      <c r="J631" s="72"/>
      <c r="K631" s="72"/>
      <c r="L631" s="61"/>
      <c r="M631" s="75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</row>
    <row r="632" spans="1:44" ht="22.5" customHeight="1">
      <c r="A632" s="70"/>
      <c r="B632" s="61"/>
      <c r="C632" s="71"/>
      <c r="D632" s="61"/>
      <c r="E632" s="61"/>
      <c r="F632" s="61"/>
      <c r="G632" s="61"/>
      <c r="H632" s="61"/>
      <c r="I632" s="61"/>
      <c r="J632" s="72"/>
      <c r="K632" s="72"/>
      <c r="L632" s="61"/>
      <c r="M632" s="75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</row>
    <row r="633" spans="1:44" ht="22.5" customHeight="1">
      <c r="A633" s="70"/>
      <c r="B633" s="61"/>
      <c r="C633" s="71"/>
      <c r="D633" s="61"/>
      <c r="E633" s="61"/>
      <c r="F633" s="61"/>
      <c r="G633" s="61"/>
      <c r="H633" s="61"/>
      <c r="I633" s="61"/>
      <c r="J633" s="72"/>
      <c r="K633" s="72"/>
      <c r="L633" s="61"/>
      <c r="M633" s="75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</row>
    <row r="634" spans="1:44" ht="22.5" customHeight="1">
      <c r="A634" s="70"/>
      <c r="B634" s="61"/>
      <c r="C634" s="71"/>
      <c r="D634" s="61"/>
      <c r="E634" s="61"/>
      <c r="F634" s="61"/>
      <c r="G634" s="61"/>
      <c r="H634" s="61"/>
      <c r="I634" s="61"/>
      <c r="J634" s="72"/>
      <c r="K634" s="72"/>
      <c r="L634" s="61"/>
      <c r="M634" s="75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</row>
    <row r="635" spans="1:44" ht="22.5" customHeight="1">
      <c r="A635" s="70"/>
      <c r="B635" s="61"/>
      <c r="C635" s="71"/>
      <c r="D635" s="61"/>
      <c r="E635" s="61"/>
      <c r="F635" s="61"/>
      <c r="G635" s="61"/>
      <c r="H635" s="61"/>
      <c r="I635" s="61"/>
      <c r="J635" s="72"/>
      <c r="K635" s="72"/>
      <c r="L635" s="61"/>
      <c r="M635" s="75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</row>
    <row r="636" spans="1:44" ht="22.5" customHeight="1">
      <c r="A636" s="70"/>
      <c r="B636" s="61"/>
      <c r="C636" s="71"/>
      <c r="D636" s="61"/>
      <c r="E636" s="61"/>
      <c r="F636" s="61"/>
      <c r="G636" s="61"/>
      <c r="H636" s="61"/>
      <c r="I636" s="61"/>
      <c r="J636" s="72"/>
      <c r="K636" s="72"/>
      <c r="L636" s="61"/>
      <c r="M636" s="75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</row>
    <row r="637" spans="1:44" ht="22.5" customHeight="1">
      <c r="A637" s="70"/>
      <c r="B637" s="61"/>
      <c r="C637" s="71"/>
      <c r="D637" s="61"/>
      <c r="E637" s="61"/>
      <c r="F637" s="61"/>
      <c r="G637" s="61"/>
      <c r="H637" s="61"/>
      <c r="I637" s="61"/>
      <c r="J637" s="72"/>
      <c r="K637" s="72"/>
      <c r="L637" s="61"/>
      <c r="M637" s="75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</row>
    <row r="638" spans="1:44" ht="22.5" customHeight="1">
      <c r="A638" s="70"/>
      <c r="B638" s="61"/>
      <c r="C638" s="71"/>
      <c r="D638" s="61"/>
      <c r="E638" s="61"/>
      <c r="F638" s="61"/>
      <c r="G638" s="61"/>
      <c r="H638" s="61"/>
      <c r="I638" s="61"/>
      <c r="J638" s="72"/>
      <c r="K638" s="72"/>
      <c r="L638" s="61"/>
      <c r="M638" s="75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</row>
    <row r="639" spans="1:44" ht="22.5" customHeight="1">
      <c r="A639" s="70"/>
      <c r="B639" s="61"/>
      <c r="C639" s="71"/>
      <c r="D639" s="61"/>
      <c r="E639" s="61"/>
      <c r="F639" s="61"/>
      <c r="G639" s="61"/>
      <c r="H639" s="61"/>
      <c r="I639" s="61"/>
      <c r="J639" s="72"/>
      <c r="K639" s="72"/>
      <c r="L639" s="61"/>
      <c r="M639" s="75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</row>
    <row r="640" spans="1:44" ht="22.5" customHeight="1">
      <c r="A640" s="70"/>
      <c r="B640" s="61"/>
      <c r="C640" s="71"/>
      <c r="D640" s="61"/>
      <c r="E640" s="61"/>
      <c r="F640" s="61"/>
      <c r="G640" s="61"/>
      <c r="H640" s="61"/>
      <c r="I640" s="61"/>
      <c r="J640" s="72"/>
      <c r="K640" s="72"/>
      <c r="L640" s="61"/>
      <c r="M640" s="75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</row>
    <row r="641" spans="1:44" ht="22.5" customHeight="1">
      <c r="A641" s="70"/>
      <c r="B641" s="61"/>
      <c r="C641" s="71"/>
      <c r="D641" s="61"/>
      <c r="E641" s="61"/>
      <c r="F641" s="61"/>
      <c r="G641" s="61"/>
      <c r="H641" s="61"/>
      <c r="I641" s="61"/>
      <c r="J641" s="72"/>
      <c r="K641" s="72"/>
      <c r="L641" s="61"/>
      <c r="M641" s="75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1"/>
      <c r="AJ641" s="61"/>
      <c r="AK641" s="61"/>
      <c r="AL641" s="61"/>
      <c r="AM641" s="61"/>
      <c r="AN641" s="61"/>
      <c r="AO641" s="61"/>
      <c r="AP641" s="61"/>
      <c r="AQ641" s="61"/>
      <c r="AR641" s="61"/>
    </row>
    <row r="642" spans="1:44" ht="22.5" customHeight="1">
      <c r="A642" s="70"/>
      <c r="B642" s="61"/>
      <c r="C642" s="71"/>
      <c r="D642" s="61"/>
      <c r="E642" s="61"/>
      <c r="F642" s="61"/>
      <c r="G642" s="61"/>
      <c r="H642" s="61"/>
      <c r="I642" s="61"/>
      <c r="J642" s="72"/>
      <c r="K642" s="72"/>
      <c r="L642" s="61"/>
      <c r="M642" s="75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</row>
    <row r="643" spans="1:44" ht="22.5" customHeight="1">
      <c r="A643" s="70"/>
      <c r="B643" s="61"/>
      <c r="C643" s="71"/>
      <c r="D643" s="61"/>
      <c r="E643" s="61"/>
      <c r="F643" s="61"/>
      <c r="G643" s="61"/>
      <c r="H643" s="61"/>
      <c r="I643" s="61"/>
      <c r="J643" s="72"/>
      <c r="K643" s="72"/>
      <c r="L643" s="61"/>
      <c r="M643" s="75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  <c r="AO643" s="61"/>
      <c r="AP643" s="61"/>
      <c r="AQ643" s="61"/>
      <c r="AR643" s="61"/>
    </row>
    <row r="644" spans="1:44" ht="22.5" customHeight="1">
      <c r="A644" s="70"/>
      <c r="B644" s="61"/>
      <c r="C644" s="71"/>
      <c r="D644" s="61"/>
      <c r="E644" s="61"/>
      <c r="F644" s="61"/>
      <c r="G644" s="61"/>
      <c r="H644" s="61"/>
      <c r="I644" s="61"/>
      <c r="J644" s="72"/>
      <c r="K644" s="72"/>
      <c r="L644" s="61"/>
      <c r="M644" s="75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  <c r="AO644" s="61"/>
      <c r="AP644" s="61"/>
      <c r="AQ644" s="61"/>
      <c r="AR644" s="61"/>
    </row>
    <row r="645" spans="1:44" ht="22.5" customHeight="1">
      <c r="A645" s="70"/>
      <c r="B645" s="61"/>
      <c r="C645" s="71"/>
      <c r="D645" s="61"/>
      <c r="E645" s="61"/>
      <c r="F645" s="61"/>
      <c r="G645" s="61"/>
      <c r="H645" s="61"/>
      <c r="I645" s="61"/>
      <c r="J645" s="72"/>
      <c r="K645" s="72"/>
      <c r="L645" s="61"/>
      <c r="M645" s="75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  <c r="AQ645" s="61"/>
      <c r="AR645" s="61"/>
    </row>
    <row r="646" spans="1:44" ht="22.5" customHeight="1">
      <c r="A646" s="70"/>
      <c r="B646" s="61"/>
      <c r="C646" s="71"/>
      <c r="D646" s="61"/>
      <c r="E646" s="61"/>
      <c r="F646" s="61"/>
      <c r="G646" s="61"/>
      <c r="H646" s="61"/>
      <c r="I646" s="61"/>
      <c r="J646" s="72"/>
      <c r="K646" s="72"/>
      <c r="L646" s="61"/>
      <c r="M646" s="75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1"/>
      <c r="AJ646" s="61"/>
      <c r="AK646" s="61"/>
      <c r="AL646" s="61"/>
      <c r="AM646" s="61"/>
      <c r="AN646" s="61"/>
      <c r="AO646" s="61"/>
      <c r="AP646" s="61"/>
      <c r="AQ646" s="61"/>
      <c r="AR646" s="61"/>
    </row>
    <row r="647" spans="1:44" ht="22.5" customHeight="1">
      <c r="A647" s="70"/>
      <c r="B647" s="61"/>
      <c r="C647" s="71"/>
      <c r="D647" s="61"/>
      <c r="E647" s="61"/>
      <c r="F647" s="61"/>
      <c r="G647" s="61"/>
      <c r="H647" s="61"/>
      <c r="I647" s="61"/>
      <c r="J647" s="72"/>
      <c r="K647" s="72"/>
      <c r="L647" s="61"/>
      <c r="M647" s="75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1"/>
      <c r="AJ647" s="61"/>
      <c r="AK647" s="61"/>
      <c r="AL647" s="61"/>
      <c r="AM647" s="61"/>
      <c r="AN647" s="61"/>
      <c r="AO647" s="61"/>
      <c r="AP647" s="61"/>
      <c r="AQ647" s="61"/>
      <c r="AR647" s="61"/>
    </row>
    <row r="648" spans="1:44" ht="22.5" customHeight="1">
      <c r="A648" s="70"/>
      <c r="B648" s="61"/>
      <c r="C648" s="71"/>
      <c r="D648" s="61"/>
      <c r="E648" s="61"/>
      <c r="F648" s="61"/>
      <c r="G648" s="61"/>
      <c r="H648" s="61"/>
      <c r="I648" s="61"/>
      <c r="J648" s="72"/>
      <c r="K648" s="72"/>
      <c r="L648" s="61"/>
      <c r="M648" s="75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1"/>
      <c r="AJ648" s="61"/>
      <c r="AK648" s="61"/>
      <c r="AL648" s="61"/>
      <c r="AM648" s="61"/>
      <c r="AN648" s="61"/>
      <c r="AO648" s="61"/>
      <c r="AP648" s="61"/>
      <c r="AQ648" s="61"/>
      <c r="AR648" s="61"/>
    </row>
    <row r="649" spans="1:44" ht="22.5" customHeight="1">
      <c r="A649" s="70"/>
      <c r="B649" s="61"/>
      <c r="C649" s="71"/>
      <c r="D649" s="61"/>
      <c r="E649" s="61"/>
      <c r="F649" s="61"/>
      <c r="G649" s="61"/>
      <c r="H649" s="61"/>
      <c r="I649" s="61"/>
      <c r="J649" s="72"/>
      <c r="K649" s="72"/>
      <c r="L649" s="61"/>
      <c r="M649" s="75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1"/>
      <c r="AJ649" s="61"/>
      <c r="AK649" s="61"/>
      <c r="AL649" s="61"/>
      <c r="AM649" s="61"/>
      <c r="AN649" s="61"/>
      <c r="AO649" s="61"/>
      <c r="AP649" s="61"/>
      <c r="AQ649" s="61"/>
      <c r="AR649" s="61"/>
    </row>
    <row r="650" spans="1:44" ht="22.5" customHeight="1">
      <c r="A650" s="70"/>
      <c r="B650" s="61"/>
      <c r="C650" s="71"/>
      <c r="D650" s="61"/>
      <c r="E650" s="61"/>
      <c r="F650" s="61"/>
      <c r="G650" s="61"/>
      <c r="H650" s="61"/>
      <c r="I650" s="61"/>
      <c r="J650" s="72"/>
      <c r="K650" s="72"/>
      <c r="L650" s="61"/>
      <c r="M650" s="75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</row>
    <row r="651" spans="1:44" ht="22.5" customHeight="1">
      <c r="A651" s="70"/>
      <c r="B651" s="61"/>
      <c r="C651" s="71"/>
      <c r="D651" s="61"/>
      <c r="E651" s="61"/>
      <c r="F651" s="61"/>
      <c r="G651" s="61"/>
      <c r="H651" s="61"/>
      <c r="I651" s="61"/>
      <c r="J651" s="72"/>
      <c r="K651" s="72"/>
      <c r="L651" s="61"/>
      <c r="M651" s="75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</row>
    <row r="652" spans="1:44" ht="22.5" customHeight="1">
      <c r="A652" s="70"/>
      <c r="B652" s="61"/>
      <c r="C652" s="71"/>
      <c r="D652" s="61"/>
      <c r="E652" s="61"/>
      <c r="F652" s="61"/>
      <c r="G652" s="61"/>
      <c r="H652" s="61"/>
      <c r="I652" s="61"/>
      <c r="J652" s="72"/>
      <c r="K652" s="72"/>
      <c r="L652" s="61"/>
      <c r="M652" s="75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</row>
    <row r="653" spans="1:44" ht="22.5" customHeight="1">
      <c r="A653" s="70"/>
      <c r="B653" s="61"/>
      <c r="C653" s="71"/>
      <c r="D653" s="61"/>
      <c r="E653" s="61"/>
      <c r="F653" s="61"/>
      <c r="G653" s="61"/>
      <c r="H653" s="61"/>
      <c r="I653" s="61"/>
      <c r="J653" s="72"/>
      <c r="K653" s="72"/>
      <c r="L653" s="61"/>
      <c r="M653" s="75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1"/>
      <c r="AJ653" s="61"/>
      <c r="AK653" s="61"/>
      <c r="AL653" s="61"/>
      <c r="AM653" s="61"/>
      <c r="AN653" s="61"/>
      <c r="AO653" s="61"/>
      <c r="AP653" s="61"/>
      <c r="AQ653" s="61"/>
      <c r="AR653" s="61"/>
    </row>
    <row r="654" spans="1:44" ht="22.5" customHeight="1">
      <c r="A654" s="70"/>
      <c r="B654" s="61"/>
      <c r="C654" s="71"/>
      <c r="D654" s="61"/>
      <c r="E654" s="61"/>
      <c r="F654" s="61"/>
      <c r="G654" s="61"/>
      <c r="H654" s="61"/>
      <c r="I654" s="61"/>
      <c r="J654" s="72"/>
      <c r="K654" s="72"/>
      <c r="L654" s="61"/>
      <c r="M654" s="75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1"/>
      <c r="AJ654" s="61"/>
      <c r="AK654" s="61"/>
      <c r="AL654" s="61"/>
      <c r="AM654" s="61"/>
      <c r="AN654" s="61"/>
      <c r="AO654" s="61"/>
      <c r="AP654" s="61"/>
      <c r="AQ654" s="61"/>
      <c r="AR654" s="61"/>
    </row>
    <row r="655" spans="1:44" ht="22.5" customHeight="1">
      <c r="A655" s="70"/>
      <c r="B655" s="61"/>
      <c r="C655" s="71"/>
      <c r="D655" s="61"/>
      <c r="E655" s="61"/>
      <c r="F655" s="61"/>
      <c r="G655" s="61"/>
      <c r="H655" s="61"/>
      <c r="I655" s="61"/>
      <c r="J655" s="72"/>
      <c r="K655" s="72"/>
      <c r="L655" s="61"/>
      <c r="M655" s="75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</row>
    <row r="656" spans="1:44" ht="22.5" customHeight="1">
      <c r="A656" s="70"/>
      <c r="B656" s="61"/>
      <c r="C656" s="71"/>
      <c r="D656" s="61"/>
      <c r="E656" s="61"/>
      <c r="F656" s="61"/>
      <c r="G656" s="61"/>
      <c r="H656" s="61"/>
      <c r="I656" s="61"/>
      <c r="J656" s="72"/>
      <c r="K656" s="72"/>
      <c r="L656" s="61"/>
      <c r="M656" s="75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</row>
    <row r="657" spans="1:44" ht="22.5" customHeight="1">
      <c r="A657" s="70"/>
      <c r="B657" s="61"/>
      <c r="C657" s="71"/>
      <c r="D657" s="61"/>
      <c r="E657" s="61"/>
      <c r="F657" s="61"/>
      <c r="G657" s="61"/>
      <c r="H657" s="61"/>
      <c r="I657" s="61"/>
      <c r="J657" s="72"/>
      <c r="K657" s="72"/>
      <c r="L657" s="61"/>
      <c r="M657" s="75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</row>
    <row r="658" spans="1:44" ht="22.5" customHeight="1">
      <c r="A658" s="70"/>
      <c r="B658" s="61"/>
      <c r="C658" s="71"/>
      <c r="D658" s="61"/>
      <c r="E658" s="61"/>
      <c r="F658" s="61"/>
      <c r="G658" s="61"/>
      <c r="H658" s="61"/>
      <c r="I658" s="61"/>
      <c r="J658" s="72"/>
      <c r="K658" s="72"/>
      <c r="L658" s="61"/>
      <c r="M658" s="75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</row>
    <row r="659" spans="1:44" ht="22.5" customHeight="1">
      <c r="A659" s="70"/>
      <c r="B659" s="61"/>
      <c r="C659" s="71"/>
      <c r="D659" s="61"/>
      <c r="E659" s="61"/>
      <c r="F659" s="61"/>
      <c r="G659" s="61"/>
      <c r="H659" s="61"/>
      <c r="I659" s="61"/>
      <c r="J659" s="72"/>
      <c r="K659" s="72"/>
      <c r="L659" s="61"/>
      <c r="M659" s="75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1"/>
      <c r="AJ659" s="61"/>
      <c r="AK659" s="61"/>
      <c r="AL659" s="61"/>
      <c r="AM659" s="61"/>
      <c r="AN659" s="61"/>
      <c r="AO659" s="61"/>
      <c r="AP659" s="61"/>
      <c r="AQ659" s="61"/>
      <c r="AR659" s="61"/>
    </row>
    <row r="660" spans="1:44" ht="22.5" customHeight="1">
      <c r="A660" s="70"/>
      <c r="B660" s="61"/>
      <c r="C660" s="71"/>
      <c r="D660" s="61"/>
      <c r="E660" s="61"/>
      <c r="F660" s="61"/>
      <c r="G660" s="61"/>
      <c r="H660" s="61"/>
      <c r="I660" s="61"/>
      <c r="J660" s="72"/>
      <c r="K660" s="72"/>
      <c r="L660" s="61"/>
      <c r="M660" s="75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</row>
    <row r="661" spans="1:44" ht="22.5" customHeight="1">
      <c r="A661" s="70"/>
      <c r="B661" s="61"/>
      <c r="C661" s="71"/>
      <c r="D661" s="61"/>
      <c r="E661" s="61"/>
      <c r="F661" s="61"/>
      <c r="G661" s="61"/>
      <c r="H661" s="61"/>
      <c r="I661" s="61"/>
      <c r="J661" s="72"/>
      <c r="K661" s="72"/>
      <c r="L661" s="61"/>
      <c r="M661" s="75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</row>
    <row r="662" spans="1:44" ht="22.5" customHeight="1">
      <c r="A662" s="70"/>
      <c r="B662" s="61"/>
      <c r="C662" s="71"/>
      <c r="D662" s="61"/>
      <c r="E662" s="61"/>
      <c r="F662" s="61"/>
      <c r="G662" s="61"/>
      <c r="H662" s="61"/>
      <c r="I662" s="61"/>
      <c r="J662" s="72"/>
      <c r="K662" s="72"/>
      <c r="L662" s="61"/>
      <c r="M662" s="75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</row>
    <row r="663" spans="1:44" ht="22.5" customHeight="1">
      <c r="A663" s="70"/>
      <c r="B663" s="61"/>
      <c r="C663" s="71"/>
      <c r="D663" s="61"/>
      <c r="E663" s="61"/>
      <c r="F663" s="61"/>
      <c r="G663" s="61"/>
      <c r="H663" s="61"/>
      <c r="I663" s="61"/>
      <c r="J663" s="72"/>
      <c r="K663" s="72"/>
      <c r="L663" s="61"/>
      <c r="M663" s="75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</row>
    <row r="664" spans="1:44" ht="22.5" customHeight="1">
      <c r="A664" s="70"/>
      <c r="B664" s="61"/>
      <c r="C664" s="71"/>
      <c r="D664" s="61"/>
      <c r="E664" s="61"/>
      <c r="F664" s="61"/>
      <c r="G664" s="61"/>
      <c r="H664" s="61"/>
      <c r="I664" s="61"/>
      <c r="J664" s="72"/>
      <c r="K664" s="72"/>
      <c r="L664" s="61"/>
      <c r="M664" s="75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1"/>
      <c r="AJ664" s="61"/>
      <c r="AK664" s="61"/>
      <c r="AL664" s="61"/>
      <c r="AM664" s="61"/>
      <c r="AN664" s="61"/>
      <c r="AO664" s="61"/>
      <c r="AP664" s="61"/>
      <c r="AQ664" s="61"/>
      <c r="AR664" s="61"/>
    </row>
    <row r="665" spans="1:44" ht="22.5" customHeight="1">
      <c r="A665" s="70"/>
      <c r="B665" s="61"/>
      <c r="C665" s="71"/>
      <c r="D665" s="61"/>
      <c r="E665" s="61"/>
      <c r="F665" s="61"/>
      <c r="G665" s="61"/>
      <c r="H665" s="61"/>
      <c r="I665" s="61"/>
      <c r="J665" s="72"/>
      <c r="K665" s="72"/>
      <c r="L665" s="61"/>
      <c r="M665" s="75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</row>
    <row r="666" spans="1:44" ht="22.5" customHeight="1">
      <c r="A666" s="70"/>
      <c r="B666" s="61"/>
      <c r="C666" s="71"/>
      <c r="D666" s="61"/>
      <c r="E666" s="61"/>
      <c r="F666" s="61"/>
      <c r="G666" s="61"/>
      <c r="H666" s="61"/>
      <c r="I666" s="61"/>
      <c r="J666" s="72"/>
      <c r="K666" s="72"/>
      <c r="L666" s="61"/>
      <c r="M666" s="75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1"/>
      <c r="AJ666" s="61"/>
      <c r="AK666" s="61"/>
      <c r="AL666" s="61"/>
      <c r="AM666" s="61"/>
      <c r="AN666" s="61"/>
      <c r="AO666" s="61"/>
      <c r="AP666" s="61"/>
      <c r="AQ666" s="61"/>
      <c r="AR666" s="61"/>
    </row>
    <row r="667" spans="1:44" ht="22.5" customHeight="1">
      <c r="A667" s="70"/>
      <c r="B667" s="61"/>
      <c r="C667" s="71"/>
      <c r="D667" s="61"/>
      <c r="E667" s="61"/>
      <c r="F667" s="61"/>
      <c r="G667" s="61"/>
      <c r="H667" s="61"/>
      <c r="I667" s="61"/>
      <c r="J667" s="72"/>
      <c r="K667" s="72"/>
      <c r="L667" s="61"/>
      <c r="M667" s="75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</row>
    <row r="668" spans="1:44" ht="22.5" customHeight="1">
      <c r="A668" s="70"/>
      <c r="B668" s="61"/>
      <c r="C668" s="71"/>
      <c r="D668" s="61"/>
      <c r="E668" s="61"/>
      <c r="F668" s="61"/>
      <c r="G668" s="61"/>
      <c r="H668" s="61"/>
      <c r="I668" s="61"/>
      <c r="J668" s="72"/>
      <c r="K668" s="72"/>
      <c r="L668" s="61"/>
      <c r="M668" s="75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</row>
    <row r="669" spans="1:44" ht="22.5" customHeight="1">
      <c r="A669" s="70"/>
      <c r="B669" s="61"/>
      <c r="C669" s="71"/>
      <c r="D669" s="61"/>
      <c r="E669" s="61"/>
      <c r="F669" s="61"/>
      <c r="G669" s="61"/>
      <c r="H669" s="61"/>
      <c r="I669" s="61"/>
      <c r="J669" s="72"/>
      <c r="K669" s="72"/>
      <c r="L669" s="61"/>
      <c r="M669" s="75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</row>
    <row r="670" spans="1:44" ht="22.5" customHeight="1">
      <c r="A670" s="70"/>
      <c r="B670" s="61"/>
      <c r="C670" s="71"/>
      <c r="D670" s="61"/>
      <c r="E670" s="61"/>
      <c r="F670" s="61"/>
      <c r="G670" s="61"/>
      <c r="H670" s="61"/>
      <c r="I670" s="61"/>
      <c r="J670" s="72"/>
      <c r="K670" s="72"/>
      <c r="L670" s="61"/>
      <c r="M670" s="75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</row>
    <row r="671" spans="1:44" ht="22.5" customHeight="1">
      <c r="A671" s="70"/>
      <c r="B671" s="61"/>
      <c r="C671" s="71"/>
      <c r="D671" s="61"/>
      <c r="E671" s="61"/>
      <c r="F671" s="61"/>
      <c r="G671" s="61"/>
      <c r="H671" s="61"/>
      <c r="I671" s="61"/>
      <c r="J671" s="72"/>
      <c r="K671" s="72"/>
      <c r="L671" s="61"/>
      <c r="M671" s="75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</row>
    <row r="672" spans="1:44" ht="22.5" customHeight="1">
      <c r="A672" s="70"/>
      <c r="B672" s="61"/>
      <c r="C672" s="71"/>
      <c r="D672" s="61"/>
      <c r="E672" s="61"/>
      <c r="F672" s="61"/>
      <c r="G672" s="61"/>
      <c r="H672" s="61"/>
      <c r="I672" s="61"/>
      <c r="J672" s="72"/>
      <c r="K672" s="72"/>
      <c r="L672" s="61"/>
      <c r="M672" s="75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</row>
    <row r="673" spans="1:44" ht="22.5" customHeight="1">
      <c r="A673" s="70"/>
      <c r="B673" s="61"/>
      <c r="C673" s="71"/>
      <c r="D673" s="61"/>
      <c r="E673" s="61"/>
      <c r="F673" s="61"/>
      <c r="G673" s="61"/>
      <c r="H673" s="61"/>
      <c r="I673" s="61"/>
      <c r="J673" s="72"/>
      <c r="K673" s="72"/>
      <c r="L673" s="61"/>
      <c r="M673" s="75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</row>
    <row r="674" spans="1:44" ht="22.5" customHeight="1">
      <c r="A674" s="70"/>
      <c r="B674" s="61"/>
      <c r="C674" s="71"/>
      <c r="D674" s="61"/>
      <c r="E674" s="61"/>
      <c r="F674" s="61"/>
      <c r="G674" s="61"/>
      <c r="H674" s="61"/>
      <c r="I674" s="61"/>
      <c r="J674" s="72"/>
      <c r="K674" s="72"/>
      <c r="L674" s="61"/>
      <c r="M674" s="75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</row>
    <row r="675" spans="1:44" ht="22.5" customHeight="1">
      <c r="A675" s="70"/>
      <c r="B675" s="61"/>
      <c r="C675" s="71"/>
      <c r="D675" s="61"/>
      <c r="E675" s="61"/>
      <c r="F675" s="61"/>
      <c r="G675" s="61"/>
      <c r="H675" s="61"/>
      <c r="I675" s="61"/>
      <c r="J675" s="72"/>
      <c r="K675" s="72"/>
      <c r="L675" s="61"/>
      <c r="M675" s="75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</row>
    <row r="676" spans="1:44" ht="22.5" customHeight="1">
      <c r="A676" s="70"/>
      <c r="B676" s="61"/>
      <c r="C676" s="71"/>
      <c r="D676" s="61"/>
      <c r="E676" s="61"/>
      <c r="F676" s="61"/>
      <c r="G676" s="61"/>
      <c r="H676" s="61"/>
      <c r="I676" s="61"/>
      <c r="J676" s="72"/>
      <c r="K676" s="72"/>
      <c r="L676" s="61"/>
      <c r="M676" s="75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</row>
    <row r="677" spans="1:44" ht="22.5" customHeight="1">
      <c r="A677" s="70"/>
      <c r="B677" s="61"/>
      <c r="C677" s="71"/>
      <c r="D677" s="61"/>
      <c r="E677" s="61"/>
      <c r="F677" s="61"/>
      <c r="G677" s="61"/>
      <c r="H677" s="61"/>
      <c r="I677" s="61"/>
      <c r="J677" s="72"/>
      <c r="K677" s="72"/>
      <c r="L677" s="61"/>
      <c r="M677" s="75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1"/>
      <c r="AJ677" s="61"/>
      <c r="AK677" s="61"/>
      <c r="AL677" s="61"/>
      <c r="AM677" s="61"/>
      <c r="AN677" s="61"/>
      <c r="AO677" s="61"/>
      <c r="AP677" s="61"/>
      <c r="AQ677" s="61"/>
      <c r="AR677" s="61"/>
    </row>
    <row r="678" spans="1:44" ht="22.5" customHeight="1">
      <c r="A678" s="70"/>
      <c r="B678" s="61"/>
      <c r="C678" s="71"/>
      <c r="D678" s="61"/>
      <c r="E678" s="61"/>
      <c r="F678" s="61"/>
      <c r="G678" s="61"/>
      <c r="H678" s="61"/>
      <c r="I678" s="61"/>
      <c r="J678" s="72"/>
      <c r="K678" s="72"/>
      <c r="L678" s="61"/>
      <c r="M678" s="75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1"/>
      <c r="AJ678" s="61"/>
      <c r="AK678" s="61"/>
      <c r="AL678" s="61"/>
      <c r="AM678" s="61"/>
      <c r="AN678" s="61"/>
      <c r="AO678" s="61"/>
      <c r="AP678" s="61"/>
      <c r="AQ678" s="61"/>
      <c r="AR678" s="61"/>
    </row>
    <row r="679" spans="1:44" ht="22.5" customHeight="1">
      <c r="A679" s="70"/>
      <c r="B679" s="61"/>
      <c r="C679" s="71"/>
      <c r="D679" s="61"/>
      <c r="E679" s="61"/>
      <c r="F679" s="61"/>
      <c r="G679" s="61"/>
      <c r="H679" s="61"/>
      <c r="I679" s="61"/>
      <c r="J679" s="72"/>
      <c r="K679" s="72"/>
      <c r="L679" s="61"/>
      <c r="M679" s="75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1"/>
      <c r="AJ679" s="61"/>
      <c r="AK679" s="61"/>
      <c r="AL679" s="61"/>
      <c r="AM679" s="61"/>
      <c r="AN679" s="61"/>
      <c r="AO679" s="61"/>
      <c r="AP679" s="61"/>
      <c r="AQ679" s="61"/>
      <c r="AR679" s="61"/>
    </row>
    <row r="680" spans="1:44" ht="22.5" customHeight="1">
      <c r="A680" s="70"/>
      <c r="B680" s="61"/>
      <c r="C680" s="71"/>
      <c r="D680" s="61"/>
      <c r="E680" s="61"/>
      <c r="F680" s="61"/>
      <c r="G680" s="61"/>
      <c r="H680" s="61"/>
      <c r="I680" s="61"/>
      <c r="J680" s="72"/>
      <c r="K680" s="72"/>
      <c r="L680" s="61"/>
      <c r="M680" s="75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</row>
    <row r="681" spans="1:44" ht="22.5" customHeight="1">
      <c r="A681" s="70"/>
      <c r="B681" s="61"/>
      <c r="C681" s="71"/>
      <c r="D681" s="61"/>
      <c r="E681" s="61"/>
      <c r="F681" s="61"/>
      <c r="G681" s="61"/>
      <c r="H681" s="61"/>
      <c r="I681" s="61"/>
      <c r="J681" s="72"/>
      <c r="K681" s="72"/>
      <c r="L681" s="61"/>
      <c r="M681" s="75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</row>
    <row r="682" spans="1:44" ht="22.5" customHeight="1">
      <c r="A682" s="70"/>
      <c r="B682" s="61"/>
      <c r="C682" s="71"/>
      <c r="D682" s="61"/>
      <c r="E682" s="61"/>
      <c r="F682" s="61"/>
      <c r="G682" s="61"/>
      <c r="H682" s="61"/>
      <c r="I682" s="61"/>
      <c r="J682" s="72"/>
      <c r="K682" s="72"/>
      <c r="L682" s="61"/>
      <c r="M682" s="75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</row>
    <row r="683" spans="1:44" ht="22.5" customHeight="1">
      <c r="A683" s="70"/>
      <c r="B683" s="61"/>
      <c r="C683" s="71"/>
      <c r="D683" s="61"/>
      <c r="E683" s="61"/>
      <c r="F683" s="61"/>
      <c r="G683" s="61"/>
      <c r="H683" s="61"/>
      <c r="I683" s="61"/>
      <c r="J683" s="72"/>
      <c r="K683" s="72"/>
      <c r="L683" s="61"/>
      <c r="M683" s="75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</row>
    <row r="684" spans="1:44" ht="22.5" customHeight="1">
      <c r="A684" s="70"/>
      <c r="B684" s="61"/>
      <c r="C684" s="71"/>
      <c r="D684" s="61"/>
      <c r="E684" s="61"/>
      <c r="F684" s="61"/>
      <c r="G684" s="61"/>
      <c r="H684" s="61"/>
      <c r="I684" s="61"/>
      <c r="J684" s="72"/>
      <c r="K684" s="72"/>
      <c r="L684" s="61"/>
      <c r="M684" s="75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1"/>
      <c r="AJ684" s="61"/>
      <c r="AK684" s="61"/>
      <c r="AL684" s="61"/>
      <c r="AM684" s="61"/>
      <c r="AN684" s="61"/>
      <c r="AO684" s="61"/>
      <c r="AP684" s="61"/>
      <c r="AQ684" s="61"/>
      <c r="AR684" s="61"/>
    </row>
    <row r="685" spans="1:44" ht="22.5" customHeight="1">
      <c r="A685" s="70"/>
      <c r="B685" s="61"/>
      <c r="C685" s="71"/>
      <c r="D685" s="61"/>
      <c r="E685" s="61"/>
      <c r="F685" s="61"/>
      <c r="G685" s="61"/>
      <c r="H685" s="61"/>
      <c r="I685" s="61"/>
      <c r="J685" s="72"/>
      <c r="K685" s="72"/>
      <c r="L685" s="61"/>
      <c r="M685" s="75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</row>
    <row r="686" spans="1:44" ht="22.5" customHeight="1">
      <c r="A686" s="70"/>
      <c r="B686" s="61"/>
      <c r="C686" s="71"/>
      <c r="D686" s="61"/>
      <c r="E686" s="61"/>
      <c r="F686" s="61"/>
      <c r="G686" s="61"/>
      <c r="H686" s="61"/>
      <c r="I686" s="61"/>
      <c r="J686" s="72"/>
      <c r="K686" s="72"/>
      <c r="L686" s="61"/>
      <c r="M686" s="75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1"/>
      <c r="AJ686" s="61"/>
      <c r="AK686" s="61"/>
      <c r="AL686" s="61"/>
      <c r="AM686" s="61"/>
      <c r="AN686" s="61"/>
      <c r="AO686" s="61"/>
      <c r="AP686" s="61"/>
      <c r="AQ686" s="61"/>
      <c r="AR686" s="61"/>
    </row>
    <row r="687" spans="1:44" ht="22.5" customHeight="1">
      <c r="A687" s="70"/>
      <c r="B687" s="61"/>
      <c r="C687" s="71"/>
      <c r="D687" s="61"/>
      <c r="E687" s="61"/>
      <c r="F687" s="61"/>
      <c r="G687" s="61"/>
      <c r="H687" s="61"/>
      <c r="I687" s="61"/>
      <c r="J687" s="72"/>
      <c r="K687" s="72"/>
      <c r="L687" s="61"/>
      <c r="M687" s="75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1"/>
      <c r="AJ687" s="61"/>
      <c r="AK687" s="61"/>
      <c r="AL687" s="61"/>
      <c r="AM687" s="61"/>
      <c r="AN687" s="61"/>
      <c r="AO687" s="61"/>
      <c r="AP687" s="61"/>
      <c r="AQ687" s="61"/>
      <c r="AR687" s="61"/>
    </row>
    <row r="688" spans="1:44" ht="22.5" customHeight="1">
      <c r="A688" s="70"/>
      <c r="B688" s="61"/>
      <c r="C688" s="71"/>
      <c r="D688" s="61"/>
      <c r="E688" s="61"/>
      <c r="F688" s="61"/>
      <c r="G688" s="61"/>
      <c r="H688" s="61"/>
      <c r="I688" s="61"/>
      <c r="J688" s="72"/>
      <c r="K688" s="72"/>
      <c r="L688" s="61"/>
      <c r="M688" s="75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</row>
    <row r="689" spans="1:44" ht="22.5" customHeight="1">
      <c r="A689" s="70"/>
      <c r="B689" s="61"/>
      <c r="C689" s="71"/>
      <c r="D689" s="61"/>
      <c r="E689" s="61"/>
      <c r="F689" s="61"/>
      <c r="G689" s="61"/>
      <c r="H689" s="61"/>
      <c r="I689" s="61"/>
      <c r="J689" s="72"/>
      <c r="K689" s="72"/>
      <c r="L689" s="61"/>
      <c r="M689" s="75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1"/>
      <c r="AJ689" s="61"/>
      <c r="AK689" s="61"/>
      <c r="AL689" s="61"/>
      <c r="AM689" s="61"/>
      <c r="AN689" s="61"/>
      <c r="AO689" s="61"/>
      <c r="AP689" s="61"/>
      <c r="AQ689" s="61"/>
      <c r="AR689" s="61"/>
    </row>
    <row r="690" spans="1:44" ht="22.5" customHeight="1">
      <c r="A690" s="70"/>
      <c r="B690" s="61"/>
      <c r="C690" s="71"/>
      <c r="D690" s="61"/>
      <c r="E690" s="61"/>
      <c r="F690" s="61"/>
      <c r="G690" s="61"/>
      <c r="H690" s="61"/>
      <c r="I690" s="61"/>
      <c r="J690" s="72"/>
      <c r="K690" s="72"/>
      <c r="L690" s="61"/>
      <c r="M690" s="75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1"/>
      <c r="AJ690" s="61"/>
      <c r="AK690" s="61"/>
      <c r="AL690" s="61"/>
      <c r="AM690" s="61"/>
      <c r="AN690" s="61"/>
      <c r="AO690" s="61"/>
      <c r="AP690" s="61"/>
      <c r="AQ690" s="61"/>
      <c r="AR690" s="61"/>
    </row>
    <row r="691" spans="1:44" ht="22.5" customHeight="1">
      <c r="A691" s="70"/>
      <c r="B691" s="61"/>
      <c r="C691" s="71"/>
      <c r="D691" s="61"/>
      <c r="E691" s="61"/>
      <c r="F691" s="61"/>
      <c r="G691" s="61"/>
      <c r="H691" s="61"/>
      <c r="I691" s="61"/>
      <c r="J691" s="72"/>
      <c r="K691" s="72"/>
      <c r="L691" s="61"/>
      <c r="M691" s="75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</row>
    <row r="692" spans="1:44" ht="22.5" customHeight="1">
      <c r="A692" s="70"/>
      <c r="B692" s="61"/>
      <c r="C692" s="71"/>
      <c r="D692" s="61"/>
      <c r="E692" s="61"/>
      <c r="F692" s="61"/>
      <c r="G692" s="61"/>
      <c r="H692" s="61"/>
      <c r="I692" s="61"/>
      <c r="J692" s="72"/>
      <c r="K692" s="72"/>
      <c r="L692" s="61"/>
      <c r="M692" s="75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1"/>
      <c r="AJ692" s="61"/>
      <c r="AK692" s="61"/>
      <c r="AL692" s="61"/>
      <c r="AM692" s="61"/>
      <c r="AN692" s="61"/>
      <c r="AO692" s="61"/>
      <c r="AP692" s="61"/>
      <c r="AQ692" s="61"/>
      <c r="AR692" s="61"/>
    </row>
    <row r="693" spans="1:44" ht="22.5" customHeight="1">
      <c r="A693" s="70"/>
      <c r="B693" s="61"/>
      <c r="C693" s="71"/>
      <c r="D693" s="61"/>
      <c r="E693" s="61"/>
      <c r="F693" s="61"/>
      <c r="G693" s="61"/>
      <c r="H693" s="61"/>
      <c r="I693" s="61"/>
      <c r="J693" s="72"/>
      <c r="K693" s="72"/>
      <c r="L693" s="61"/>
      <c r="M693" s="75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</row>
    <row r="694" spans="1:44" ht="22.5" customHeight="1">
      <c r="A694" s="70"/>
      <c r="B694" s="61"/>
      <c r="C694" s="71"/>
      <c r="D694" s="61"/>
      <c r="E694" s="61"/>
      <c r="F694" s="61"/>
      <c r="G694" s="61"/>
      <c r="H694" s="61"/>
      <c r="I694" s="61"/>
      <c r="J694" s="72"/>
      <c r="K694" s="72"/>
      <c r="L694" s="61"/>
      <c r="M694" s="75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</row>
    <row r="695" spans="1:44" ht="22.5" customHeight="1">
      <c r="A695" s="70"/>
      <c r="B695" s="61"/>
      <c r="C695" s="71"/>
      <c r="D695" s="61"/>
      <c r="E695" s="61"/>
      <c r="F695" s="61"/>
      <c r="G695" s="61"/>
      <c r="H695" s="61"/>
      <c r="I695" s="61"/>
      <c r="J695" s="72"/>
      <c r="K695" s="72"/>
      <c r="L695" s="61"/>
      <c r="M695" s="75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</row>
    <row r="696" spans="1:44" ht="22.5" customHeight="1">
      <c r="A696" s="70"/>
      <c r="B696" s="61"/>
      <c r="C696" s="71"/>
      <c r="D696" s="61"/>
      <c r="E696" s="61"/>
      <c r="F696" s="61"/>
      <c r="G696" s="61"/>
      <c r="H696" s="61"/>
      <c r="I696" s="61"/>
      <c r="J696" s="72"/>
      <c r="K696" s="72"/>
      <c r="L696" s="61"/>
      <c r="M696" s="75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1"/>
      <c r="AJ696" s="61"/>
      <c r="AK696" s="61"/>
      <c r="AL696" s="61"/>
      <c r="AM696" s="61"/>
      <c r="AN696" s="61"/>
      <c r="AO696" s="61"/>
      <c r="AP696" s="61"/>
      <c r="AQ696" s="61"/>
      <c r="AR696" s="61"/>
    </row>
    <row r="697" spans="1:44" ht="22.5" customHeight="1">
      <c r="A697" s="70"/>
      <c r="B697" s="61"/>
      <c r="C697" s="71"/>
      <c r="D697" s="61"/>
      <c r="E697" s="61"/>
      <c r="F697" s="61"/>
      <c r="G697" s="61"/>
      <c r="H697" s="61"/>
      <c r="I697" s="61"/>
      <c r="J697" s="72"/>
      <c r="K697" s="72"/>
      <c r="L697" s="61"/>
      <c r="M697" s="75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1"/>
      <c r="AJ697" s="61"/>
      <c r="AK697" s="61"/>
      <c r="AL697" s="61"/>
      <c r="AM697" s="61"/>
      <c r="AN697" s="61"/>
      <c r="AO697" s="61"/>
      <c r="AP697" s="61"/>
      <c r="AQ697" s="61"/>
      <c r="AR697" s="61"/>
    </row>
    <row r="698" spans="1:44" ht="22.5" customHeight="1">
      <c r="A698" s="70"/>
      <c r="B698" s="61"/>
      <c r="C698" s="71"/>
      <c r="D698" s="61"/>
      <c r="E698" s="61"/>
      <c r="F698" s="61"/>
      <c r="G698" s="61"/>
      <c r="H698" s="61"/>
      <c r="I698" s="61"/>
      <c r="J698" s="72"/>
      <c r="K698" s="72"/>
      <c r="L698" s="61"/>
      <c r="M698" s="75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</row>
    <row r="699" spans="1:44" ht="22.5" customHeight="1">
      <c r="A699" s="70"/>
      <c r="B699" s="61"/>
      <c r="C699" s="71"/>
      <c r="D699" s="61"/>
      <c r="E699" s="61"/>
      <c r="F699" s="61"/>
      <c r="G699" s="61"/>
      <c r="H699" s="61"/>
      <c r="I699" s="61"/>
      <c r="J699" s="72"/>
      <c r="K699" s="72"/>
      <c r="L699" s="61"/>
      <c r="M699" s="75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</row>
    <row r="700" spans="1:44" ht="22.5" customHeight="1">
      <c r="A700" s="70"/>
      <c r="B700" s="61"/>
      <c r="C700" s="71"/>
      <c r="D700" s="61"/>
      <c r="E700" s="61"/>
      <c r="F700" s="61"/>
      <c r="G700" s="61"/>
      <c r="H700" s="61"/>
      <c r="I700" s="61"/>
      <c r="J700" s="72"/>
      <c r="K700" s="72"/>
      <c r="L700" s="61"/>
      <c r="M700" s="75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</row>
    <row r="701" spans="1:44" ht="22.5" customHeight="1">
      <c r="A701" s="70"/>
      <c r="B701" s="61"/>
      <c r="C701" s="71"/>
      <c r="D701" s="61"/>
      <c r="E701" s="61"/>
      <c r="F701" s="61"/>
      <c r="G701" s="61"/>
      <c r="H701" s="61"/>
      <c r="I701" s="61"/>
      <c r="J701" s="72"/>
      <c r="K701" s="72"/>
      <c r="L701" s="61"/>
      <c r="M701" s="75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1"/>
      <c r="AJ701" s="61"/>
      <c r="AK701" s="61"/>
      <c r="AL701" s="61"/>
      <c r="AM701" s="61"/>
      <c r="AN701" s="61"/>
      <c r="AO701" s="61"/>
      <c r="AP701" s="61"/>
      <c r="AQ701" s="61"/>
      <c r="AR701" s="61"/>
    </row>
    <row r="702" spans="1:44" ht="22.5" customHeight="1">
      <c r="A702" s="70"/>
      <c r="B702" s="61"/>
      <c r="C702" s="71"/>
      <c r="D702" s="61"/>
      <c r="E702" s="61"/>
      <c r="F702" s="61"/>
      <c r="G702" s="61"/>
      <c r="H702" s="61"/>
      <c r="I702" s="61"/>
      <c r="J702" s="72"/>
      <c r="K702" s="72"/>
      <c r="L702" s="61"/>
      <c r="M702" s="75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1"/>
      <c r="AJ702" s="61"/>
      <c r="AK702" s="61"/>
      <c r="AL702" s="61"/>
      <c r="AM702" s="61"/>
      <c r="AN702" s="61"/>
      <c r="AO702" s="61"/>
      <c r="AP702" s="61"/>
      <c r="AQ702" s="61"/>
      <c r="AR702" s="61"/>
    </row>
    <row r="703" spans="1:44" ht="22.5" customHeight="1">
      <c r="A703" s="70"/>
      <c r="B703" s="61"/>
      <c r="C703" s="71"/>
      <c r="D703" s="61"/>
      <c r="E703" s="61"/>
      <c r="F703" s="61"/>
      <c r="G703" s="61"/>
      <c r="H703" s="61"/>
      <c r="I703" s="61"/>
      <c r="J703" s="72"/>
      <c r="K703" s="72"/>
      <c r="L703" s="61"/>
      <c r="M703" s="75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1"/>
      <c r="AJ703" s="61"/>
      <c r="AK703" s="61"/>
      <c r="AL703" s="61"/>
      <c r="AM703" s="61"/>
      <c r="AN703" s="61"/>
      <c r="AO703" s="61"/>
      <c r="AP703" s="61"/>
      <c r="AQ703" s="61"/>
      <c r="AR703" s="61"/>
    </row>
    <row r="704" spans="1:44" ht="22.5" customHeight="1">
      <c r="A704" s="70"/>
      <c r="B704" s="61"/>
      <c r="C704" s="71"/>
      <c r="D704" s="61"/>
      <c r="E704" s="61"/>
      <c r="F704" s="61"/>
      <c r="G704" s="61"/>
      <c r="H704" s="61"/>
      <c r="I704" s="61"/>
      <c r="J704" s="72"/>
      <c r="K704" s="72"/>
      <c r="L704" s="61"/>
      <c r="M704" s="75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</row>
    <row r="705" spans="1:44" ht="22.5" customHeight="1">
      <c r="A705" s="70"/>
      <c r="B705" s="61"/>
      <c r="C705" s="71"/>
      <c r="D705" s="61"/>
      <c r="E705" s="61"/>
      <c r="F705" s="61"/>
      <c r="G705" s="61"/>
      <c r="H705" s="61"/>
      <c r="I705" s="61"/>
      <c r="J705" s="72"/>
      <c r="K705" s="72"/>
      <c r="L705" s="61"/>
      <c r="M705" s="75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</row>
    <row r="706" spans="1:44" ht="22.5" customHeight="1">
      <c r="A706" s="70"/>
      <c r="B706" s="61"/>
      <c r="C706" s="71"/>
      <c r="D706" s="61"/>
      <c r="E706" s="61"/>
      <c r="F706" s="61"/>
      <c r="G706" s="61"/>
      <c r="H706" s="61"/>
      <c r="I706" s="61"/>
      <c r="J706" s="72"/>
      <c r="K706" s="72"/>
      <c r="L706" s="61"/>
      <c r="M706" s="75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</row>
    <row r="707" spans="1:44" ht="22.5" customHeight="1">
      <c r="A707" s="70"/>
      <c r="B707" s="61"/>
      <c r="C707" s="71"/>
      <c r="D707" s="61"/>
      <c r="E707" s="61"/>
      <c r="F707" s="61"/>
      <c r="G707" s="61"/>
      <c r="H707" s="61"/>
      <c r="I707" s="61"/>
      <c r="J707" s="72"/>
      <c r="K707" s="72"/>
      <c r="L707" s="61"/>
      <c r="M707" s="75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1"/>
      <c r="AJ707" s="61"/>
      <c r="AK707" s="61"/>
      <c r="AL707" s="61"/>
      <c r="AM707" s="61"/>
      <c r="AN707" s="61"/>
      <c r="AO707" s="61"/>
      <c r="AP707" s="61"/>
      <c r="AQ707" s="61"/>
      <c r="AR707" s="61"/>
    </row>
    <row r="708" spans="1:44" ht="22.5" customHeight="1">
      <c r="A708" s="70"/>
      <c r="B708" s="61"/>
      <c r="C708" s="71"/>
      <c r="D708" s="61"/>
      <c r="E708" s="61"/>
      <c r="F708" s="61"/>
      <c r="G708" s="61"/>
      <c r="H708" s="61"/>
      <c r="I708" s="61"/>
      <c r="J708" s="72"/>
      <c r="K708" s="72"/>
      <c r="L708" s="61"/>
      <c r="M708" s="75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1"/>
      <c r="AJ708" s="61"/>
      <c r="AK708" s="61"/>
      <c r="AL708" s="61"/>
      <c r="AM708" s="61"/>
      <c r="AN708" s="61"/>
      <c r="AO708" s="61"/>
      <c r="AP708" s="61"/>
      <c r="AQ708" s="61"/>
      <c r="AR708" s="61"/>
    </row>
    <row r="709" spans="1:44" ht="22.5" customHeight="1">
      <c r="A709" s="70"/>
      <c r="B709" s="61"/>
      <c r="C709" s="71"/>
      <c r="D709" s="61"/>
      <c r="E709" s="61"/>
      <c r="F709" s="61"/>
      <c r="G709" s="61"/>
      <c r="H709" s="61"/>
      <c r="I709" s="61"/>
      <c r="J709" s="72"/>
      <c r="K709" s="72"/>
      <c r="L709" s="61"/>
      <c r="M709" s="75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</row>
    <row r="710" spans="1:44" ht="22.5" customHeight="1">
      <c r="A710" s="70"/>
      <c r="B710" s="61"/>
      <c r="C710" s="71"/>
      <c r="D710" s="61"/>
      <c r="E710" s="61"/>
      <c r="F710" s="61"/>
      <c r="G710" s="61"/>
      <c r="H710" s="61"/>
      <c r="I710" s="61"/>
      <c r="J710" s="72"/>
      <c r="K710" s="72"/>
      <c r="L710" s="61"/>
      <c r="M710" s="75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</row>
    <row r="711" spans="1:44" ht="22.5" customHeight="1">
      <c r="A711" s="70"/>
      <c r="B711" s="61"/>
      <c r="C711" s="71"/>
      <c r="D711" s="61"/>
      <c r="E711" s="61"/>
      <c r="F711" s="61"/>
      <c r="G711" s="61"/>
      <c r="H711" s="61"/>
      <c r="I711" s="61"/>
      <c r="J711" s="72"/>
      <c r="K711" s="72"/>
      <c r="L711" s="61"/>
      <c r="M711" s="75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</row>
    <row r="712" spans="1:44" ht="22.5" customHeight="1">
      <c r="A712" s="70"/>
      <c r="B712" s="61"/>
      <c r="C712" s="71"/>
      <c r="D712" s="61"/>
      <c r="E712" s="61"/>
      <c r="F712" s="61"/>
      <c r="G712" s="61"/>
      <c r="H712" s="61"/>
      <c r="I712" s="61"/>
      <c r="J712" s="72"/>
      <c r="K712" s="72"/>
      <c r="L712" s="61"/>
      <c r="M712" s="75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1"/>
      <c r="AJ712" s="61"/>
      <c r="AK712" s="61"/>
      <c r="AL712" s="61"/>
      <c r="AM712" s="61"/>
      <c r="AN712" s="61"/>
      <c r="AO712" s="61"/>
      <c r="AP712" s="61"/>
      <c r="AQ712" s="61"/>
      <c r="AR712" s="61"/>
    </row>
    <row r="713" spans="1:44" ht="22.5" customHeight="1">
      <c r="A713" s="70"/>
      <c r="B713" s="61"/>
      <c r="C713" s="71"/>
      <c r="D713" s="61"/>
      <c r="E713" s="61"/>
      <c r="F713" s="61"/>
      <c r="G713" s="61"/>
      <c r="H713" s="61"/>
      <c r="I713" s="61"/>
      <c r="J713" s="72"/>
      <c r="K713" s="72"/>
      <c r="L713" s="61"/>
      <c r="M713" s="75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</row>
    <row r="714" spans="1:44" ht="22.5" customHeight="1">
      <c r="A714" s="70"/>
      <c r="B714" s="61"/>
      <c r="C714" s="71"/>
      <c r="D714" s="61"/>
      <c r="E714" s="61"/>
      <c r="F714" s="61"/>
      <c r="G714" s="61"/>
      <c r="H714" s="61"/>
      <c r="I714" s="61"/>
      <c r="J714" s="72"/>
      <c r="K714" s="72"/>
      <c r="L714" s="61"/>
      <c r="M714" s="75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</row>
    <row r="715" spans="1:44" ht="22.5" customHeight="1">
      <c r="A715" s="70"/>
      <c r="B715" s="61"/>
      <c r="C715" s="71"/>
      <c r="D715" s="61"/>
      <c r="E715" s="61"/>
      <c r="F715" s="61"/>
      <c r="G715" s="61"/>
      <c r="H715" s="61"/>
      <c r="I715" s="61"/>
      <c r="J715" s="72"/>
      <c r="K715" s="72"/>
      <c r="L715" s="61"/>
      <c r="M715" s="75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</row>
    <row r="716" spans="1:44" ht="22.5" customHeight="1">
      <c r="A716" s="70"/>
      <c r="B716" s="61"/>
      <c r="C716" s="71"/>
      <c r="D716" s="61"/>
      <c r="E716" s="61"/>
      <c r="F716" s="61"/>
      <c r="G716" s="61"/>
      <c r="H716" s="61"/>
      <c r="I716" s="61"/>
      <c r="J716" s="72"/>
      <c r="K716" s="72"/>
      <c r="L716" s="61"/>
      <c r="M716" s="75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</row>
    <row r="717" spans="1:44" ht="22.5" customHeight="1">
      <c r="A717" s="70"/>
      <c r="B717" s="61"/>
      <c r="C717" s="71"/>
      <c r="D717" s="61"/>
      <c r="E717" s="61"/>
      <c r="F717" s="61"/>
      <c r="G717" s="61"/>
      <c r="H717" s="61"/>
      <c r="I717" s="61"/>
      <c r="J717" s="72"/>
      <c r="K717" s="72"/>
      <c r="L717" s="61"/>
      <c r="M717" s="75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</row>
    <row r="718" spans="1:44" ht="22.5" customHeight="1">
      <c r="A718" s="70"/>
      <c r="B718" s="61"/>
      <c r="C718" s="71"/>
      <c r="D718" s="61"/>
      <c r="E718" s="61"/>
      <c r="F718" s="61"/>
      <c r="G718" s="61"/>
      <c r="H718" s="61"/>
      <c r="I718" s="61"/>
      <c r="J718" s="72"/>
      <c r="K718" s="72"/>
      <c r="L718" s="61"/>
      <c r="M718" s="75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</row>
    <row r="719" spans="1:44" ht="22.5" customHeight="1">
      <c r="A719" s="70"/>
      <c r="B719" s="61"/>
      <c r="C719" s="71"/>
      <c r="D719" s="61"/>
      <c r="E719" s="61"/>
      <c r="F719" s="61"/>
      <c r="G719" s="61"/>
      <c r="H719" s="61"/>
      <c r="I719" s="61"/>
      <c r="J719" s="72"/>
      <c r="K719" s="72"/>
      <c r="L719" s="61"/>
      <c r="M719" s="75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1"/>
      <c r="AJ719" s="61"/>
      <c r="AK719" s="61"/>
      <c r="AL719" s="61"/>
      <c r="AM719" s="61"/>
      <c r="AN719" s="61"/>
      <c r="AO719" s="61"/>
      <c r="AP719" s="61"/>
      <c r="AQ719" s="61"/>
      <c r="AR719" s="61"/>
    </row>
    <row r="720" spans="1:44" ht="22.5" customHeight="1">
      <c r="A720" s="70"/>
      <c r="B720" s="61"/>
      <c r="C720" s="71"/>
      <c r="D720" s="61"/>
      <c r="E720" s="61"/>
      <c r="F720" s="61"/>
      <c r="G720" s="61"/>
      <c r="H720" s="61"/>
      <c r="I720" s="61"/>
      <c r="J720" s="72"/>
      <c r="K720" s="72"/>
      <c r="L720" s="61"/>
      <c r="M720" s="75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1"/>
      <c r="AJ720" s="61"/>
      <c r="AK720" s="61"/>
      <c r="AL720" s="61"/>
      <c r="AM720" s="61"/>
      <c r="AN720" s="61"/>
      <c r="AO720" s="61"/>
      <c r="AP720" s="61"/>
      <c r="AQ720" s="61"/>
      <c r="AR720" s="61"/>
    </row>
    <row r="721" spans="1:44" ht="22.5" customHeight="1">
      <c r="A721" s="70"/>
      <c r="B721" s="61"/>
      <c r="C721" s="71"/>
      <c r="D721" s="61"/>
      <c r="E721" s="61"/>
      <c r="F721" s="61"/>
      <c r="G721" s="61"/>
      <c r="H721" s="61"/>
      <c r="I721" s="61"/>
      <c r="J721" s="72"/>
      <c r="K721" s="72"/>
      <c r="L721" s="61"/>
      <c r="M721" s="75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</row>
    <row r="722" spans="1:44" ht="22.5" customHeight="1">
      <c r="A722" s="70"/>
      <c r="B722" s="61"/>
      <c r="C722" s="71"/>
      <c r="D722" s="61"/>
      <c r="E722" s="61"/>
      <c r="F722" s="61"/>
      <c r="G722" s="61"/>
      <c r="H722" s="61"/>
      <c r="I722" s="61"/>
      <c r="J722" s="72"/>
      <c r="K722" s="72"/>
      <c r="L722" s="61"/>
      <c r="M722" s="75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</row>
    <row r="723" spans="1:44" ht="22.5" customHeight="1">
      <c r="A723" s="70"/>
      <c r="B723" s="61"/>
      <c r="C723" s="71"/>
      <c r="D723" s="61"/>
      <c r="E723" s="61"/>
      <c r="F723" s="61"/>
      <c r="G723" s="61"/>
      <c r="H723" s="61"/>
      <c r="I723" s="61"/>
      <c r="J723" s="72"/>
      <c r="K723" s="72"/>
      <c r="L723" s="61"/>
      <c r="M723" s="75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</row>
    <row r="724" spans="1:44" ht="22.5" customHeight="1">
      <c r="A724" s="70"/>
      <c r="B724" s="61"/>
      <c r="C724" s="71"/>
      <c r="D724" s="61"/>
      <c r="E724" s="61"/>
      <c r="F724" s="61"/>
      <c r="G724" s="61"/>
      <c r="H724" s="61"/>
      <c r="I724" s="61"/>
      <c r="J724" s="72"/>
      <c r="K724" s="72"/>
      <c r="L724" s="61"/>
      <c r="M724" s="75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</row>
    <row r="725" spans="1:44" ht="22.5" customHeight="1">
      <c r="A725" s="70"/>
      <c r="B725" s="61"/>
      <c r="C725" s="71"/>
      <c r="D725" s="61"/>
      <c r="E725" s="61"/>
      <c r="F725" s="61"/>
      <c r="G725" s="61"/>
      <c r="H725" s="61"/>
      <c r="I725" s="61"/>
      <c r="J725" s="72"/>
      <c r="K725" s="72"/>
      <c r="L725" s="61"/>
      <c r="M725" s="75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</row>
    <row r="726" spans="1:44" ht="22.5" customHeight="1">
      <c r="A726" s="70"/>
      <c r="B726" s="61"/>
      <c r="C726" s="71"/>
      <c r="D726" s="61"/>
      <c r="E726" s="61"/>
      <c r="F726" s="61"/>
      <c r="G726" s="61"/>
      <c r="H726" s="61"/>
      <c r="I726" s="61"/>
      <c r="J726" s="72"/>
      <c r="K726" s="72"/>
      <c r="L726" s="61"/>
      <c r="M726" s="75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</row>
    <row r="727" spans="1:44" ht="22.5" customHeight="1">
      <c r="A727" s="70"/>
      <c r="B727" s="61"/>
      <c r="C727" s="71"/>
      <c r="D727" s="61"/>
      <c r="E727" s="61"/>
      <c r="F727" s="61"/>
      <c r="G727" s="61"/>
      <c r="H727" s="61"/>
      <c r="I727" s="61"/>
      <c r="J727" s="72"/>
      <c r="K727" s="72"/>
      <c r="L727" s="61"/>
      <c r="M727" s="75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</row>
    <row r="728" spans="1:44" ht="22.5" customHeight="1">
      <c r="A728" s="70"/>
      <c r="B728" s="61"/>
      <c r="C728" s="71"/>
      <c r="D728" s="61"/>
      <c r="E728" s="61"/>
      <c r="F728" s="61"/>
      <c r="G728" s="61"/>
      <c r="H728" s="61"/>
      <c r="I728" s="61"/>
      <c r="J728" s="72"/>
      <c r="K728" s="72"/>
      <c r="L728" s="61"/>
      <c r="M728" s="75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</row>
    <row r="729" spans="1:44" ht="22.5" customHeight="1">
      <c r="A729" s="70"/>
      <c r="B729" s="61"/>
      <c r="C729" s="71"/>
      <c r="D729" s="61"/>
      <c r="E729" s="61"/>
      <c r="F729" s="61"/>
      <c r="G729" s="61"/>
      <c r="H729" s="61"/>
      <c r="I729" s="61"/>
      <c r="J729" s="72"/>
      <c r="K729" s="72"/>
      <c r="L729" s="61"/>
      <c r="M729" s="75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</row>
    <row r="730" spans="1:44" ht="22.5" customHeight="1">
      <c r="A730" s="70"/>
      <c r="B730" s="61"/>
      <c r="C730" s="71"/>
      <c r="D730" s="61"/>
      <c r="E730" s="61"/>
      <c r="F730" s="61"/>
      <c r="G730" s="61"/>
      <c r="H730" s="61"/>
      <c r="I730" s="61"/>
      <c r="J730" s="72"/>
      <c r="K730" s="72"/>
      <c r="L730" s="61"/>
      <c r="M730" s="75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</row>
    <row r="731" spans="1:44" ht="22.5" customHeight="1">
      <c r="A731" s="70"/>
      <c r="B731" s="61"/>
      <c r="C731" s="71"/>
      <c r="D731" s="61"/>
      <c r="E731" s="61"/>
      <c r="F731" s="61"/>
      <c r="G731" s="61"/>
      <c r="H731" s="61"/>
      <c r="I731" s="61"/>
      <c r="J731" s="72"/>
      <c r="K731" s="72"/>
      <c r="L731" s="61"/>
      <c r="M731" s="75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</row>
    <row r="732" spans="1:44" ht="22.5" customHeight="1">
      <c r="A732" s="70"/>
      <c r="B732" s="61"/>
      <c r="C732" s="71"/>
      <c r="D732" s="61"/>
      <c r="E732" s="61"/>
      <c r="F732" s="61"/>
      <c r="G732" s="61"/>
      <c r="H732" s="61"/>
      <c r="I732" s="61"/>
      <c r="J732" s="72"/>
      <c r="K732" s="72"/>
      <c r="L732" s="61"/>
      <c r="M732" s="75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</row>
    <row r="733" spans="1:44" ht="22.5" customHeight="1">
      <c r="A733" s="70"/>
      <c r="B733" s="61"/>
      <c r="C733" s="71"/>
      <c r="D733" s="61"/>
      <c r="E733" s="61"/>
      <c r="F733" s="61"/>
      <c r="G733" s="61"/>
      <c r="H733" s="61"/>
      <c r="I733" s="61"/>
      <c r="J733" s="72"/>
      <c r="K733" s="72"/>
      <c r="L733" s="61"/>
      <c r="M733" s="75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1"/>
      <c r="AJ733" s="61"/>
      <c r="AK733" s="61"/>
      <c r="AL733" s="61"/>
      <c r="AM733" s="61"/>
      <c r="AN733" s="61"/>
      <c r="AO733" s="61"/>
      <c r="AP733" s="61"/>
      <c r="AQ733" s="61"/>
      <c r="AR733" s="61"/>
    </row>
    <row r="734" spans="1:44" ht="22.5" customHeight="1">
      <c r="A734" s="70"/>
      <c r="B734" s="61"/>
      <c r="C734" s="71"/>
      <c r="D734" s="61"/>
      <c r="E734" s="61"/>
      <c r="F734" s="61"/>
      <c r="G734" s="61"/>
      <c r="H734" s="61"/>
      <c r="I734" s="61"/>
      <c r="J734" s="72"/>
      <c r="K734" s="72"/>
      <c r="L734" s="61"/>
      <c r="M734" s="75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1"/>
      <c r="AJ734" s="61"/>
      <c r="AK734" s="61"/>
      <c r="AL734" s="61"/>
      <c r="AM734" s="61"/>
      <c r="AN734" s="61"/>
      <c r="AO734" s="61"/>
      <c r="AP734" s="61"/>
      <c r="AQ734" s="61"/>
      <c r="AR734" s="61"/>
    </row>
    <row r="735" spans="1:44" ht="22.5" customHeight="1">
      <c r="A735" s="70"/>
      <c r="B735" s="61"/>
      <c r="C735" s="71"/>
      <c r="D735" s="61"/>
      <c r="E735" s="61"/>
      <c r="F735" s="61"/>
      <c r="G735" s="61"/>
      <c r="H735" s="61"/>
      <c r="I735" s="61"/>
      <c r="J735" s="72"/>
      <c r="K735" s="72"/>
      <c r="L735" s="61"/>
      <c r="M735" s="75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</row>
    <row r="736" spans="1:44" ht="22.5" customHeight="1">
      <c r="A736" s="70"/>
      <c r="B736" s="61"/>
      <c r="C736" s="71"/>
      <c r="D736" s="61"/>
      <c r="E736" s="61"/>
      <c r="F736" s="61"/>
      <c r="G736" s="61"/>
      <c r="H736" s="61"/>
      <c r="I736" s="61"/>
      <c r="J736" s="72"/>
      <c r="K736" s="72"/>
      <c r="L736" s="61"/>
      <c r="M736" s="75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1"/>
      <c r="AJ736" s="61"/>
      <c r="AK736" s="61"/>
      <c r="AL736" s="61"/>
      <c r="AM736" s="61"/>
      <c r="AN736" s="61"/>
      <c r="AO736" s="61"/>
      <c r="AP736" s="61"/>
      <c r="AQ736" s="61"/>
      <c r="AR736" s="61"/>
    </row>
    <row r="737" spans="1:44" ht="22.5" customHeight="1">
      <c r="A737" s="70"/>
      <c r="B737" s="61"/>
      <c r="C737" s="71"/>
      <c r="D737" s="61"/>
      <c r="E737" s="61"/>
      <c r="F737" s="61"/>
      <c r="G737" s="61"/>
      <c r="H737" s="61"/>
      <c r="I737" s="61"/>
      <c r="J737" s="72"/>
      <c r="K737" s="72"/>
      <c r="L737" s="61"/>
      <c r="M737" s="75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1"/>
      <c r="AJ737" s="61"/>
      <c r="AK737" s="61"/>
      <c r="AL737" s="61"/>
      <c r="AM737" s="61"/>
      <c r="AN737" s="61"/>
      <c r="AO737" s="61"/>
      <c r="AP737" s="61"/>
      <c r="AQ737" s="61"/>
      <c r="AR737" s="61"/>
    </row>
    <row r="738" spans="1:44" ht="22.5" customHeight="1">
      <c r="A738" s="70"/>
      <c r="B738" s="61"/>
      <c r="C738" s="71"/>
      <c r="D738" s="61"/>
      <c r="E738" s="61"/>
      <c r="F738" s="61"/>
      <c r="G738" s="61"/>
      <c r="H738" s="61"/>
      <c r="I738" s="61"/>
      <c r="J738" s="72"/>
      <c r="K738" s="72"/>
      <c r="L738" s="61"/>
      <c r="M738" s="75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1"/>
      <c r="AJ738" s="61"/>
      <c r="AK738" s="61"/>
      <c r="AL738" s="61"/>
      <c r="AM738" s="61"/>
      <c r="AN738" s="61"/>
      <c r="AO738" s="61"/>
      <c r="AP738" s="61"/>
      <c r="AQ738" s="61"/>
      <c r="AR738" s="61"/>
    </row>
    <row r="739" spans="1:44" ht="22.5" customHeight="1">
      <c r="A739" s="70"/>
      <c r="B739" s="61"/>
      <c r="C739" s="71"/>
      <c r="D739" s="61"/>
      <c r="E739" s="61"/>
      <c r="F739" s="61"/>
      <c r="G739" s="61"/>
      <c r="H739" s="61"/>
      <c r="I739" s="61"/>
      <c r="J739" s="72"/>
      <c r="K739" s="72"/>
      <c r="L739" s="61"/>
      <c r="M739" s="75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1"/>
      <c r="AJ739" s="61"/>
      <c r="AK739" s="61"/>
      <c r="AL739" s="61"/>
      <c r="AM739" s="61"/>
      <c r="AN739" s="61"/>
      <c r="AO739" s="61"/>
      <c r="AP739" s="61"/>
      <c r="AQ739" s="61"/>
      <c r="AR739" s="61"/>
    </row>
    <row r="740" spans="1:44" ht="22.5" customHeight="1">
      <c r="A740" s="70"/>
      <c r="B740" s="61"/>
      <c r="C740" s="71"/>
      <c r="D740" s="61"/>
      <c r="E740" s="61"/>
      <c r="F740" s="61"/>
      <c r="G740" s="61"/>
      <c r="H740" s="61"/>
      <c r="I740" s="61"/>
      <c r="J740" s="72"/>
      <c r="K740" s="72"/>
      <c r="L740" s="61"/>
      <c r="M740" s="75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</row>
    <row r="741" spans="1:44" ht="22.5" customHeight="1">
      <c r="A741" s="70"/>
      <c r="B741" s="61"/>
      <c r="C741" s="71"/>
      <c r="D741" s="61"/>
      <c r="E741" s="61"/>
      <c r="F741" s="61"/>
      <c r="G741" s="61"/>
      <c r="H741" s="61"/>
      <c r="I741" s="61"/>
      <c r="J741" s="72"/>
      <c r="K741" s="72"/>
      <c r="L741" s="61"/>
      <c r="M741" s="75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1"/>
      <c r="AJ741" s="61"/>
      <c r="AK741" s="61"/>
      <c r="AL741" s="61"/>
      <c r="AM741" s="61"/>
      <c r="AN741" s="61"/>
      <c r="AO741" s="61"/>
      <c r="AP741" s="61"/>
      <c r="AQ741" s="61"/>
      <c r="AR741" s="61"/>
    </row>
    <row r="742" spans="1:44" ht="22.5" customHeight="1">
      <c r="A742" s="70"/>
      <c r="B742" s="61"/>
      <c r="C742" s="71"/>
      <c r="D742" s="61"/>
      <c r="E742" s="61"/>
      <c r="F742" s="61"/>
      <c r="G742" s="61"/>
      <c r="H742" s="61"/>
      <c r="I742" s="61"/>
      <c r="J742" s="72"/>
      <c r="K742" s="72"/>
      <c r="L742" s="61"/>
      <c r="M742" s="75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1"/>
      <c r="AJ742" s="61"/>
      <c r="AK742" s="61"/>
      <c r="AL742" s="61"/>
      <c r="AM742" s="61"/>
      <c r="AN742" s="61"/>
      <c r="AO742" s="61"/>
      <c r="AP742" s="61"/>
      <c r="AQ742" s="61"/>
      <c r="AR742" s="61"/>
    </row>
    <row r="743" spans="1:44" ht="22.5" customHeight="1">
      <c r="A743" s="70"/>
      <c r="B743" s="61"/>
      <c r="C743" s="71"/>
      <c r="D743" s="61"/>
      <c r="E743" s="61"/>
      <c r="F743" s="61"/>
      <c r="G743" s="61"/>
      <c r="H743" s="61"/>
      <c r="I743" s="61"/>
      <c r="J743" s="72"/>
      <c r="K743" s="72"/>
      <c r="L743" s="61"/>
      <c r="M743" s="75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1"/>
      <c r="AJ743" s="61"/>
      <c r="AK743" s="61"/>
      <c r="AL743" s="61"/>
      <c r="AM743" s="61"/>
      <c r="AN743" s="61"/>
      <c r="AO743" s="61"/>
      <c r="AP743" s="61"/>
      <c r="AQ743" s="61"/>
      <c r="AR743" s="61"/>
    </row>
    <row r="744" spans="1:44" ht="22.5" customHeight="1">
      <c r="A744" s="70"/>
      <c r="B744" s="61"/>
      <c r="C744" s="71"/>
      <c r="D744" s="61"/>
      <c r="E744" s="61"/>
      <c r="F744" s="61"/>
      <c r="G744" s="61"/>
      <c r="H744" s="61"/>
      <c r="I744" s="61"/>
      <c r="J744" s="72"/>
      <c r="K744" s="72"/>
      <c r="L744" s="61"/>
      <c r="M744" s="75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1"/>
      <c r="AJ744" s="61"/>
      <c r="AK744" s="61"/>
      <c r="AL744" s="61"/>
      <c r="AM744" s="61"/>
      <c r="AN744" s="61"/>
      <c r="AO744" s="61"/>
      <c r="AP744" s="61"/>
      <c r="AQ744" s="61"/>
      <c r="AR744" s="61"/>
    </row>
    <row r="745" spans="1:44" ht="22.5" customHeight="1">
      <c r="A745" s="70"/>
      <c r="B745" s="61"/>
      <c r="C745" s="71"/>
      <c r="D745" s="61"/>
      <c r="E745" s="61"/>
      <c r="F745" s="61"/>
      <c r="G745" s="61"/>
      <c r="H745" s="61"/>
      <c r="I745" s="61"/>
      <c r="J745" s="72"/>
      <c r="K745" s="72"/>
      <c r="L745" s="61"/>
      <c r="M745" s="75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</row>
    <row r="746" spans="1:44" ht="22.5" customHeight="1">
      <c r="A746" s="70"/>
      <c r="B746" s="61"/>
      <c r="C746" s="71"/>
      <c r="D746" s="61"/>
      <c r="E746" s="61"/>
      <c r="F746" s="61"/>
      <c r="G746" s="61"/>
      <c r="H746" s="61"/>
      <c r="I746" s="61"/>
      <c r="J746" s="72"/>
      <c r="K746" s="72"/>
      <c r="L746" s="61"/>
      <c r="M746" s="75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</row>
    <row r="747" spans="1:44" ht="22.5" customHeight="1">
      <c r="A747" s="70"/>
      <c r="B747" s="61"/>
      <c r="C747" s="71"/>
      <c r="D747" s="61"/>
      <c r="E747" s="61"/>
      <c r="F747" s="61"/>
      <c r="G747" s="61"/>
      <c r="H747" s="61"/>
      <c r="I747" s="61"/>
      <c r="J747" s="72"/>
      <c r="K747" s="72"/>
      <c r="L747" s="61"/>
      <c r="M747" s="75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  <c r="AO747" s="61"/>
      <c r="AP747" s="61"/>
      <c r="AQ747" s="61"/>
      <c r="AR747" s="61"/>
    </row>
    <row r="748" spans="1:44" ht="22.5" customHeight="1">
      <c r="A748" s="70"/>
      <c r="B748" s="61"/>
      <c r="C748" s="71"/>
      <c r="D748" s="61"/>
      <c r="E748" s="61"/>
      <c r="F748" s="61"/>
      <c r="G748" s="61"/>
      <c r="H748" s="61"/>
      <c r="I748" s="61"/>
      <c r="J748" s="72"/>
      <c r="K748" s="72"/>
      <c r="L748" s="61"/>
      <c r="M748" s="75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</row>
    <row r="749" spans="1:44" ht="22.5" customHeight="1">
      <c r="A749" s="70"/>
      <c r="B749" s="61"/>
      <c r="C749" s="71"/>
      <c r="D749" s="61"/>
      <c r="E749" s="61"/>
      <c r="F749" s="61"/>
      <c r="G749" s="61"/>
      <c r="H749" s="61"/>
      <c r="I749" s="61"/>
      <c r="J749" s="72"/>
      <c r="K749" s="72"/>
      <c r="L749" s="61"/>
      <c r="M749" s="75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1"/>
      <c r="AJ749" s="61"/>
      <c r="AK749" s="61"/>
      <c r="AL749" s="61"/>
      <c r="AM749" s="61"/>
      <c r="AN749" s="61"/>
      <c r="AO749" s="61"/>
      <c r="AP749" s="61"/>
      <c r="AQ749" s="61"/>
      <c r="AR749" s="61"/>
    </row>
    <row r="750" spans="1:44" ht="22.5" customHeight="1">
      <c r="A750" s="70"/>
      <c r="B750" s="61"/>
      <c r="C750" s="71"/>
      <c r="D750" s="61"/>
      <c r="E750" s="61"/>
      <c r="F750" s="61"/>
      <c r="G750" s="61"/>
      <c r="H750" s="61"/>
      <c r="I750" s="61"/>
      <c r="J750" s="72"/>
      <c r="K750" s="72"/>
      <c r="L750" s="61"/>
      <c r="M750" s="75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</row>
    <row r="751" spans="1:44" ht="22.5" customHeight="1">
      <c r="A751" s="70"/>
      <c r="B751" s="61"/>
      <c r="C751" s="71"/>
      <c r="D751" s="61"/>
      <c r="E751" s="61"/>
      <c r="F751" s="61"/>
      <c r="G751" s="61"/>
      <c r="H751" s="61"/>
      <c r="I751" s="61"/>
      <c r="J751" s="72"/>
      <c r="K751" s="72"/>
      <c r="L751" s="61"/>
      <c r="M751" s="75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1"/>
      <c r="AJ751" s="61"/>
      <c r="AK751" s="61"/>
      <c r="AL751" s="61"/>
      <c r="AM751" s="61"/>
      <c r="AN751" s="61"/>
      <c r="AO751" s="61"/>
      <c r="AP751" s="61"/>
      <c r="AQ751" s="61"/>
      <c r="AR751" s="61"/>
    </row>
    <row r="752" spans="1:44" ht="22.5" customHeight="1">
      <c r="A752" s="70"/>
      <c r="B752" s="61"/>
      <c r="C752" s="71"/>
      <c r="D752" s="61"/>
      <c r="E752" s="61"/>
      <c r="F752" s="61"/>
      <c r="G752" s="61"/>
      <c r="H752" s="61"/>
      <c r="I752" s="61"/>
      <c r="J752" s="72"/>
      <c r="K752" s="72"/>
      <c r="L752" s="61"/>
      <c r="M752" s="75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1"/>
      <c r="AJ752" s="61"/>
      <c r="AK752" s="61"/>
      <c r="AL752" s="61"/>
      <c r="AM752" s="61"/>
      <c r="AN752" s="61"/>
      <c r="AO752" s="61"/>
      <c r="AP752" s="61"/>
      <c r="AQ752" s="61"/>
      <c r="AR752" s="61"/>
    </row>
    <row r="753" spans="1:44" ht="22.5" customHeight="1">
      <c r="A753" s="70"/>
      <c r="B753" s="61"/>
      <c r="C753" s="71"/>
      <c r="D753" s="61"/>
      <c r="E753" s="61"/>
      <c r="F753" s="61"/>
      <c r="G753" s="61"/>
      <c r="H753" s="61"/>
      <c r="I753" s="61"/>
      <c r="J753" s="72"/>
      <c r="K753" s="72"/>
      <c r="L753" s="61"/>
      <c r="M753" s="75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1"/>
      <c r="AJ753" s="61"/>
      <c r="AK753" s="61"/>
      <c r="AL753" s="61"/>
      <c r="AM753" s="61"/>
      <c r="AN753" s="61"/>
      <c r="AO753" s="61"/>
      <c r="AP753" s="61"/>
      <c r="AQ753" s="61"/>
      <c r="AR753" s="61"/>
    </row>
    <row r="754" spans="1:44" ht="22.5" customHeight="1">
      <c r="A754" s="70"/>
      <c r="B754" s="61"/>
      <c r="C754" s="71"/>
      <c r="D754" s="61"/>
      <c r="E754" s="61"/>
      <c r="F754" s="61"/>
      <c r="G754" s="61"/>
      <c r="H754" s="61"/>
      <c r="I754" s="61"/>
      <c r="J754" s="72"/>
      <c r="K754" s="72"/>
      <c r="L754" s="61"/>
      <c r="M754" s="75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</row>
    <row r="755" spans="1:44" ht="22.5" customHeight="1">
      <c r="A755" s="70"/>
      <c r="B755" s="61"/>
      <c r="C755" s="71"/>
      <c r="D755" s="61"/>
      <c r="E755" s="61"/>
      <c r="F755" s="61"/>
      <c r="G755" s="61"/>
      <c r="H755" s="61"/>
      <c r="I755" s="61"/>
      <c r="J755" s="72"/>
      <c r="K755" s="72"/>
      <c r="L755" s="61"/>
      <c r="M755" s="75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1"/>
      <c r="AJ755" s="61"/>
      <c r="AK755" s="61"/>
      <c r="AL755" s="61"/>
      <c r="AM755" s="61"/>
      <c r="AN755" s="61"/>
      <c r="AO755" s="61"/>
      <c r="AP755" s="61"/>
      <c r="AQ755" s="61"/>
      <c r="AR755" s="61"/>
    </row>
    <row r="756" spans="1:44" ht="22.5" customHeight="1">
      <c r="A756" s="70"/>
      <c r="B756" s="61"/>
      <c r="C756" s="71"/>
      <c r="D756" s="61"/>
      <c r="E756" s="61"/>
      <c r="F756" s="61"/>
      <c r="G756" s="61"/>
      <c r="H756" s="61"/>
      <c r="I756" s="61"/>
      <c r="J756" s="72"/>
      <c r="K756" s="72"/>
      <c r="L756" s="61"/>
      <c r="M756" s="75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1"/>
      <c r="AJ756" s="61"/>
      <c r="AK756" s="61"/>
      <c r="AL756" s="61"/>
      <c r="AM756" s="61"/>
      <c r="AN756" s="61"/>
      <c r="AO756" s="61"/>
      <c r="AP756" s="61"/>
      <c r="AQ756" s="61"/>
      <c r="AR756" s="61"/>
    </row>
    <row r="757" spans="1:44" ht="22.5" customHeight="1">
      <c r="A757" s="70"/>
      <c r="B757" s="61"/>
      <c r="C757" s="71"/>
      <c r="D757" s="61"/>
      <c r="E757" s="61"/>
      <c r="F757" s="61"/>
      <c r="G757" s="61"/>
      <c r="H757" s="61"/>
      <c r="I757" s="61"/>
      <c r="J757" s="72"/>
      <c r="K757" s="72"/>
      <c r="L757" s="61"/>
      <c r="M757" s="75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</row>
    <row r="758" spans="1:44" ht="22.5" customHeight="1">
      <c r="A758" s="70"/>
      <c r="B758" s="61"/>
      <c r="C758" s="71"/>
      <c r="D758" s="61"/>
      <c r="E758" s="61"/>
      <c r="F758" s="61"/>
      <c r="G758" s="61"/>
      <c r="H758" s="61"/>
      <c r="I758" s="61"/>
      <c r="J758" s="72"/>
      <c r="K758" s="72"/>
      <c r="L758" s="61"/>
      <c r="M758" s="75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1"/>
      <c r="AJ758" s="61"/>
      <c r="AK758" s="61"/>
      <c r="AL758" s="61"/>
      <c r="AM758" s="61"/>
      <c r="AN758" s="61"/>
      <c r="AO758" s="61"/>
      <c r="AP758" s="61"/>
      <c r="AQ758" s="61"/>
      <c r="AR758" s="61"/>
    </row>
    <row r="759" spans="1:44" ht="22.5" customHeight="1">
      <c r="A759" s="70"/>
      <c r="B759" s="61"/>
      <c r="C759" s="71"/>
      <c r="D759" s="61"/>
      <c r="E759" s="61"/>
      <c r="F759" s="61"/>
      <c r="G759" s="61"/>
      <c r="H759" s="61"/>
      <c r="I759" s="61"/>
      <c r="J759" s="72"/>
      <c r="K759" s="72"/>
      <c r="L759" s="61"/>
      <c r="M759" s="75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</row>
    <row r="760" spans="1:44" ht="22.5" customHeight="1">
      <c r="A760" s="70"/>
      <c r="B760" s="61"/>
      <c r="C760" s="71"/>
      <c r="D760" s="61"/>
      <c r="E760" s="61"/>
      <c r="F760" s="61"/>
      <c r="G760" s="61"/>
      <c r="H760" s="61"/>
      <c r="I760" s="61"/>
      <c r="J760" s="72"/>
      <c r="K760" s="72"/>
      <c r="L760" s="61"/>
      <c r="M760" s="75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</row>
    <row r="761" spans="1:44" ht="22.5" customHeight="1">
      <c r="A761" s="70"/>
      <c r="B761" s="61"/>
      <c r="C761" s="71"/>
      <c r="D761" s="61"/>
      <c r="E761" s="61"/>
      <c r="F761" s="61"/>
      <c r="G761" s="61"/>
      <c r="H761" s="61"/>
      <c r="I761" s="61"/>
      <c r="J761" s="72"/>
      <c r="K761" s="72"/>
      <c r="L761" s="61"/>
      <c r="M761" s="75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</row>
    <row r="762" spans="1:44" ht="22.5" customHeight="1">
      <c r="A762" s="70"/>
      <c r="B762" s="61"/>
      <c r="C762" s="71"/>
      <c r="D762" s="61"/>
      <c r="E762" s="61"/>
      <c r="F762" s="61"/>
      <c r="G762" s="61"/>
      <c r="H762" s="61"/>
      <c r="I762" s="61"/>
      <c r="J762" s="72"/>
      <c r="K762" s="72"/>
      <c r="L762" s="61"/>
      <c r="M762" s="75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</row>
    <row r="763" spans="1:44" ht="22.5" customHeight="1">
      <c r="A763" s="70"/>
      <c r="B763" s="61"/>
      <c r="C763" s="71"/>
      <c r="D763" s="61"/>
      <c r="E763" s="61"/>
      <c r="F763" s="61"/>
      <c r="G763" s="61"/>
      <c r="H763" s="61"/>
      <c r="I763" s="61"/>
      <c r="J763" s="72"/>
      <c r="K763" s="72"/>
      <c r="L763" s="61"/>
      <c r="M763" s="75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</row>
    <row r="764" spans="1:44" ht="22.5" customHeight="1">
      <c r="A764" s="70"/>
      <c r="B764" s="61"/>
      <c r="C764" s="71"/>
      <c r="D764" s="61"/>
      <c r="E764" s="61"/>
      <c r="F764" s="61"/>
      <c r="G764" s="61"/>
      <c r="H764" s="61"/>
      <c r="I764" s="61"/>
      <c r="J764" s="72"/>
      <c r="K764" s="72"/>
      <c r="L764" s="61"/>
      <c r="M764" s="75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</row>
    <row r="765" spans="1:44" ht="22.5" customHeight="1">
      <c r="A765" s="70"/>
      <c r="B765" s="61"/>
      <c r="C765" s="71"/>
      <c r="D765" s="61"/>
      <c r="E765" s="61"/>
      <c r="F765" s="61"/>
      <c r="G765" s="61"/>
      <c r="H765" s="61"/>
      <c r="I765" s="61"/>
      <c r="J765" s="72"/>
      <c r="K765" s="72"/>
      <c r="L765" s="61"/>
      <c r="M765" s="75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</row>
    <row r="766" spans="1:44" ht="22.5" customHeight="1">
      <c r="A766" s="70"/>
      <c r="B766" s="61"/>
      <c r="C766" s="71"/>
      <c r="D766" s="61"/>
      <c r="E766" s="61"/>
      <c r="F766" s="61"/>
      <c r="G766" s="61"/>
      <c r="H766" s="61"/>
      <c r="I766" s="61"/>
      <c r="J766" s="72"/>
      <c r="K766" s="72"/>
      <c r="L766" s="61"/>
      <c r="M766" s="75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</row>
    <row r="767" spans="1:44" ht="22.5" customHeight="1">
      <c r="A767" s="70"/>
      <c r="B767" s="61"/>
      <c r="C767" s="71"/>
      <c r="D767" s="61"/>
      <c r="E767" s="61"/>
      <c r="F767" s="61"/>
      <c r="G767" s="61"/>
      <c r="H767" s="61"/>
      <c r="I767" s="61"/>
      <c r="J767" s="72"/>
      <c r="K767" s="72"/>
      <c r="L767" s="61"/>
      <c r="M767" s="75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1"/>
      <c r="AJ767" s="61"/>
      <c r="AK767" s="61"/>
      <c r="AL767" s="61"/>
      <c r="AM767" s="61"/>
      <c r="AN767" s="61"/>
      <c r="AO767" s="61"/>
      <c r="AP767" s="61"/>
      <c r="AQ767" s="61"/>
      <c r="AR767" s="61"/>
    </row>
    <row r="768" spans="1:44" ht="22.5" customHeight="1">
      <c r="A768" s="70"/>
      <c r="B768" s="61"/>
      <c r="C768" s="71"/>
      <c r="D768" s="61"/>
      <c r="E768" s="61"/>
      <c r="F768" s="61"/>
      <c r="G768" s="61"/>
      <c r="H768" s="61"/>
      <c r="I768" s="61"/>
      <c r="J768" s="72"/>
      <c r="K768" s="72"/>
      <c r="L768" s="61"/>
      <c r="M768" s="75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</row>
    <row r="769" spans="1:44" ht="22.5" customHeight="1">
      <c r="A769" s="70"/>
      <c r="B769" s="61"/>
      <c r="C769" s="71"/>
      <c r="D769" s="61"/>
      <c r="E769" s="61"/>
      <c r="F769" s="61"/>
      <c r="G769" s="61"/>
      <c r="H769" s="61"/>
      <c r="I769" s="61"/>
      <c r="J769" s="72"/>
      <c r="K769" s="72"/>
      <c r="L769" s="61"/>
      <c r="M769" s="75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</row>
    <row r="770" spans="1:44" ht="22.5" customHeight="1">
      <c r="A770" s="70"/>
      <c r="B770" s="61"/>
      <c r="C770" s="71"/>
      <c r="D770" s="61"/>
      <c r="E770" s="61"/>
      <c r="F770" s="61"/>
      <c r="G770" s="61"/>
      <c r="H770" s="61"/>
      <c r="I770" s="61"/>
      <c r="J770" s="72"/>
      <c r="K770" s="72"/>
      <c r="L770" s="61"/>
      <c r="M770" s="75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</row>
    <row r="771" spans="1:44" ht="22.5" customHeight="1">
      <c r="A771" s="70"/>
      <c r="B771" s="61"/>
      <c r="C771" s="71"/>
      <c r="D771" s="61"/>
      <c r="E771" s="61"/>
      <c r="F771" s="61"/>
      <c r="G771" s="61"/>
      <c r="H771" s="61"/>
      <c r="I771" s="61"/>
      <c r="J771" s="72"/>
      <c r="K771" s="72"/>
      <c r="L771" s="61"/>
      <c r="M771" s="75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</row>
    <row r="772" spans="1:44" ht="22.5" customHeight="1">
      <c r="A772" s="70"/>
      <c r="B772" s="61"/>
      <c r="C772" s="71"/>
      <c r="D772" s="61"/>
      <c r="E772" s="61"/>
      <c r="F772" s="61"/>
      <c r="G772" s="61"/>
      <c r="H772" s="61"/>
      <c r="I772" s="61"/>
      <c r="J772" s="72"/>
      <c r="K772" s="72"/>
      <c r="L772" s="61"/>
      <c r="M772" s="75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1"/>
      <c r="AJ772" s="61"/>
      <c r="AK772" s="61"/>
      <c r="AL772" s="61"/>
      <c r="AM772" s="61"/>
      <c r="AN772" s="61"/>
      <c r="AO772" s="61"/>
      <c r="AP772" s="61"/>
      <c r="AQ772" s="61"/>
      <c r="AR772" s="61"/>
    </row>
    <row r="773" spans="1:44" ht="22.5" customHeight="1">
      <c r="A773" s="70"/>
      <c r="B773" s="61"/>
      <c r="C773" s="71"/>
      <c r="D773" s="61"/>
      <c r="E773" s="61"/>
      <c r="F773" s="61"/>
      <c r="G773" s="61"/>
      <c r="H773" s="61"/>
      <c r="I773" s="61"/>
      <c r="J773" s="72"/>
      <c r="K773" s="72"/>
      <c r="L773" s="61"/>
      <c r="M773" s="75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</row>
    <row r="774" spans="1:44" ht="22.5" customHeight="1">
      <c r="A774" s="70"/>
      <c r="B774" s="61"/>
      <c r="C774" s="71"/>
      <c r="D774" s="61"/>
      <c r="E774" s="61"/>
      <c r="F774" s="61"/>
      <c r="G774" s="61"/>
      <c r="H774" s="61"/>
      <c r="I774" s="61"/>
      <c r="J774" s="72"/>
      <c r="K774" s="72"/>
      <c r="L774" s="61"/>
      <c r="M774" s="75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</row>
    <row r="775" spans="1:44" ht="22.5" customHeight="1">
      <c r="A775" s="70"/>
      <c r="B775" s="61"/>
      <c r="C775" s="71"/>
      <c r="D775" s="61"/>
      <c r="E775" s="61"/>
      <c r="F775" s="61"/>
      <c r="G775" s="61"/>
      <c r="H775" s="61"/>
      <c r="I775" s="61"/>
      <c r="J775" s="72"/>
      <c r="K775" s="72"/>
      <c r="L775" s="61"/>
      <c r="M775" s="75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1"/>
      <c r="AJ775" s="61"/>
      <c r="AK775" s="61"/>
      <c r="AL775" s="61"/>
      <c r="AM775" s="61"/>
      <c r="AN775" s="61"/>
      <c r="AO775" s="61"/>
      <c r="AP775" s="61"/>
      <c r="AQ775" s="61"/>
      <c r="AR775" s="61"/>
    </row>
    <row r="776" spans="1:44" ht="22.5" customHeight="1">
      <c r="A776" s="70"/>
      <c r="B776" s="61"/>
      <c r="C776" s="71"/>
      <c r="D776" s="61"/>
      <c r="E776" s="61"/>
      <c r="F776" s="61"/>
      <c r="G776" s="61"/>
      <c r="H776" s="61"/>
      <c r="I776" s="61"/>
      <c r="J776" s="72"/>
      <c r="K776" s="72"/>
      <c r="L776" s="61"/>
      <c r="M776" s="75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1"/>
      <c r="AJ776" s="61"/>
      <c r="AK776" s="61"/>
      <c r="AL776" s="61"/>
      <c r="AM776" s="61"/>
      <c r="AN776" s="61"/>
      <c r="AO776" s="61"/>
      <c r="AP776" s="61"/>
      <c r="AQ776" s="61"/>
      <c r="AR776" s="61"/>
    </row>
    <row r="777" spans="1:44" ht="22.5" customHeight="1">
      <c r="A777" s="70"/>
      <c r="B777" s="61"/>
      <c r="C777" s="71"/>
      <c r="D777" s="61"/>
      <c r="E777" s="61"/>
      <c r="F777" s="61"/>
      <c r="G777" s="61"/>
      <c r="H777" s="61"/>
      <c r="I777" s="61"/>
      <c r="J777" s="72"/>
      <c r="K777" s="72"/>
      <c r="L777" s="61"/>
      <c r="M777" s="75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1"/>
      <c r="AJ777" s="61"/>
      <c r="AK777" s="61"/>
      <c r="AL777" s="61"/>
      <c r="AM777" s="61"/>
      <c r="AN777" s="61"/>
      <c r="AO777" s="61"/>
      <c r="AP777" s="61"/>
      <c r="AQ777" s="61"/>
      <c r="AR777" s="61"/>
    </row>
    <row r="778" spans="1:44" ht="22.5" customHeight="1">
      <c r="A778" s="70"/>
      <c r="B778" s="61"/>
      <c r="C778" s="71"/>
      <c r="D778" s="61"/>
      <c r="E778" s="61"/>
      <c r="F778" s="61"/>
      <c r="G778" s="61"/>
      <c r="H778" s="61"/>
      <c r="I778" s="61"/>
      <c r="J778" s="72"/>
      <c r="K778" s="72"/>
      <c r="L778" s="61"/>
      <c r="M778" s="75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</row>
    <row r="779" spans="1:44" ht="22.5" customHeight="1">
      <c r="A779" s="70"/>
      <c r="B779" s="61"/>
      <c r="C779" s="71"/>
      <c r="D779" s="61"/>
      <c r="E779" s="61"/>
      <c r="F779" s="61"/>
      <c r="G779" s="61"/>
      <c r="H779" s="61"/>
      <c r="I779" s="61"/>
      <c r="J779" s="72"/>
      <c r="K779" s="72"/>
      <c r="L779" s="61"/>
      <c r="M779" s="75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</row>
    <row r="780" spans="1:44" ht="22.5" customHeight="1">
      <c r="A780" s="70"/>
      <c r="B780" s="61"/>
      <c r="C780" s="71"/>
      <c r="D780" s="61"/>
      <c r="E780" s="61"/>
      <c r="F780" s="61"/>
      <c r="G780" s="61"/>
      <c r="H780" s="61"/>
      <c r="I780" s="61"/>
      <c r="J780" s="72"/>
      <c r="K780" s="72"/>
      <c r="L780" s="61"/>
      <c r="M780" s="75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1"/>
      <c r="AJ780" s="61"/>
      <c r="AK780" s="61"/>
      <c r="AL780" s="61"/>
      <c r="AM780" s="61"/>
      <c r="AN780" s="61"/>
      <c r="AO780" s="61"/>
      <c r="AP780" s="61"/>
      <c r="AQ780" s="61"/>
      <c r="AR780" s="61"/>
    </row>
    <row r="781" spans="1:44" ht="22.5" customHeight="1">
      <c r="A781" s="70"/>
      <c r="B781" s="61"/>
      <c r="C781" s="71"/>
      <c r="D781" s="61"/>
      <c r="E781" s="61"/>
      <c r="F781" s="61"/>
      <c r="G781" s="61"/>
      <c r="H781" s="61"/>
      <c r="I781" s="61"/>
      <c r="J781" s="72"/>
      <c r="K781" s="72"/>
      <c r="L781" s="61"/>
      <c r="M781" s="75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1"/>
      <c r="AJ781" s="61"/>
      <c r="AK781" s="61"/>
      <c r="AL781" s="61"/>
      <c r="AM781" s="61"/>
      <c r="AN781" s="61"/>
      <c r="AO781" s="61"/>
      <c r="AP781" s="61"/>
      <c r="AQ781" s="61"/>
      <c r="AR781" s="61"/>
    </row>
    <row r="782" spans="1:44" ht="22.5" customHeight="1">
      <c r="A782" s="70"/>
      <c r="B782" s="61"/>
      <c r="C782" s="71"/>
      <c r="D782" s="61"/>
      <c r="E782" s="61"/>
      <c r="F782" s="61"/>
      <c r="G782" s="61"/>
      <c r="H782" s="61"/>
      <c r="I782" s="61"/>
      <c r="J782" s="72"/>
      <c r="K782" s="72"/>
      <c r="L782" s="61"/>
      <c r="M782" s="75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</row>
    <row r="783" spans="1:44" ht="22.5" customHeight="1">
      <c r="A783" s="70"/>
      <c r="B783" s="61"/>
      <c r="C783" s="71"/>
      <c r="D783" s="61"/>
      <c r="E783" s="61"/>
      <c r="F783" s="61"/>
      <c r="G783" s="61"/>
      <c r="H783" s="61"/>
      <c r="I783" s="61"/>
      <c r="J783" s="72"/>
      <c r="K783" s="72"/>
      <c r="L783" s="61"/>
      <c r="M783" s="75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</row>
    <row r="784" spans="1:44" ht="22.5" customHeight="1">
      <c r="A784" s="70"/>
      <c r="B784" s="61"/>
      <c r="C784" s="71"/>
      <c r="D784" s="61"/>
      <c r="E784" s="61"/>
      <c r="F784" s="61"/>
      <c r="G784" s="61"/>
      <c r="H784" s="61"/>
      <c r="I784" s="61"/>
      <c r="J784" s="72"/>
      <c r="K784" s="72"/>
      <c r="L784" s="61"/>
      <c r="M784" s="75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1"/>
      <c r="AJ784" s="61"/>
      <c r="AK784" s="61"/>
      <c r="AL784" s="61"/>
      <c r="AM784" s="61"/>
      <c r="AN784" s="61"/>
      <c r="AO784" s="61"/>
      <c r="AP784" s="61"/>
      <c r="AQ784" s="61"/>
      <c r="AR784" s="61"/>
    </row>
    <row r="785" spans="1:44" ht="22.5" customHeight="1">
      <c r="A785" s="70"/>
      <c r="B785" s="61"/>
      <c r="C785" s="71"/>
      <c r="D785" s="61"/>
      <c r="E785" s="61"/>
      <c r="F785" s="61"/>
      <c r="G785" s="61"/>
      <c r="H785" s="61"/>
      <c r="I785" s="61"/>
      <c r="J785" s="72"/>
      <c r="K785" s="72"/>
      <c r="L785" s="61"/>
      <c r="M785" s="75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</row>
    <row r="786" spans="1:44" ht="22.5" customHeight="1">
      <c r="A786" s="70"/>
      <c r="B786" s="61"/>
      <c r="C786" s="71"/>
      <c r="D786" s="61"/>
      <c r="E786" s="61"/>
      <c r="F786" s="61"/>
      <c r="G786" s="61"/>
      <c r="H786" s="61"/>
      <c r="I786" s="61"/>
      <c r="J786" s="72"/>
      <c r="K786" s="72"/>
      <c r="L786" s="61"/>
      <c r="M786" s="75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</row>
    <row r="787" spans="1:44" ht="22.5" customHeight="1">
      <c r="A787" s="70"/>
      <c r="B787" s="61"/>
      <c r="C787" s="71"/>
      <c r="D787" s="61"/>
      <c r="E787" s="61"/>
      <c r="F787" s="61"/>
      <c r="G787" s="61"/>
      <c r="H787" s="61"/>
      <c r="I787" s="61"/>
      <c r="J787" s="72"/>
      <c r="K787" s="72"/>
      <c r="L787" s="61"/>
      <c r="M787" s="75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</row>
    <row r="788" spans="1:44" ht="22.5" customHeight="1">
      <c r="A788" s="70"/>
      <c r="B788" s="61"/>
      <c r="C788" s="71"/>
      <c r="D788" s="61"/>
      <c r="E788" s="61"/>
      <c r="F788" s="61"/>
      <c r="G788" s="61"/>
      <c r="H788" s="61"/>
      <c r="I788" s="61"/>
      <c r="J788" s="72"/>
      <c r="K788" s="72"/>
      <c r="L788" s="61"/>
      <c r="M788" s="75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</row>
    <row r="789" spans="1:44" ht="22.5" customHeight="1">
      <c r="A789" s="70"/>
      <c r="B789" s="61"/>
      <c r="C789" s="71"/>
      <c r="D789" s="61"/>
      <c r="E789" s="61"/>
      <c r="F789" s="61"/>
      <c r="G789" s="61"/>
      <c r="H789" s="61"/>
      <c r="I789" s="61"/>
      <c r="J789" s="72"/>
      <c r="K789" s="72"/>
      <c r="L789" s="61"/>
      <c r="M789" s="75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1"/>
      <c r="AJ789" s="61"/>
      <c r="AK789" s="61"/>
      <c r="AL789" s="61"/>
      <c r="AM789" s="61"/>
      <c r="AN789" s="61"/>
      <c r="AO789" s="61"/>
      <c r="AP789" s="61"/>
      <c r="AQ789" s="61"/>
      <c r="AR789" s="61"/>
    </row>
    <row r="790" spans="1:44" ht="22.5" customHeight="1">
      <c r="A790" s="70"/>
      <c r="B790" s="61"/>
      <c r="C790" s="71"/>
      <c r="D790" s="61"/>
      <c r="E790" s="61"/>
      <c r="F790" s="61"/>
      <c r="G790" s="61"/>
      <c r="H790" s="61"/>
      <c r="I790" s="61"/>
      <c r="J790" s="72"/>
      <c r="K790" s="72"/>
      <c r="L790" s="61"/>
      <c r="M790" s="75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1"/>
      <c r="AJ790" s="61"/>
      <c r="AK790" s="61"/>
      <c r="AL790" s="61"/>
      <c r="AM790" s="61"/>
      <c r="AN790" s="61"/>
      <c r="AO790" s="61"/>
      <c r="AP790" s="61"/>
      <c r="AQ790" s="61"/>
      <c r="AR790" s="61"/>
    </row>
    <row r="791" spans="1:44" ht="22.5" customHeight="1">
      <c r="A791" s="70"/>
      <c r="B791" s="61"/>
      <c r="C791" s="71"/>
      <c r="D791" s="61"/>
      <c r="E791" s="61"/>
      <c r="F791" s="61"/>
      <c r="G791" s="61"/>
      <c r="H791" s="61"/>
      <c r="I791" s="61"/>
      <c r="J791" s="72"/>
      <c r="K791" s="72"/>
      <c r="L791" s="61"/>
      <c r="M791" s="75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</row>
    <row r="792" spans="1:44" ht="22.5" customHeight="1">
      <c r="A792" s="70"/>
      <c r="B792" s="61"/>
      <c r="C792" s="71"/>
      <c r="D792" s="61"/>
      <c r="E792" s="61"/>
      <c r="F792" s="61"/>
      <c r="G792" s="61"/>
      <c r="H792" s="61"/>
      <c r="I792" s="61"/>
      <c r="J792" s="72"/>
      <c r="K792" s="72"/>
      <c r="L792" s="61"/>
      <c r="M792" s="75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</row>
    <row r="793" spans="1:44" ht="22.5" customHeight="1">
      <c r="A793" s="70"/>
      <c r="B793" s="61"/>
      <c r="C793" s="71"/>
      <c r="D793" s="61"/>
      <c r="E793" s="61"/>
      <c r="F793" s="61"/>
      <c r="G793" s="61"/>
      <c r="H793" s="61"/>
      <c r="I793" s="61"/>
      <c r="J793" s="72"/>
      <c r="K793" s="72"/>
      <c r="L793" s="61"/>
      <c r="M793" s="75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</row>
    <row r="794" spans="1:44" ht="22.5" customHeight="1">
      <c r="A794" s="70"/>
      <c r="B794" s="61"/>
      <c r="C794" s="71"/>
      <c r="D794" s="61"/>
      <c r="E794" s="61"/>
      <c r="F794" s="61"/>
      <c r="G794" s="61"/>
      <c r="H794" s="61"/>
      <c r="I794" s="61"/>
      <c r="J794" s="72"/>
      <c r="K794" s="72"/>
      <c r="L794" s="61"/>
      <c r="M794" s="75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1"/>
      <c r="AJ794" s="61"/>
      <c r="AK794" s="61"/>
      <c r="AL794" s="61"/>
      <c r="AM794" s="61"/>
      <c r="AN794" s="61"/>
      <c r="AO794" s="61"/>
      <c r="AP794" s="61"/>
      <c r="AQ794" s="61"/>
      <c r="AR794" s="61"/>
    </row>
    <row r="795" spans="1:44" ht="22.5" customHeight="1">
      <c r="A795" s="70"/>
      <c r="B795" s="61"/>
      <c r="C795" s="71"/>
      <c r="D795" s="61"/>
      <c r="E795" s="61"/>
      <c r="F795" s="61"/>
      <c r="G795" s="61"/>
      <c r="H795" s="61"/>
      <c r="I795" s="61"/>
      <c r="J795" s="72"/>
      <c r="K795" s="72"/>
      <c r="L795" s="61"/>
      <c r="M795" s="75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</row>
    <row r="796" spans="1:44" ht="22.5" customHeight="1">
      <c r="A796" s="70"/>
      <c r="B796" s="61"/>
      <c r="C796" s="71"/>
      <c r="D796" s="61"/>
      <c r="E796" s="61"/>
      <c r="F796" s="61"/>
      <c r="G796" s="61"/>
      <c r="H796" s="61"/>
      <c r="I796" s="61"/>
      <c r="J796" s="72"/>
      <c r="K796" s="72"/>
      <c r="L796" s="61"/>
      <c r="M796" s="75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</row>
    <row r="797" spans="1:44" ht="22.5" customHeight="1">
      <c r="A797" s="70"/>
      <c r="B797" s="61"/>
      <c r="C797" s="71"/>
      <c r="D797" s="61"/>
      <c r="E797" s="61"/>
      <c r="F797" s="61"/>
      <c r="G797" s="61"/>
      <c r="H797" s="61"/>
      <c r="I797" s="61"/>
      <c r="J797" s="72"/>
      <c r="K797" s="72"/>
      <c r="L797" s="61"/>
      <c r="M797" s="75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</row>
    <row r="798" spans="1:44" ht="22.5" customHeight="1">
      <c r="A798" s="70"/>
      <c r="B798" s="61"/>
      <c r="C798" s="71"/>
      <c r="D798" s="61"/>
      <c r="E798" s="61"/>
      <c r="F798" s="61"/>
      <c r="G798" s="61"/>
      <c r="H798" s="61"/>
      <c r="I798" s="61"/>
      <c r="J798" s="72"/>
      <c r="K798" s="72"/>
      <c r="L798" s="61"/>
      <c r="M798" s="75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1"/>
      <c r="AJ798" s="61"/>
      <c r="AK798" s="61"/>
      <c r="AL798" s="61"/>
      <c r="AM798" s="61"/>
      <c r="AN798" s="61"/>
      <c r="AO798" s="61"/>
      <c r="AP798" s="61"/>
      <c r="AQ798" s="61"/>
      <c r="AR798" s="61"/>
    </row>
    <row r="799" spans="1:44" ht="22.5" customHeight="1">
      <c r="A799" s="70"/>
      <c r="B799" s="61"/>
      <c r="C799" s="71"/>
      <c r="D799" s="61"/>
      <c r="E799" s="61"/>
      <c r="F799" s="61"/>
      <c r="G799" s="61"/>
      <c r="H799" s="61"/>
      <c r="I799" s="61"/>
      <c r="J799" s="72"/>
      <c r="K799" s="72"/>
      <c r="L799" s="61"/>
      <c r="M799" s="75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</row>
    <row r="800" spans="1:44" ht="22.5" customHeight="1">
      <c r="A800" s="70"/>
      <c r="B800" s="61"/>
      <c r="C800" s="71"/>
      <c r="D800" s="61"/>
      <c r="E800" s="61"/>
      <c r="F800" s="61"/>
      <c r="G800" s="61"/>
      <c r="H800" s="61"/>
      <c r="I800" s="61"/>
      <c r="J800" s="72"/>
      <c r="K800" s="72"/>
      <c r="L800" s="61"/>
      <c r="M800" s="75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1"/>
      <c r="AJ800" s="61"/>
      <c r="AK800" s="61"/>
      <c r="AL800" s="61"/>
      <c r="AM800" s="61"/>
      <c r="AN800" s="61"/>
      <c r="AO800" s="61"/>
      <c r="AP800" s="61"/>
      <c r="AQ800" s="61"/>
      <c r="AR800" s="61"/>
    </row>
    <row r="801" spans="1:44" ht="22.5" customHeight="1">
      <c r="A801" s="70"/>
      <c r="B801" s="61"/>
      <c r="C801" s="71"/>
      <c r="D801" s="61"/>
      <c r="E801" s="61"/>
      <c r="F801" s="61"/>
      <c r="G801" s="61"/>
      <c r="H801" s="61"/>
      <c r="I801" s="61"/>
      <c r="J801" s="72"/>
      <c r="K801" s="72"/>
      <c r="L801" s="61"/>
      <c r="M801" s="75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1"/>
      <c r="AJ801" s="61"/>
      <c r="AK801" s="61"/>
      <c r="AL801" s="61"/>
      <c r="AM801" s="61"/>
      <c r="AN801" s="61"/>
      <c r="AO801" s="61"/>
      <c r="AP801" s="61"/>
      <c r="AQ801" s="61"/>
      <c r="AR801" s="61"/>
    </row>
    <row r="802" spans="1:44" ht="22.5" customHeight="1">
      <c r="A802" s="70"/>
      <c r="B802" s="61"/>
      <c r="C802" s="71"/>
      <c r="D802" s="61"/>
      <c r="E802" s="61"/>
      <c r="F802" s="61"/>
      <c r="G802" s="61"/>
      <c r="H802" s="61"/>
      <c r="I802" s="61"/>
      <c r="J802" s="72"/>
      <c r="K802" s="72"/>
      <c r="L802" s="61"/>
      <c r="M802" s="75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1"/>
      <c r="AJ802" s="61"/>
      <c r="AK802" s="61"/>
      <c r="AL802" s="61"/>
      <c r="AM802" s="61"/>
      <c r="AN802" s="61"/>
      <c r="AO802" s="61"/>
      <c r="AP802" s="61"/>
      <c r="AQ802" s="61"/>
      <c r="AR802" s="61"/>
    </row>
    <row r="803" spans="1:44" ht="22.5" customHeight="1">
      <c r="A803" s="70"/>
      <c r="B803" s="61"/>
      <c r="C803" s="71"/>
      <c r="D803" s="61"/>
      <c r="E803" s="61"/>
      <c r="F803" s="61"/>
      <c r="G803" s="61"/>
      <c r="H803" s="61"/>
      <c r="I803" s="61"/>
      <c r="J803" s="72"/>
      <c r="K803" s="72"/>
      <c r="L803" s="61"/>
      <c r="M803" s="75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</row>
    <row r="804" spans="1:44" ht="22.5" customHeight="1">
      <c r="A804" s="70"/>
      <c r="B804" s="61"/>
      <c r="C804" s="71"/>
      <c r="D804" s="61"/>
      <c r="E804" s="61"/>
      <c r="F804" s="61"/>
      <c r="G804" s="61"/>
      <c r="H804" s="61"/>
      <c r="I804" s="61"/>
      <c r="J804" s="72"/>
      <c r="K804" s="72"/>
      <c r="L804" s="61"/>
      <c r="M804" s="75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1"/>
      <c r="AJ804" s="61"/>
      <c r="AK804" s="61"/>
      <c r="AL804" s="61"/>
      <c r="AM804" s="61"/>
      <c r="AN804" s="61"/>
      <c r="AO804" s="61"/>
      <c r="AP804" s="61"/>
      <c r="AQ804" s="61"/>
      <c r="AR804" s="61"/>
    </row>
    <row r="805" spans="1:44" ht="22.5" customHeight="1">
      <c r="A805" s="70"/>
      <c r="B805" s="61"/>
      <c r="C805" s="71"/>
      <c r="D805" s="61"/>
      <c r="E805" s="61"/>
      <c r="F805" s="61"/>
      <c r="G805" s="61"/>
      <c r="H805" s="61"/>
      <c r="I805" s="61"/>
      <c r="J805" s="72"/>
      <c r="K805" s="72"/>
      <c r="L805" s="61"/>
      <c r="M805" s="75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1"/>
      <c r="AJ805" s="61"/>
      <c r="AK805" s="61"/>
      <c r="AL805" s="61"/>
      <c r="AM805" s="61"/>
      <c r="AN805" s="61"/>
      <c r="AO805" s="61"/>
      <c r="AP805" s="61"/>
      <c r="AQ805" s="61"/>
      <c r="AR805" s="61"/>
    </row>
    <row r="806" spans="1:44" ht="22.5" customHeight="1">
      <c r="A806" s="70"/>
      <c r="B806" s="61"/>
      <c r="C806" s="71"/>
      <c r="D806" s="61"/>
      <c r="E806" s="61"/>
      <c r="F806" s="61"/>
      <c r="G806" s="61"/>
      <c r="H806" s="61"/>
      <c r="I806" s="61"/>
      <c r="J806" s="72"/>
      <c r="K806" s="72"/>
      <c r="L806" s="61"/>
      <c r="M806" s="75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1"/>
      <c r="AJ806" s="61"/>
      <c r="AK806" s="61"/>
      <c r="AL806" s="61"/>
      <c r="AM806" s="61"/>
      <c r="AN806" s="61"/>
      <c r="AO806" s="61"/>
      <c r="AP806" s="61"/>
      <c r="AQ806" s="61"/>
      <c r="AR806" s="61"/>
    </row>
    <row r="807" spans="1:44" ht="22.5" customHeight="1">
      <c r="A807" s="70"/>
      <c r="B807" s="61"/>
      <c r="C807" s="71"/>
      <c r="D807" s="61"/>
      <c r="E807" s="61"/>
      <c r="F807" s="61"/>
      <c r="G807" s="61"/>
      <c r="H807" s="61"/>
      <c r="I807" s="61"/>
      <c r="J807" s="72"/>
      <c r="K807" s="72"/>
      <c r="L807" s="61"/>
      <c r="M807" s="75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1"/>
      <c r="AJ807" s="61"/>
      <c r="AK807" s="61"/>
      <c r="AL807" s="61"/>
      <c r="AM807" s="61"/>
      <c r="AN807" s="61"/>
      <c r="AO807" s="61"/>
      <c r="AP807" s="61"/>
      <c r="AQ807" s="61"/>
      <c r="AR807" s="61"/>
    </row>
    <row r="808" spans="1:44" ht="22.5" customHeight="1">
      <c r="A808" s="70"/>
      <c r="B808" s="61"/>
      <c r="C808" s="71"/>
      <c r="D808" s="61"/>
      <c r="E808" s="61"/>
      <c r="F808" s="61"/>
      <c r="G808" s="61"/>
      <c r="H808" s="61"/>
      <c r="I808" s="61"/>
      <c r="J808" s="72"/>
      <c r="K808" s="72"/>
      <c r="L808" s="61"/>
      <c r="M808" s="75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  <c r="AQ808" s="61"/>
      <c r="AR808" s="61"/>
    </row>
    <row r="809" spans="1:44" ht="22.5" customHeight="1">
      <c r="A809" s="70"/>
      <c r="B809" s="61"/>
      <c r="C809" s="71"/>
      <c r="D809" s="61"/>
      <c r="E809" s="61"/>
      <c r="F809" s="61"/>
      <c r="G809" s="61"/>
      <c r="H809" s="61"/>
      <c r="I809" s="61"/>
      <c r="J809" s="72"/>
      <c r="K809" s="72"/>
      <c r="L809" s="61"/>
      <c r="M809" s="75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1"/>
      <c r="AJ809" s="61"/>
      <c r="AK809" s="61"/>
      <c r="AL809" s="61"/>
      <c r="AM809" s="61"/>
      <c r="AN809" s="61"/>
      <c r="AO809" s="61"/>
      <c r="AP809" s="61"/>
      <c r="AQ809" s="61"/>
      <c r="AR809" s="61"/>
    </row>
    <row r="810" spans="1:44" ht="22.5" customHeight="1">
      <c r="A810" s="70"/>
      <c r="B810" s="61"/>
      <c r="C810" s="71"/>
      <c r="D810" s="61"/>
      <c r="E810" s="61"/>
      <c r="F810" s="61"/>
      <c r="G810" s="61"/>
      <c r="H810" s="61"/>
      <c r="I810" s="61"/>
      <c r="J810" s="72"/>
      <c r="K810" s="72"/>
      <c r="L810" s="61"/>
      <c r="M810" s="75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1"/>
      <c r="AJ810" s="61"/>
      <c r="AK810" s="61"/>
      <c r="AL810" s="61"/>
      <c r="AM810" s="61"/>
      <c r="AN810" s="61"/>
      <c r="AO810" s="61"/>
      <c r="AP810" s="61"/>
      <c r="AQ810" s="61"/>
      <c r="AR810" s="61"/>
    </row>
    <row r="811" spans="1:44" ht="22.5" customHeight="1">
      <c r="A811" s="70"/>
      <c r="B811" s="61"/>
      <c r="C811" s="71"/>
      <c r="D811" s="61"/>
      <c r="E811" s="61"/>
      <c r="F811" s="61"/>
      <c r="G811" s="61"/>
      <c r="H811" s="61"/>
      <c r="I811" s="61"/>
      <c r="J811" s="72"/>
      <c r="K811" s="72"/>
      <c r="L811" s="61"/>
      <c r="M811" s="75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</row>
    <row r="812" spans="1:44" ht="22.5" customHeight="1">
      <c r="A812" s="70"/>
      <c r="B812" s="61"/>
      <c r="C812" s="71"/>
      <c r="D812" s="61"/>
      <c r="E812" s="61"/>
      <c r="F812" s="61"/>
      <c r="G812" s="61"/>
      <c r="H812" s="61"/>
      <c r="I812" s="61"/>
      <c r="J812" s="72"/>
      <c r="K812" s="72"/>
      <c r="L812" s="61"/>
      <c r="M812" s="75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1"/>
      <c r="AJ812" s="61"/>
      <c r="AK812" s="61"/>
      <c r="AL812" s="61"/>
      <c r="AM812" s="61"/>
      <c r="AN812" s="61"/>
      <c r="AO812" s="61"/>
      <c r="AP812" s="61"/>
      <c r="AQ812" s="61"/>
      <c r="AR812" s="61"/>
    </row>
    <row r="813" spans="1:44" ht="22.5" customHeight="1">
      <c r="A813" s="70"/>
      <c r="B813" s="61"/>
      <c r="C813" s="71"/>
      <c r="D813" s="61"/>
      <c r="E813" s="61"/>
      <c r="F813" s="61"/>
      <c r="G813" s="61"/>
      <c r="H813" s="61"/>
      <c r="I813" s="61"/>
      <c r="J813" s="72"/>
      <c r="K813" s="72"/>
      <c r="L813" s="61"/>
      <c r="M813" s="75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</row>
    <row r="814" spans="1:44" ht="22.5" customHeight="1">
      <c r="A814" s="70"/>
      <c r="B814" s="61"/>
      <c r="C814" s="71"/>
      <c r="D814" s="61"/>
      <c r="E814" s="61"/>
      <c r="F814" s="61"/>
      <c r="G814" s="61"/>
      <c r="H814" s="61"/>
      <c r="I814" s="61"/>
      <c r="J814" s="72"/>
      <c r="K814" s="72"/>
      <c r="L814" s="61"/>
      <c r="M814" s="75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</row>
    <row r="815" spans="1:44" ht="22.5" customHeight="1">
      <c r="A815" s="70"/>
      <c r="B815" s="61"/>
      <c r="C815" s="71"/>
      <c r="D815" s="61"/>
      <c r="E815" s="61"/>
      <c r="F815" s="61"/>
      <c r="G815" s="61"/>
      <c r="H815" s="61"/>
      <c r="I815" s="61"/>
      <c r="J815" s="72"/>
      <c r="K815" s="72"/>
      <c r="L815" s="61"/>
      <c r="M815" s="75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  <c r="AO815" s="61"/>
      <c r="AP815" s="61"/>
      <c r="AQ815" s="61"/>
      <c r="AR815" s="61"/>
    </row>
    <row r="816" spans="1:44" ht="22.5" customHeight="1">
      <c r="A816" s="70"/>
      <c r="B816" s="61"/>
      <c r="C816" s="71"/>
      <c r="D816" s="61"/>
      <c r="E816" s="61"/>
      <c r="F816" s="61"/>
      <c r="G816" s="61"/>
      <c r="H816" s="61"/>
      <c r="I816" s="61"/>
      <c r="J816" s="72"/>
      <c r="K816" s="72"/>
      <c r="L816" s="61"/>
      <c r="M816" s="75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1"/>
      <c r="AJ816" s="61"/>
      <c r="AK816" s="61"/>
      <c r="AL816" s="61"/>
      <c r="AM816" s="61"/>
      <c r="AN816" s="61"/>
      <c r="AO816" s="61"/>
      <c r="AP816" s="61"/>
      <c r="AQ816" s="61"/>
      <c r="AR816" s="61"/>
    </row>
    <row r="817" spans="1:44" ht="22.5" customHeight="1">
      <c r="A817" s="70"/>
      <c r="B817" s="61"/>
      <c r="C817" s="71"/>
      <c r="D817" s="61"/>
      <c r="E817" s="61"/>
      <c r="F817" s="61"/>
      <c r="G817" s="61"/>
      <c r="H817" s="61"/>
      <c r="I817" s="61"/>
      <c r="J817" s="72"/>
      <c r="K817" s="72"/>
      <c r="L817" s="61"/>
      <c r="M817" s="75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1"/>
      <c r="AJ817" s="61"/>
      <c r="AK817" s="61"/>
      <c r="AL817" s="61"/>
      <c r="AM817" s="61"/>
      <c r="AN817" s="61"/>
      <c r="AO817" s="61"/>
      <c r="AP817" s="61"/>
      <c r="AQ817" s="61"/>
      <c r="AR817" s="61"/>
    </row>
    <row r="818" spans="1:44" ht="22.5" customHeight="1">
      <c r="A818" s="70"/>
      <c r="B818" s="61"/>
      <c r="C818" s="71"/>
      <c r="D818" s="61"/>
      <c r="E818" s="61"/>
      <c r="F818" s="61"/>
      <c r="G818" s="61"/>
      <c r="H818" s="61"/>
      <c r="I818" s="61"/>
      <c r="J818" s="72"/>
      <c r="K818" s="72"/>
      <c r="L818" s="61"/>
      <c r="M818" s="75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1"/>
      <c r="AJ818" s="61"/>
      <c r="AK818" s="61"/>
      <c r="AL818" s="61"/>
      <c r="AM818" s="61"/>
      <c r="AN818" s="61"/>
      <c r="AO818" s="61"/>
      <c r="AP818" s="61"/>
      <c r="AQ818" s="61"/>
      <c r="AR818" s="61"/>
    </row>
    <row r="819" spans="1:44" ht="22.5" customHeight="1">
      <c r="A819" s="70"/>
      <c r="B819" s="61"/>
      <c r="C819" s="71"/>
      <c r="D819" s="61"/>
      <c r="E819" s="61"/>
      <c r="F819" s="61"/>
      <c r="G819" s="61"/>
      <c r="H819" s="61"/>
      <c r="I819" s="61"/>
      <c r="J819" s="72"/>
      <c r="K819" s="72"/>
      <c r="L819" s="61"/>
      <c r="M819" s="75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1"/>
      <c r="AJ819" s="61"/>
      <c r="AK819" s="61"/>
      <c r="AL819" s="61"/>
      <c r="AM819" s="61"/>
      <c r="AN819" s="61"/>
      <c r="AO819" s="61"/>
      <c r="AP819" s="61"/>
      <c r="AQ819" s="61"/>
      <c r="AR819" s="61"/>
    </row>
    <row r="820" spans="1:44" ht="22.5" customHeight="1">
      <c r="A820" s="70"/>
      <c r="B820" s="61"/>
      <c r="C820" s="71"/>
      <c r="D820" s="61"/>
      <c r="E820" s="61"/>
      <c r="F820" s="61"/>
      <c r="G820" s="61"/>
      <c r="H820" s="61"/>
      <c r="I820" s="61"/>
      <c r="J820" s="72"/>
      <c r="K820" s="72"/>
      <c r="L820" s="61"/>
      <c r="M820" s="75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1"/>
      <c r="AJ820" s="61"/>
      <c r="AK820" s="61"/>
      <c r="AL820" s="61"/>
      <c r="AM820" s="61"/>
      <c r="AN820" s="61"/>
      <c r="AO820" s="61"/>
      <c r="AP820" s="61"/>
      <c r="AQ820" s="61"/>
      <c r="AR820" s="61"/>
    </row>
    <row r="821" spans="1:44" ht="22.5" customHeight="1">
      <c r="A821" s="70"/>
      <c r="B821" s="61"/>
      <c r="C821" s="71"/>
      <c r="D821" s="61"/>
      <c r="E821" s="61"/>
      <c r="F821" s="61"/>
      <c r="G821" s="61"/>
      <c r="H821" s="61"/>
      <c r="I821" s="61"/>
      <c r="J821" s="72"/>
      <c r="K821" s="72"/>
      <c r="L821" s="61"/>
      <c r="M821" s="75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1"/>
      <c r="AJ821" s="61"/>
      <c r="AK821" s="61"/>
      <c r="AL821" s="61"/>
      <c r="AM821" s="61"/>
      <c r="AN821" s="61"/>
      <c r="AO821" s="61"/>
      <c r="AP821" s="61"/>
      <c r="AQ821" s="61"/>
      <c r="AR821" s="61"/>
    </row>
    <row r="822" spans="1:44" ht="22.5" customHeight="1">
      <c r="A822" s="70"/>
      <c r="B822" s="61"/>
      <c r="C822" s="71"/>
      <c r="D822" s="61"/>
      <c r="E822" s="61"/>
      <c r="F822" s="61"/>
      <c r="G822" s="61"/>
      <c r="H822" s="61"/>
      <c r="I822" s="61"/>
      <c r="J822" s="72"/>
      <c r="K822" s="72"/>
      <c r="L822" s="61"/>
      <c r="M822" s="75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</row>
    <row r="823" spans="1:44" ht="22.5" customHeight="1">
      <c r="A823" s="70"/>
      <c r="B823" s="61"/>
      <c r="C823" s="71"/>
      <c r="D823" s="61"/>
      <c r="E823" s="61"/>
      <c r="F823" s="61"/>
      <c r="G823" s="61"/>
      <c r="H823" s="61"/>
      <c r="I823" s="61"/>
      <c r="J823" s="72"/>
      <c r="K823" s="72"/>
      <c r="L823" s="61"/>
      <c r="M823" s="75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1"/>
      <c r="AJ823" s="61"/>
      <c r="AK823" s="61"/>
      <c r="AL823" s="61"/>
      <c r="AM823" s="61"/>
      <c r="AN823" s="61"/>
      <c r="AO823" s="61"/>
      <c r="AP823" s="61"/>
      <c r="AQ823" s="61"/>
      <c r="AR823" s="61"/>
    </row>
    <row r="824" spans="1:44" ht="22.5" customHeight="1">
      <c r="A824" s="70"/>
      <c r="B824" s="61"/>
      <c r="C824" s="71"/>
      <c r="D824" s="61"/>
      <c r="E824" s="61"/>
      <c r="F824" s="61"/>
      <c r="G824" s="61"/>
      <c r="H824" s="61"/>
      <c r="I824" s="61"/>
      <c r="J824" s="72"/>
      <c r="K824" s="72"/>
      <c r="L824" s="61"/>
      <c r="M824" s="75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1"/>
      <c r="AJ824" s="61"/>
      <c r="AK824" s="61"/>
      <c r="AL824" s="61"/>
      <c r="AM824" s="61"/>
      <c r="AN824" s="61"/>
      <c r="AO824" s="61"/>
      <c r="AP824" s="61"/>
      <c r="AQ824" s="61"/>
      <c r="AR824" s="61"/>
    </row>
    <row r="825" spans="1:44" ht="22.5" customHeight="1">
      <c r="A825" s="70"/>
      <c r="B825" s="61"/>
      <c r="C825" s="71"/>
      <c r="D825" s="61"/>
      <c r="E825" s="61"/>
      <c r="F825" s="61"/>
      <c r="G825" s="61"/>
      <c r="H825" s="61"/>
      <c r="I825" s="61"/>
      <c r="J825" s="72"/>
      <c r="K825" s="72"/>
      <c r="L825" s="61"/>
      <c r="M825" s="75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1"/>
      <c r="AJ825" s="61"/>
      <c r="AK825" s="61"/>
      <c r="AL825" s="61"/>
      <c r="AM825" s="61"/>
      <c r="AN825" s="61"/>
      <c r="AO825" s="61"/>
      <c r="AP825" s="61"/>
      <c r="AQ825" s="61"/>
      <c r="AR825" s="61"/>
    </row>
    <row r="826" spans="1:44" ht="22.5" customHeight="1">
      <c r="A826" s="70"/>
      <c r="B826" s="61"/>
      <c r="C826" s="71"/>
      <c r="D826" s="61"/>
      <c r="E826" s="61"/>
      <c r="F826" s="61"/>
      <c r="G826" s="61"/>
      <c r="H826" s="61"/>
      <c r="I826" s="61"/>
      <c r="J826" s="72"/>
      <c r="K826" s="72"/>
      <c r="L826" s="61"/>
      <c r="M826" s="75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</row>
    <row r="827" spans="1:44" ht="22.5" customHeight="1">
      <c r="A827" s="70"/>
      <c r="B827" s="61"/>
      <c r="C827" s="71"/>
      <c r="D827" s="61"/>
      <c r="E827" s="61"/>
      <c r="F827" s="61"/>
      <c r="G827" s="61"/>
      <c r="H827" s="61"/>
      <c r="I827" s="61"/>
      <c r="J827" s="72"/>
      <c r="K827" s="72"/>
      <c r="L827" s="61"/>
      <c r="M827" s="75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1"/>
      <c r="AJ827" s="61"/>
      <c r="AK827" s="61"/>
      <c r="AL827" s="61"/>
      <c r="AM827" s="61"/>
      <c r="AN827" s="61"/>
      <c r="AO827" s="61"/>
      <c r="AP827" s="61"/>
      <c r="AQ827" s="61"/>
      <c r="AR827" s="61"/>
    </row>
    <row r="828" spans="1:44" ht="22.5" customHeight="1">
      <c r="A828" s="70"/>
      <c r="B828" s="61"/>
      <c r="C828" s="71"/>
      <c r="D828" s="61"/>
      <c r="E828" s="61"/>
      <c r="F828" s="61"/>
      <c r="G828" s="61"/>
      <c r="H828" s="61"/>
      <c r="I828" s="61"/>
      <c r="J828" s="72"/>
      <c r="K828" s="72"/>
      <c r="L828" s="61"/>
      <c r="M828" s="75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1"/>
      <c r="AJ828" s="61"/>
      <c r="AK828" s="61"/>
      <c r="AL828" s="61"/>
      <c r="AM828" s="61"/>
      <c r="AN828" s="61"/>
      <c r="AO828" s="61"/>
      <c r="AP828" s="61"/>
      <c r="AQ828" s="61"/>
      <c r="AR828" s="61"/>
    </row>
    <row r="829" spans="1:44" ht="22.5" customHeight="1">
      <c r="A829" s="70"/>
      <c r="B829" s="61"/>
      <c r="C829" s="71"/>
      <c r="D829" s="61"/>
      <c r="E829" s="61"/>
      <c r="F829" s="61"/>
      <c r="G829" s="61"/>
      <c r="H829" s="61"/>
      <c r="I829" s="61"/>
      <c r="J829" s="72"/>
      <c r="K829" s="72"/>
      <c r="L829" s="61"/>
      <c r="M829" s="75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1"/>
      <c r="AJ829" s="61"/>
      <c r="AK829" s="61"/>
      <c r="AL829" s="61"/>
      <c r="AM829" s="61"/>
      <c r="AN829" s="61"/>
      <c r="AO829" s="61"/>
      <c r="AP829" s="61"/>
      <c r="AQ829" s="61"/>
      <c r="AR829" s="61"/>
    </row>
    <row r="830" spans="1:44" ht="22.5" customHeight="1">
      <c r="A830" s="70"/>
      <c r="B830" s="61"/>
      <c r="C830" s="71"/>
      <c r="D830" s="61"/>
      <c r="E830" s="61"/>
      <c r="F830" s="61"/>
      <c r="G830" s="61"/>
      <c r="H830" s="61"/>
      <c r="I830" s="61"/>
      <c r="J830" s="72"/>
      <c r="K830" s="72"/>
      <c r="L830" s="61"/>
      <c r="M830" s="75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</row>
    <row r="831" spans="1:44" ht="22.5" customHeight="1">
      <c r="A831" s="70"/>
      <c r="B831" s="61"/>
      <c r="C831" s="71"/>
      <c r="D831" s="61"/>
      <c r="E831" s="61"/>
      <c r="F831" s="61"/>
      <c r="G831" s="61"/>
      <c r="H831" s="61"/>
      <c r="I831" s="61"/>
      <c r="J831" s="72"/>
      <c r="K831" s="72"/>
      <c r="L831" s="61"/>
      <c r="M831" s="75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1"/>
      <c r="AJ831" s="61"/>
      <c r="AK831" s="61"/>
      <c r="AL831" s="61"/>
      <c r="AM831" s="61"/>
      <c r="AN831" s="61"/>
      <c r="AO831" s="61"/>
      <c r="AP831" s="61"/>
      <c r="AQ831" s="61"/>
      <c r="AR831" s="61"/>
    </row>
    <row r="832" spans="1:44" ht="22.5" customHeight="1">
      <c r="A832" s="70"/>
      <c r="B832" s="61"/>
      <c r="C832" s="71"/>
      <c r="D832" s="61"/>
      <c r="E832" s="61"/>
      <c r="F832" s="61"/>
      <c r="G832" s="61"/>
      <c r="H832" s="61"/>
      <c r="I832" s="61"/>
      <c r="J832" s="72"/>
      <c r="K832" s="72"/>
      <c r="L832" s="61"/>
      <c r="M832" s="75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1"/>
      <c r="AJ832" s="61"/>
      <c r="AK832" s="61"/>
      <c r="AL832" s="61"/>
      <c r="AM832" s="61"/>
      <c r="AN832" s="61"/>
      <c r="AO832" s="61"/>
      <c r="AP832" s="61"/>
      <c r="AQ832" s="61"/>
      <c r="AR832" s="61"/>
    </row>
    <row r="833" spans="1:44" ht="22.5" customHeight="1">
      <c r="A833" s="70"/>
      <c r="B833" s="61"/>
      <c r="C833" s="71"/>
      <c r="D833" s="61"/>
      <c r="E833" s="61"/>
      <c r="F833" s="61"/>
      <c r="G833" s="61"/>
      <c r="H833" s="61"/>
      <c r="I833" s="61"/>
      <c r="J833" s="72"/>
      <c r="K833" s="72"/>
      <c r="L833" s="61"/>
      <c r="M833" s="75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</row>
    <row r="834" spans="1:44" ht="22.5" customHeight="1">
      <c r="A834" s="70"/>
      <c r="B834" s="61"/>
      <c r="C834" s="71"/>
      <c r="D834" s="61"/>
      <c r="E834" s="61"/>
      <c r="F834" s="61"/>
      <c r="G834" s="61"/>
      <c r="H834" s="61"/>
      <c r="I834" s="61"/>
      <c r="J834" s="72"/>
      <c r="K834" s="72"/>
      <c r="L834" s="61"/>
      <c r="M834" s="75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</row>
    <row r="835" spans="1:44" ht="22.5" customHeight="1">
      <c r="A835" s="70"/>
      <c r="B835" s="61"/>
      <c r="C835" s="71"/>
      <c r="D835" s="61"/>
      <c r="E835" s="61"/>
      <c r="F835" s="61"/>
      <c r="G835" s="61"/>
      <c r="H835" s="61"/>
      <c r="I835" s="61"/>
      <c r="J835" s="72"/>
      <c r="K835" s="72"/>
      <c r="L835" s="61"/>
      <c r="M835" s="75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</row>
    <row r="836" spans="1:44" ht="22.5" customHeight="1">
      <c r="A836" s="70"/>
      <c r="B836" s="61"/>
      <c r="C836" s="71"/>
      <c r="D836" s="61"/>
      <c r="E836" s="61"/>
      <c r="F836" s="61"/>
      <c r="G836" s="61"/>
      <c r="H836" s="61"/>
      <c r="I836" s="61"/>
      <c r="J836" s="72"/>
      <c r="K836" s="72"/>
      <c r="L836" s="61"/>
      <c r="M836" s="75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</row>
    <row r="837" spans="1:44" ht="22.5" customHeight="1">
      <c r="A837" s="70"/>
      <c r="B837" s="61"/>
      <c r="C837" s="71"/>
      <c r="D837" s="61"/>
      <c r="E837" s="61"/>
      <c r="F837" s="61"/>
      <c r="G837" s="61"/>
      <c r="H837" s="61"/>
      <c r="I837" s="61"/>
      <c r="J837" s="72"/>
      <c r="K837" s="72"/>
      <c r="L837" s="61"/>
      <c r="M837" s="75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</row>
    <row r="838" spans="1:44" ht="22.5" customHeight="1">
      <c r="A838" s="70"/>
      <c r="B838" s="61"/>
      <c r="C838" s="71"/>
      <c r="D838" s="61"/>
      <c r="E838" s="61"/>
      <c r="F838" s="61"/>
      <c r="G838" s="61"/>
      <c r="H838" s="61"/>
      <c r="I838" s="61"/>
      <c r="J838" s="72"/>
      <c r="K838" s="72"/>
      <c r="L838" s="61"/>
      <c r="M838" s="75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</row>
    <row r="839" spans="1:44" ht="22.5" customHeight="1">
      <c r="A839" s="70"/>
      <c r="B839" s="61"/>
      <c r="C839" s="71"/>
      <c r="D839" s="61"/>
      <c r="E839" s="61"/>
      <c r="F839" s="61"/>
      <c r="G839" s="61"/>
      <c r="H839" s="61"/>
      <c r="I839" s="61"/>
      <c r="J839" s="72"/>
      <c r="K839" s="72"/>
      <c r="L839" s="61"/>
      <c r="M839" s="75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</row>
    <row r="840" spans="1:44" ht="22.5" customHeight="1">
      <c r="A840" s="70"/>
      <c r="B840" s="61"/>
      <c r="C840" s="71"/>
      <c r="D840" s="61"/>
      <c r="E840" s="61"/>
      <c r="F840" s="61"/>
      <c r="G840" s="61"/>
      <c r="H840" s="61"/>
      <c r="I840" s="61"/>
      <c r="J840" s="72"/>
      <c r="K840" s="72"/>
      <c r="L840" s="61"/>
      <c r="M840" s="75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  <c r="AQ840" s="61"/>
      <c r="AR840" s="61"/>
    </row>
    <row r="841" spans="1:44" ht="22.5" customHeight="1">
      <c r="A841" s="70"/>
      <c r="B841" s="61"/>
      <c r="C841" s="71"/>
      <c r="D841" s="61"/>
      <c r="E841" s="61"/>
      <c r="F841" s="61"/>
      <c r="G841" s="61"/>
      <c r="H841" s="61"/>
      <c r="I841" s="61"/>
      <c r="J841" s="72"/>
      <c r="K841" s="72"/>
      <c r="L841" s="61"/>
      <c r="M841" s="75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</row>
    <row r="842" spans="1:44" ht="22.5" customHeight="1">
      <c r="A842" s="70"/>
      <c r="B842" s="61"/>
      <c r="C842" s="71"/>
      <c r="D842" s="61"/>
      <c r="E842" s="61"/>
      <c r="F842" s="61"/>
      <c r="G842" s="61"/>
      <c r="H842" s="61"/>
      <c r="I842" s="61"/>
      <c r="J842" s="72"/>
      <c r="K842" s="72"/>
      <c r="L842" s="61"/>
      <c r="M842" s="75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1"/>
      <c r="AJ842" s="61"/>
      <c r="AK842" s="61"/>
      <c r="AL842" s="61"/>
      <c r="AM842" s="61"/>
      <c r="AN842" s="61"/>
      <c r="AO842" s="61"/>
      <c r="AP842" s="61"/>
      <c r="AQ842" s="61"/>
      <c r="AR842" s="61"/>
    </row>
    <row r="843" spans="1:44" ht="22.5" customHeight="1">
      <c r="A843" s="70"/>
      <c r="B843" s="61"/>
      <c r="C843" s="71"/>
      <c r="D843" s="61"/>
      <c r="E843" s="61"/>
      <c r="F843" s="61"/>
      <c r="G843" s="61"/>
      <c r="H843" s="61"/>
      <c r="I843" s="61"/>
      <c r="J843" s="72"/>
      <c r="K843" s="72"/>
      <c r="L843" s="61"/>
      <c r="M843" s="75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</row>
    <row r="844" spans="1:44" ht="22.5" customHeight="1">
      <c r="A844" s="70"/>
      <c r="B844" s="61"/>
      <c r="C844" s="71"/>
      <c r="D844" s="61"/>
      <c r="E844" s="61"/>
      <c r="F844" s="61"/>
      <c r="G844" s="61"/>
      <c r="H844" s="61"/>
      <c r="I844" s="61"/>
      <c r="J844" s="72"/>
      <c r="K844" s="72"/>
      <c r="L844" s="61"/>
      <c r="M844" s="75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1"/>
      <c r="AJ844" s="61"/>
      <c r="AK844" s="61"/>
      <c r="AL844" s="61"/>
      <c r="AM844" s="61"/>
      <c r="AN844" s="61"/>
      <c r="AO844" s="61"/>
      <c r="AP844" s="61"/>
      <c r="AQ844" s="61"/>
      <c r="AR844" s="61"/>
    </row>
    <row r="845" spans="1:44" ht="22.5" customHeight="1">
      <c r="A845" s="70"/>
      <c r="B845" s="61"/>
      <c r="C845" s="71"/>
      <c r="D845" s="61"/>
      <c r="E845" s="61"/>
      <c r="F845" s="61"/>
      <c r="G845" s="61"/>
      <c r="H845" s="61"/>
      <c r="I845" s="61"/>
      <c r="J845" s="72"/>
      <c r="K845" s="72"/>
      <c r="L845" s="61"/>
      <c r="M845" s="75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  <c r="AG845" s="61"/>
      <c r="AH845" s="61"/>
      <c r="AI845" s="61"/>
      <c r="AJ845" s="61"/>
      <c r="AK845" s="61"/>
      <c r="AL845" s="61"/>
      <c r="AM845" s="61"/>
      <c r="AN845" s="61"/>
      <c r="AO845" s="61"/>
      <c r="AP845" s="61"/>
      <c r="AQ845" s="61"/>
      <c r="AR845" s="61"/>
    </row>
    <row r="846" spans="1:44" ht="22.5" customHeight="1">
      <c r="A846" s="70"/>
      <c r="B846" s="61"/>
      <c r="C846" s="71"/>
      <c r="D846" s="61"/>
      <c r="E846" s="61"/>
      <c r="F846" s="61"/>
      <c r="G846" s="61"/>
      <c r="H846" s="61"/>
      <c r="I846" s="61"/>
      <c r="J846" s="72"/>
      <c r="K846" s="72"/>
      <c r="L846" s="61"/>
      <c r="M846" s="75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  <c r="AQ846" s="61"/>
      <c r="AR846" s="61"/>
    </row>
    <row r="847" spans="1:44" ht="22.5" customHeight="1">
      <c r="A847" s="70"/>
      <c r="B847" s="61"/>
      <c r="C847" s="71"/>
      <c r="D847" s="61"/>
      <c r="E847" s="61"/>
      <c r="F847" s="61"/>
      <c r="G847" s="61"/>
      <c r="H847" s="61"/>
      <c r="I847" s="61"/>
      <c r="J847" s="72"/>
      <c r="K847" s="72"/>
      <c r="L847" s="61"/>
      <c r="M847" s="75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  <c r="AQ847" s="61"/>
      <c r="AR847" s="61"/>
    </row>
    <row r="848" spans="1:44" ht="22.5" customHeight="1">
      <c r="A848" s="70"/>
      <c r="B848" s="61"/>
      <c r="C848" s="71"/>
      <c r="D848" s="61"/>
      <c r="E848" s="61"/>
      <c r="F848" s="61"/>
      <c r="G848" s="61"/>
      <c r="H848" s="61"/>
      <c r="I848" s="61"/>
      <c r="J848" s="72"/>
      <c r="K848" s="72"/>
      <c r="L848" s="61"/>
      <c r="M848" s="75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  <c r="AG848" s="61"/>
      <c r="AH848" s="61"/>
      <c r="AI848" s="61"/>
      <c r="AJ848" s="61"/>
      <c r="AK848" s="61"/>
      <c r="AL848" s="61"/>
      <c r="AM848" s="61"/>
      <c r="AN848" s="61"/>
      <c r="AO848" s="61"/>
      <c r="AP848" s="61"/>
      <c r="AQ848" s="61"/>
      <c r="AR848" s="61"/>
    </row>
    <row r="849" spans="1:44" ht="22.5" customHeight="1">
      <c r="A849" s="70"/>
      <c r="B849" s="61"/>
      <c r="C849" s="71"/>
      <c r="D849" s="61"/>
      <c r="E849" s="61"/>
      <c r="F849" s="61"/>
      <c r="G849" s="61"/>
      <c r="H849" s="61"/>
      <c r="I849" s="61"/>
      <c r="J849" s="72"/>
      <c r="K849" s="72"/>
      <c r="L849" s="61"/>
      <c r="M849" s="75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  <c r="AQ849" s="61"/>
      <c r="AR849" s="61"/>
    </row>
    <row r="850" spans="1:44" ht="22.5" customHeight="1">
      <c r="A850" s="70"/>
      <c r="B850" s="61"/>
      <c r="C850" s="71"/>
      <c r="D850" s="61"/>
      <c r="E850" s="61"/>
      <c r="F850" s="61"/>
      <c r="G850" s="61"/>
      <c r="H850" s="61"/>
      <c r="I850" s="61"/>
      <c r="J850" s="72"/>
      <c r="K850" s="72"/>
      <c r="L850" s="61"/>
      <c r="M850" s="75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</row>
    <row r="851" spans="1:44" ht="22.5" customHeight="1">
      <c r="A851" s="70"/>
      <c r="B851" s="61"/>
      <c r="C851" s="71"/>
      <c r="D851" s="61"/>
      <c r="E851" s="61"/>
      <c r="F851" s="61"/>
      <c r="G851" s="61"/>
      <c r="H851" s="61"/>
      <c r="I851" s="61"/>
      <c r="J851" s="72"/>
      <c r="K851" s="72"/>
      <c r="L851" s="61"/>
      <c r="M851" s="75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</row>
    <row r="852" spans="1:44" ht="22.5" customHeight="1">
      <c r="A852" s="70"/>
      <c r="B852" s="61"/>
      <c r="C852" s="71"/>
      <c r="D852" s="61"/>
      <c r="E852" s="61"/>
      <c r="F852" s="61"/>
      <c r="G852" s="61"/>
      <c r="H852" s="61"/>
      <c r="I852" s="61"/>
      <c r="J852" s="72"/>
      <c r="K852" s="72"/>
      <c r="L852" s="61"/>
      <c r="M852" s="75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</row>
    <row r="853" spans="1:44" ht="22.5" customHeight="1">
      <c r="A853" s="70"/>
      <c r="B853" s="61"/>
      <c r="C853" s="71"/>
      <c r="D853" s="61"/>
      <c r="E853" s="61"/>
      <c r="F853" s="61"/>
      <c r="G853" s="61"/>
      <c r="H853" s="61"/>
      <c r="I853" s="61"/>
      <c r="J853" s="72"/>
      <c r="K853" s="72"/>
      <c r="L853" s="61"/>
      <c r="M853" s="75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  <c r="AQ853" s="61"/>
      <c r="AR853" s="61"/>
    </row>
    <row r="854" spans="1:44" ht="22.5" customHeight="1">
      <c r="A854" s="70"/>
      <c r="B854" s="61"/>
      <c r="C854" s="71"/>
      <c r="D854" s="61"/>
      <c r="E854" s="61"/>
      <c r="F854" s="61"/>
      <c r="G854" s="61"/>
      <c r="H854" s="61"/>
      <c r="I854" s="61"/>
      <c r="J854" s="72"/>
      <c r="K854" s="72"/>
      <c r="L854" s="61"/>
      <c r="M854" s="75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</row>
    <row r="855" spans="1:44" ht="22.5" customHeight="1">
      <c r="A855" s="70"/>
      <c r="B855" s="61"/>
      <c r="C855" s="71"/>
      <c r="D855" s="61"/>
      <c r="E855" s="61"/>
      <c r="F855" s="61"/>
      <c r="G855" s="61"/>
      <c r="H855" s="61"/>
      <c r="I855" s="61"/>
      <c r="J855" s="72"/>
      <c r="K855" s="72"/>
      <c r="L855" s="61"/>
      <c r="M855" s="75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  <c r="AG855" s="61"/>
      <c r="AH855" s="61"/>
      <c r="AI855" s="61"/>
      <c r="AJ855" s="61"/>
      <c r="AK855" s="61"/>
      <c r="AL855" s="61"/>
      <c r="AM855" s="61"/>
      <c r="AN855" s="61"/>
      <c r="AO855" s="61"/>
      <c r="AP855" s="61"/>
      <c r="AQ855" s="61"/>
      <c r="AR855" s="61"/>
    </row>
    <row r="856" spans="1:44" ht="22.5" customHeight="1">
      <c r="A856" s="70"/>
      <c r="B856" s="61"/>
      <c r="C856" s="71"/>
      <c r="D856" s="61"/>
      <c r="E856" s="61"/>
      <c r="F856" s="61"/>
      <c r="G856" s="61"/>
      <c r="H856" s="61"/>
      <c r="I856" s="61"/>
      <c r="J856" s="72"/>
      <c r="K856" s="72"/>
      <c r="L856" s="61"/>
      <c r="M856" s="75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</row>
    <row r="857" spans="1:44" ht="22.5" customHeight="1">
      <c r="A857" s="70"/>
      <c r="B857" s="61"/>
      <c r="C857" s="71"/>
      <c r="D857" s="61"/>
      <c r="E857" s="61"/>
      <c r="F857" s="61"/>
      <c r="G857" s="61"/>
      <c r="H857" s="61"/>
      <c r="I857" s="61"/>
      <c r="J857" s="72"/>
      <c r="K857" s="72"/>
      <c r="L857" s="61"/>
      <c r="M857" s="75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  <c r="AG857" s="61"/>
      <c r="AH857" s="61"/>
      <c r="AI857" s="61"/>
      <c r="AJ857" s="61"/>
      <c r="AK857" s="61"/>
      <c r="AL857" s="61"/>
      <c r="AM857" s="61"/>
      <c r="AN857" s="61"/>
      <c r="AO857" s="61"/>
      <c r="AP857" s="61"/>
      <c r="AQ857" s="61"/>
      <c r="AR857" s="61"/>
    </row>
    <row r="858" spans="1:44" ht="22.5" customHeight="1">
      <c r="A858" s="70"/>
      <c r="B858" s="61"/>
      <c r="C858" s="71"/>
      <c r="D858" s="61"/>
      <c r="E858" s="61"/>
      <c r="F858" s="61"/>
      <c r="G858" s="61"/>
      <c r="H858" s="61"/>
      <c r="I858" s="61"/>
      <c r="J858" s="72"/>
      <c r="K858" s="72"/>
      <c r="L858" s="61"/>
      <c r="M858" s="75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  <c r="AG858" s="61"/>
      <c r="AH858" s="61"/>
      <c r="AI858" s="61"/>
      <c r="AJ858" s="61"/>
      <c r="AK858" s="61"/>
      <c r="AL858" s="61"/>
      <c r="AM858" s="61"/>
      <c r="AN858" s="61"/>
      <c r="AO858" s="61"/>
      <c r="AP858" s="61"/>
      <c r="AQ858" s="61"/>
      <c r="AR858" s="61"/>
    </row>
    <row r="859" spans="1:44" ht="22.5" customHeight="1">
      <c r="A859" s="70"/>
      <c r="B859" s="61"/>
      <c r="C859" s="71"/>
      <c r="D859" s="61"/>
      <c r="E859" s="61"/>
      <c r="F859" s="61"/>
      <c r="G859" s="61"/>
      <c r="H859" s="61"/>
      <c r="I859" s="61"/>
      <c r="J859" s="72"/>
      <c r="K859" s="72"/>
      <c r="L859" s="61"/>
      <c r="M859" s="75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  <c r="AG859" s="61"/>
      <c r="AH859" s="61"/>
      <c r="AI859" s="61"/>
      <c r="AJ859" s="61"/>
      <c r="AK859" s="61"/>
      <c r="AL859" s="61"/>
      <c r="AM859" s="61"/>
      <c r="AN859" s="61"/>
      <c r="AO859" s="61"/>
      <c r="AP859" s="61"/>
      <c r="AQ859" s="61"/>
      <c r="AR859" s="61"/>
    </row>
    <row r="860" spans="1:44" ht="22.5" customHeight="1">
      <c r="A860" s="70"/>
      <c r="B860" s="61"/>
      <c r="C860" s="71"/>
      <c r="D860" s="61"/>
      <c r="E860" s="61"/>
      <c r="F860" s="61"/>
      <c r="G860" s="61"/>
      <c r="H860" s="61"/>
      <c r="I860" s="61"/>
      <c r="J860" s="72"/>
      <c r="K860" s="72"/>
      <c r="L860" s="61"/>
      <c r="M860" s="75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  <c r="AQ860" s="61"/>
      <c r="AR860" s="61"/>
    </row>
    <row r="861" spans="1:44" ht="22.5" customHeight="1">
      <c r="A861" s="70"/>
      <c r="B861" s="61"/>
      <c r="C861" s="71"/>
      <c r="D861" s="61"/>
      <c r="E861" s="61"/>
      <c r="F861" s="61"/>
      <c r="G861" s="61"/>
      <c r="H861" s="61"/>
      <c r="I861" s="61"/>
      <c r="J861" s="72"/>
      <c r="K861" s="72"/>
      <c r="L861" s="61"/>
      <c r="M861" s="75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</row>
    <row r="862" spans="1:44" ht="22.5" customHeight="1">
      <c r="A862" s="70"/>
      <c r="B862" s="61"/>
      <c r="C862" s="71"/>
      <c r="D862" s="61"/>
      <c r="E862" s="61"/>
      <c r="F862" s="61"/>
      <c r="G862" s="61"/>
      <c r="H862" s="61"/>
      <c r="I862" s="61"/>
      <c r="J862" s="72"/>
      <c r="K862" s="72"/>
      <c r="L862" s="61"/>
      <c r="M862" s="75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  <c r="AG862" s="61"/>
      <c r="AH862" s="61"/>
      <c r="AI862" s="61"/>
      <c r="AJ862" s="61"/>
      <c r="AK862" s="61"/>
      <c r="AL862" s="61"/>
      <c r="AM862" s="61"/>
      <c r="AN862" s="61"/>
      <c r="AO862" s="61"/>
      <c r="AP862" s="61"/>
      <c r="AQ862" s="61"/>
      <c r="AR862" s="61"/>
    </row>
    <row r="863" spans="1:44" ht="22.5" customHeight="1">
      <c r="A863" s="70"/>
      <c r="B863" s="61"/>
      <c r="C863" s="71"/>
      <c r="D863" s="61"/>
      <c r="E863" s="61"/>
      <c r="F863" s="61"/>
      <c r="G863" s="61"/>
      <c r="H863" s="61"/>
      <c r="I863" s="61"/>
      <c r="J863" s="72"/>
      <c r="K863" s="72"/>
      <c r="L863" s="61"/>
      <c r="M863" s="75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  <c r="AQ863" s="61"/>
      <c r="AR863" s="61"/>
    </row>
    <row r="864" spans="1:44" ht="22.5" customHeight="1">
      <c r="A864" s="70"/>
      <c r="B864" s="61"/>
      <c r="C864" s="71"/>
      <c r="D864" s="61"/>
      <c r="E864" s="61"/>
      <c r="F864" s="61"/>
      <c r="G864" s="61"/>
      <c r="H864" s="61"/>
      <c r="I864" s="61"/>
      <c r="J864" s="72"/>
      <c r="K864" s="72"/>
      <c r="L864" s="61"/>
      <c r="M864" s="75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  <c r="AG864" s="61"/>
      <c r="AH864" s="61"/>
      <c r="AI864" s="61"/>
      <c r="AJ864" s="61"/>
      <c r="AK864" s="61"/>
      <c r="AL864" s="61"/>
      <c r="AM864" s="61"/>
      <c r="AN864" s="61"/>
      <c r="AO864" s="61"/>
      <c r="AP864" s="61"/>
      <c r="AQ864" s="61"/>
      <c r="AR864" s="61"/>
    </row>
    <row r="865" spans="1:44" ht="22.5" customHeight="1">
      <c r="A865" s="70"/>
      <c r="B865" s="61"/>
      <c r="C865" s="71"/>
      <c r="D865" s="61"/>
      <c r="E865" s="61"/>
      <c r="F865" s="61"/>
      <c r="G865" s="61"/>
      <c r="H865" s="61"/>
      <c r="I865" s="61"/>
      <c r="J865" s="72"/>
      <c r="K865" s="72"/>
      <c r="L865" s="61"/>
      <c r="M865" s="75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  <c r="AG865" s="61"/>
      <c r="AH865" s="61"/>
      <c r="AI865" s="61"/>
      <c r="AJ865" s="61"/>
      <c r="AK865" s="61"/>
      <c r="AL865" s="61"/>
      <c r="AM865" s="61"/>
      <c r="AN865" s="61"/>
      <c r="AO865" s="61"/>
      <c r="AP865" s="61"/>
      <c r="AQ865" s="61"/>
      <c r="AR865" s="61"/>
    </row>
    <row r="866" spans="1:44" ht="22.5" customHeight="1">
      <c r="A866" s="70"/>
      <c r="B866" s="61"/>
      <c r="C866" s="71"/>
      <c r="D866" s="61"/>
      <c r="E866" s="61"/>
      <c r="F866" s="61"/>
      <c r="G866" s="61"/>
      <c r="H866" s="61"/>
      <c r="I866" s="61"/>
      <c r="J866" s="72"/>
      <c r="K866" s="72"/>
      <c r="L866" s="61"/>
      <c r="M866" s="75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  <c r="AQ866" s="61"/>
      <c r="AR866" s="61"/>
    </row>
    <row r="867" spans="1:44" ht="22.5" customHeight="1">
      <c r="A867" s="70"/>
      <c r="B867" s="61"/>
      <c r="C867" s="71"/>
      <c r="D867" s="61"/>
      <c r="E867" s="61"/>
      <c r="F867" s="61"/>
      <c r="G867" s="61"/>
      <c r="H867" s="61"/>
      <c r="I867" s="61"/>
      <c r="J867" s="72"/>
      <c r="K867" s="72"/>
      <c r="L867" s="61"/>
      <c r="M867" s="75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  <c r="AG867" s="61"/>
      <c r="AH867" s="61"/>
      <c r="AI867" s="61"/>
      <c r="AJ867" s="61"/>
      <c r="AK867" s="61"/>
      <c r="AL867" s="61"/>
      <c r="AM867" s="61"/>
      <c r="AN867" s="61"/>
      <c r="AO867" s="61"/>
      <c r="AP867" s="61"/>
      <c r="AQ867" s="61"/>
      <c r="AR867" s="61"/>
    </row>
    <row r="868" spans="1:44" ht="22.5" customHeight="1">
      <c r="A868" s="70"/>
      <c r="B868" s="61"/>
      <c r="C868" s="71"/>
      <c r="D868" s="61"/>
      <c r="E868" s="61"/>
      <c r="F868" s="61"/>
      <c r="G868" s="61"/>
      <c r="H868" s="61"/>
      <c r="I868" s="61"/>
      <c r="J868" s="72"/>
      <c r="K868" s="72"/>
      <c r="L868" s="61"/>
      <c r="M868" s="75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  <c r="AQ868" s="61"/>
      <c r="AR868" s="61"/>
    </row>
    <row r="869" spans="1:44" ht="22.5" customHeight="1">
      <c r="A869" s="70"/>
      <c r="B869" s="61"/>
      <c r="C869" s="71"/>
      <c r="D869" s="61"/>
      <c r="E869" s="61"/>
      <c r="F869" s="61"/>
      <c r="G869" s="61"/>
      <c r="H869" s="61"/>
      <c r="I869" s="61"/>
      <c r="J869" s="72"/>
      <c r="K869" s="72"/>
      <c r="L869" s="61"/>
      <c r="M869" s="75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  <c r="AG869" s="61"/>
      <c r="AH869" s="61"/>
      <c r="AI869" s="61"/>
      <c r="AJ869" s="61"/>
      <c r="AK869" s="61"/>
      <c r="AL869" s="61"/>
      <c r="AM869" s="61"/>
      <c r="AN869" s="61"/>
      <c r="AO869" s="61"/>
      <c r="AP869" s="61"/>
      <c r="AQ869" s="61"/>
      <c r="AR869" s="61"/>
    </row>
    <row r="870" spans="1:44" ht="22.5" customHeight="1">
      <c r="A870" s="70"/>
      <c r="B870" s="61"/>
      <c r="C870" s="71"/>
      <c r="D870" s="61"/>
      <c r="E870" s="61"/>
      <c r="F870" s="61"/>
      <c r="G870" s="61"/>
      <c r="H870" s="61"/>
      <c r="I870" s="61"/>
      <c r="J870" s="72"/>
      <c r="K870" s="72"/>
      <c r="L870" s="61"/>
      <c r="M870" s="75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  <c r="AG870" s="61"/>
      <c r="AH870" s="61"/>
      <c r="AI870" s="61"/>
      <c r="AJ870" s="61"/>
      <c r="AK870" s="61"/>
      <c r="AL870" s="61"/>
      <c r="AM870" s="61"/>
      <c r="AN870" s="61"/>
      <c r="AO870" s="61"/>
      <c r="AP870" s="61"/>
      <c r="AQ870" s="61"/>
      <c r="AR870" s="61"/>
    </row>
    <row r="871" spans="1:44" ht="22.5" customHeight="1">
      <c r="A871" s="70"/>
      <c r="B871" s="61"/>
      <c r="C871" s="71"/>
      <c r="D871" s="61"/>
      <c r="E871" s="61"/>
      <c r="F871" s="61"/>
      <c r="G871" s="61"/>
      <c r="H871" s="61"/>
      <c r="I871" s="61"/>
      <c r="J871" s="72"/>
      <c r="K871" s="72"/>
      <c r="L871" s="61"/>
      <c r="M871" s="75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  <c r="AG871" s="61"/>
      <c r="AH871" s="61"/>
      <c r="AI871" s="61"/>
      <c r="AJ871" s="61"/>
      <c r="AK871" s="61"/>
      <c r="AL871" s="61"/>
      <c r="AM871" s="61"/>
      <c r="AN871" s="61"/>
      <c r="AO871" s="61"/>
      <c r="AP871" s="61"/>
      <c r="AQ871" s="61"/>
      <c r="AR871" s="61"/>
    </row>
    <row r="872" spans="1:44" ht="22.5" customHeight="1">
      <c r="A872" s="70"/>
      <c r="B872" s="61"/>
      <c r="C872" s="71"/>
      <c r="D872" s="61"/>
      <c r="E872" s="61"/>
      <c r="F872" s="61"/>
      <c r="G872" s="61"/>
      <c r="H872" s="61"/>
      <c r="I872" s="61"/>
      <c r="J872" s="72"/>
      <c r="K872" s="72"/>
      <c r="L872" s="61"/>
      <c r="M872" s="75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  <c r="AO872" s="61"/>
      <c r="AP872" s="61"/>
      <c r="AQ872" s="61"/>
      <c r="AR872" s="61"/>
    </row>
    <row r="873" spans="1:44" ht="22.5" customHeight="1">
      <c r="A873" s="70"/>
      <c r="B873" s="61"/>
      <c r="C873" s="71"/>
      <c r="D873" s="61"/>
      <c r="E873" s="61"/>
      <c r="F873" s="61"/>
      <c r="G873" s="61"/>
      <c r="H873" s="61"/>
      <c r="I873" s="61"/>
      <c r="J873" s="72"/>
      <c r="K873" s="72"/>
      <c r="L873" s="61"/>
      <c r="M873" s="75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  <c r="AQ873" s="61"/>
      <c r="AR873" s="61"/>
    </row>
    <row r="874" spans="1:44" ht="22.5" customHeight="1">
      <c r="A874" s="70"/>
      <c r="B874" s="61"/>
      <c r="C874" s="71"/>
      <c r="D874" s="61"/>
      <c r="E874" s="61"/>
      <c r="F874" s="61"/>
      <c r="G874" s="61"/>
      <c r="H874" s="61"/>
      <c r="I874" s="61"/>
      <c r="J874" s="72"/>
      <c r="K874" s="72"/>
      <c r="L874" s="61"/>
      <c r="M874" s="75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</row>
    <row r="875" spans="1:44" ht="22.5" customHeight="1">
      <c r="A875" s="70"/>
      <c r="B875" s="61"/>
      <c r="C875" s="71"/>
      <c r="D875" s="61"/>
      <c r="E875" s="61"/>
      <c r="F875" s="61"/>
      <c r="G875" s="61"/>
      <c r="H875" s="61"/>
      <c r="I875" s="61"/>
      <c r="J875" s="72"/>
      <c r="K875" s="72"/>
      <c r="L875" s="61"/>
      <c r="M875" s="75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</row>
    <row r="876" spans="1:44" ht="22.5" customHeight="1">
      <c r="A876" s="70"/>
      <c r="B876" s="61"/>
      <c r="C876" s="71"/>
      <c r="D876" s="61"/>
      <c r="E876" s="61"/>
      <c r="F876" s="61"/>
      <c r="G876" s="61"/>
      <c r="H876" s="61"/>
      <c r="I876" s="61"/>
      <c r="J876" s="72"/>
      <c r="K876" s="72"/>
      <c r="L876" s="61"/>
      <c r="M876" s="75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1"/>
      <c r="AJ876" s="61"/>
      <c r="AK876" s="61"/>
      <c r="AL876" s="61"/>
      <c r="AM876" s="61"/>
      <c r="AN876" s="61"/>
      <c r="AO876" s="61"/>
      <c r="AP876" s="61"/>
      <c r="AQ876" s="61"/>
      <c r="AR876" s="61"/>
    </row>
    <row r="877" spans="1:44" ht="22.5" customHeight="1">
      <c r="A877" s="70"/>
      <c r="B877" s="61"/>
      <c r="C877" s="71"/>
      <c r="D877" s="61"/>
      <c r="E877" s="61"/>
      <c r="F877" s="61"/>
      <c r="G877" s="61"/>
      <c r="H877" s="61"/>
      <c r="I877" s="61"/>
      <c r="J877" s="72"/>
      <c r="K877" s="72"/>
      <c r="L877" s="61"/>
      <c r="M877" s="75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</row>
    <row r="878" spans="1:44" ht="22.5" customHeight="1">
      <c r="A878" s="70"/>
      <c r="B878" s="61"/>
      <c r="C878" s="71"/>
      <c r="D878" s="61"/>
      <c r="E878" s="61"/>
      <c r="F878" s="61"/>
      <c r="G878" s="61"/>
      <c r="H878" s="61"/>
      <c r="I878" s="61"/>
      <c r="J878" s="72"/>
      <c r="K878" s="72"/>
      <c r="L878" s="61"/>
      <c r="M878" s="75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  <c r="AG878" s="61"/>
      <c r="AH878" s="61"/>
      <c r="AI878" s="61"/>
      <c r="AJ878" s="61"/>
      <c r="AK878" s="61"/>
      <c r="AL878" s="61"/>
      <c r="AM878" s="61"/>
      <c r="AN878" s="61"/>
      <c r="AO878" s="61"/>
      <c r="AP878" s="61"/>
      <c r="AQ878" s="61"/>
      <c r="AR878" s="61"/>
    </row>
    <row r="879" spans="1:44" ht="22.5" customHeight="1">
      <c r="A879" s="70"/>
      <c r="B879" s="61"/>
      <c r="C879" s="71"/>
      <c r="D879" s="61"/>
      <c r="E879" s="61"/>
      <c r="F879" s="61"/>
      <c r="G879" s="61"/>
      <c r="H879" s="61"/>
      <c r="I879" s="61"/>
      <c r="J879" s="72"/>
      <c r="K879" s="72"/>
      <c r="L879" s="61"/>
      <c r="M879" s="75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</row>
    <row r="880" spans="1:44" ht="22.5" customHeight="1">
      <c r="A880" s="70"/>
      <c r="B880" s="61"/>
      <c r="C880" s="71"/>
      <c r="D880" s="61"/>
      <c r="E880" s="61"/>
      <c r="F880" s="61"/>
      <c r="G880" s="61"/>
      <c r="H880" s="61"/>
      <c r="I880" s="61"/>
      <c r="J880" s="72"/>
      <c r="K880" s="72"/>
      <c r="L880" s="61"/>
      <c r="M880" s="75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</row>
    <row r="881" spans="1:44" ht="22.5" customHeight="1">
      <c r="A881" s="70"/>
      <c r="B881" s="61"/>
      <c r="C881" s="71"/>
      <c r="D881" s="61"/>
      <c r="E881" s="61"/>
      <c r="F881" s="61"/>
      <c r="G881" s="61"/>
      <c r="H881" s="61"/>
      <c r="I881" s="61"/>
      <c r="J881" s="72"/>
      <c r="K881" s="72"/>
      <c r="L881" s="61"/>
      <c r="M881" s="75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  <c r="AG881" s="61"/>
      <c r="AH881" s="61"/>
      <c r="AI881" s="61"/>
      <c r="AJ881" s="61"/>
      <c r="AK881" s="61"/>
      <c r="AL881" s="61"/>
      <c r="AM881" s="61"/>
      <c r="AN881" s="61"/>
      <c r="AO881" s="61"/>
      <c r="AP881" s="61"/>
      <c r="AQ881" s="61"/>
      <c r="AR881" s="61"/>
    </row>
    <row r="882" spans="1:44" ht="22.5" customHeight="1">
      <c r="A882" s="70"/>
      <c r="B882" s="61"/>
      <c r="C882" s="71"/>
      <c r="D882" s="61"/>
      <c r="E882" s="61"/>
      <c r="F882" s="61"/>
      <c r="G882" s="61"/>
      <c r="H882" s="61"/>
      <c r="I882" s="61"/>
      <c r="J882" s="72"/>
      <c r="K882" s="72"/>
      <c r="L882" s="61"/>
      <c r="M882" s="75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  <c r="AG882" s="61"/>
      <c r="AH882" s="61"/>
      <c r="AI882" s="61"/>
      <c r="AJ882" s="61"/>
      <c r="AK882" s="61"/>
      <c r="AL882" s="61"/>
      <c r="AM882" s="61"/>
      <c r="AN882" s="61"/>
      <c r="AO882" s="61"/>
      <c r="AP882" s="61"/>
      <c r="AQ882" s="61"/>
      <c r="AR882" s="61"/>
    </row>
    <row r="883" spans="1:44" ht="22.5" customHeight="1">
      <c r="A883" s="70"/>
      <c r="B883" s="61"/>
      <c r="C883" s="71"/>
      <c r="D883" s="61"/>
      <c r="E883" s="61"/>
      <c r="F883" s="61"/>
      <c r="G883" s="61"/>
      <c r="H883" s="61"/>
      <c r="I883" s="61"/>
      <c r="J883" s="72"/>
      <c r="K883" s="72"/>
      <c r="L883" s="61"/>
      <c r="M883" s="75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</row>
    <row r="884" spans="1:44" ht="22.5" customHeight="1">
      <c r="A884" s="70"/>
      <c r="B884" s="61"/>
      <c r="C884" s="71"/>
      <c r="D884" s="61"/>
      <c r="E884" s="61"/>
      <c r="F884" s="61"/>
      <c r="G884" s="61"/>
      <c r="H884" s="61"/>
      <c r="I884" s="61"/>
      <c r="J884" s="72"/>
      <c r="K884" s="72"/>
      <c r="L884" s="61"/>
      <c r="M884" s="75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</row>
    <row r="885" spans="1:44" ht="22.5" customHeight="1">
      <c r="A885" s="70"/>
      <c r="B885" s="61"/>
      <c r="C885" s="71"/>
      <c r="D885" s="61"/>
      <c r="E885" s="61"/>
      <c r="F885" s="61"/>
      <c r="G885" s="61"/>
      <c r="H885" s="61"/>
      <c r="I885" s="61"/>
      <c r="J885" s="72"/>
      <c r="K885" s="72"/>
      <c r="L885" s="61"/>
      <c r="M885" s="75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  <c r="AG885" s="61"/>
      <c r="AH885" s="61"/>
      <c r="AI885" s="61"/>
      <c r="AJ885" s="61"/>
      <c r="AK885" s="61"/>
      <c r="AL885" s="61"/>
      <c r="AM885" s="61"/>
      <c r="AN885" s="61"/>
      <c r="AO885" s="61"/>
      <c r="AP885" s="61"/>
      <c r="AQ885" s="61"/>
      <c r="AR885" s="61"/>
    </row>
    <row r="886" spans="1:44" ht="22.5" customHeight="1">
      <c r="A886" s="70"/>
      <c r="B886" s="61"/>
      <c r="C886" s="71"/>
      <c r="D886" s="61"/>
      <c r="E886" s="61"/>
      <c r="F886" s="61"/>
      <c r="G886" s="61"/>
      <c r="H886" s="61"/>
      <c r="I886" s="61"/>
      <c r="J886" s="72"/>
      <c r="K886" s="72"/>
      <c r="L886" s="61"/>
      <c r="M886" s="75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</row>
    <row r="887" spans="1:44" ht="22.5" customHeight="1">
      <c r="A887" s="70"/>
      <c r="B887" s="61"/>
      <c r="C887" s="71"/>
      <c r="D887" s="61"/>
      <c r="E887" s="61"/>
      <c r="F887" s="61"/>
      <c r="G887" s="61"/>
      <c r="H887" s="61"/>
      <c r="I887" s="61"/>
      <c r="J887" s="72"/>
      <c r="K887" s="72"/>
      <c r="L887" s="61"/>
      <c r="M887" s="75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  <c r="AG887" s="61"/>
      <c r="AH887" s="61"/>
      <c r="AI887" s="61"/>
      <c r="AJ887" s="61"/>
      <c r="AK887" s="61"/>
      <c r="AL887" s="61"/>
      <c r="AM887" s="61"/>
      <c r="AN887" s="61"/>
      <c r="AO887" s="61"/>
      <c r="AP887" s="61"/>
      <c r="AQ887" s="61"/>
      <c r="AR887" s="61"/>
    </row>
    <row r="888" spans="1:44" ht="22.5" customHeight="1">
      <c r="A888" s="70"/>
      <c r="B888" s="61"/>
      <c r="C888" s="71"/>
      <c r="D888" s="61"/>
      <c r="E888" s="61"/>
      <c r="F888" s="61"/>
      <c r="G888" s="61"/>
      <c r="H888" s="61"/>
      <c r="I888" s="61"/>
      <c r="J888" s="72"/>
      <c r="K888" s="72"/>
      <c r="L888" s="61"/>
      <c r="M888" s="75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  <c r="AG888" s="61"/>
      <c r="AH888" s="61"/>
      <c r="AI888" s="61"/>
      <c r="AJ888" s="61"/>
      <c r="AK888" s="61"/>
      <c r="AL888" s="61"/>
      <c r="AM888" s="61"/>
      <c r="AN888" s="61"/>
      <c r="AO888" s="61"/>
      <c r="AP888" s="61"/>
      <c r="AQ888" s="61"/>
      <c r="AR888" s="61"/>
    </row>
    <row r="889" spans="1:44" ht="22.5" customHeight="1">
      <c r="A889" s="70"/>
      <c r="B889" s="61"/>
      <c r="C889" s="71"/>
      <c r="D889" s="61"/>
      <c r="E889" s="61"/>
      <c r="F889" s="61"/>
      <c r="G889" s="61"/>
      <c r="H889" s="61"/>
      <c r="I889" s="61"/>
      <c r="J889" s="72"/>
      <c r="K889" s="72"/>
      <c r="L889" s="61"/>
      <c r="M889" s="75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  <c r="AG889" s="61"/>
      <c r="AH889" s="61"/>
      <c r="AI889" s="61"/>
      <c r="AJ889" s="61"/>
      <c r="AK889" s="61"/>
      <c r="AL889" s="61"/>
      <c r="AM889" s="61"/>
      <c r="AN889" s="61"/>
      <c r="AO889" s="61"/>
      <c r="AP889" s="61"/>
      <c r="AQ889" s="61"/>
      <c r="AR889" s="61"/>
    </row>
    <row r="890" spans="1:44" ht="22.5" customHeight="1">
      <c r="A890" s="70"/>
      <c r="B890" s="61"/>
      <c r="C890" s="71"/>
      <c r="D890" s="61"/>
      <c r="E890" s="61"/>
      <c r="F890" s="61"/>
      <c r="G890" s="61"/>
      <c r="H890" s="61"/>
      <c r="I890" s="61"/>
      <c r="J890" s="72"/>
      <c r="K890" s="72"/>
      <c r="L890" s="61"/>
      <c r="M890" s="75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</row>
    <row r="891" spans="1:44" ht="22.5" customHeight="1">
      <c r="A891" s="70"/>
      <c r="B891" s="61"/>
      <c r="C891" s="71"/>
      <c r="D891" s="61"/>
      <c r="E891" s="61"/>
      <c r="F891" s="61"/>
      <c r="G891" s="61"/>
      <c r="H891" s="61"/>
      <c r="I891" s="61"/>
      <c r="J891" s="72"/>
      <c r="K891" s="72"/>
      <c r="L891" s="61"/>
      <c r="M891" s="75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</row>
    <row r="892" spans="1:44" ht="22.5" customHeight="1">
      <c r="A892" s="70"/>
      <c r="B892" s="61"/>
      <c r="C892" s="71"/>
      <c r="D892" s="61"/>
      <c r="E892" s="61"/>
      <c r="F892" s="61"/>
      <c r="G892" s="61"/>
      <c r="H892" s="61"/>
      <c r="I892" s="61"/>
      <c r="J892" s="72"/>
      <c r="K892" s="72"/>
      <c r="L892" s="61"/>
      <c r="M892" s="75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  <c r="AG892" s="61"/>
      <c r="AH892" s="61"/>
      <c r="AI892" s="61"/>
      <c r="AJ892" s="61"/>
      <c r="AK892" s="61"/>
      <c r="AL892" s="61"/>
      <c r="AM892" s="61"/>
      <c r="AN892" s="61"/>
      <c r="AO892" s="61"/>
      <c r="AP892" s="61"/>
      <c r="AQ892" s="61"/>
      <c r="AR892" s="61"/>
    </row>
    <row r="893" spans="1:44" ht="22.5" customHeight="1">
      <c r="A893" s="70"/>
      <c r="B893" s="61"/>
      <c r="C893" s="71"/>
      <c r="D893" s="61"/>
      <c r="E893" s="61"/>
      <c r="F893" s="61"/>
      <c r="G893" s="61"/>
      <c r="H893" s="61"/>
      <c r="I893" s="61"/>
      <c r="J893" s="72"/>
      <c r="K893" s="72"/>
      <c r="L893" s="61"/>
      <c r="M893" s="75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</row>
    <row r="894" spans="1:44" ht="22.5" customHeight="1">
      <c r="A894" s="70"/>
      <c r="B894" s="61"/>
      <c r="C894" s="71"/>
      <c r="D894" s="61"/>
      <c r="E894" s="61"/>
      <c r="F894" s="61"/>
      <c r="G894" s="61"/>
      <c r="H894" s="61"/>
      <c r="I894" s="61"/>
      <c r="J894" s="72"/>
      <c r="K894" s="72"/>
      <c r="L894" s="61"/>
      <c r="M894" s="75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</row>
    <row r="895" spans="1:44" ht="22.5" customHeight="1">
      <c r="A895" s="70"/>
      <c r="B895" s="61"/>
      <c r="C895" s="71"/>
      <c r="D895" s="61"/>
      <c r="E895" s="61"/>
      <c r="F895" s="61"/>
      <c r="G895" s="61"/>
      <c r="H895" s="61"/>
      <c r="I895" s="61"/>
      <c r="J895" s="72"/>
      <c r="K895" s="72"/>
      <c r="L895" s="61"/>
      <c r="M895" s="75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  <c r="AG895" s="61"/>
      <c r="AH895" s="61"/>
      <c r="AI895" s="61"/>
      <c r="AJ895" s="61"/>
      <c r="AK895" s="61"/>
      <c r="AL895" s="61"/>
      <c r="AM895" s="61"/>
      <c r="AN895" s="61"/>
      <c r="AO895" s="61"/>
      <c r="AP895" s="61"/>
      <c r="AQ895" s="61"/>
      <c r="AR895" s="61"/>
    </row>
    <row r="896" spans="1:44" ht="22.5" customHeight="1">
      <c r="A896" s="70"/>
      <c r="B896" s="61"/>
      <c r="C896" s="71"/>
      <c r="D896" s="61"/>
      <c r="E896" s="61"/>
      <c r="F896" s="61"/>
      <c r="G896" s="61"/>
      <c r="H896" s="61"/>
      <c r="I896" s="61"/>
      <c r="J896" s="72"/>
      <c r="K896" s="72"/>
      <c r="L896" s="61"/>
      <c r="M896" s="75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</row>
    <row r="897" spans="1:44" ht="22.5" customHeight="1">
      <c r="A897" s="70"/>
      <c r="B897" s="61"/>
      <c r="C897" s="71"/>
      <c r="D897" s="61"/>
      <c r="E897" s="61"/>
      <c r="F897" s="61"/>
      <c r="G897" s="61"/>
      <c r="H897" s="61"/>
      <c r="I897" s="61"/>
      <c r="J897" s="72"/>
      <c r="K897" s="72"/>
      <c r="L897" s="61"/>
      <c r="M897" s="75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</row>
    <row r="898" spans="1:44" ht="22.5" customHeight="1">
      <c r="A898" s="70"/>
      <c r="B898" s="61"/>
      <c r="C898" s="71"/>
      <c r="D898" s="61"/>
      <c r="E898" s="61"/>
      <c r="F898" s="61"/>
      <c r="G898" s="61"/>
      <c r="H898" s="61"/>
      <c r="I898" s="61"/>
      <c r="J898" s="72"/>
      <c r="K898" s="72"/>
      <c r="L898" s="61"/>
      <c r="M898" s="75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  <c r="AG898" s="61"/>
      <c r="AH898" s="61"/>
      <c r="AI898" s="61"/>
      <c r="AJ898" s="61"/>
      <c r="AK898" s="61"/>
      <c r="AL898" s="61"/>
      <c r="AM898" s="61"/>
      <c r="AN898" s="61"/>
      <c r="AO898" s="61"/>
      <c r="AP898" s="61"/>
      <c r="AQ898" s="61"/>
      <c r="AR898" s="61"/>
    </row>
    <row r="899" spans="1:44" ht="22.5" customHeight="1">
      <c r="A899" s="70"/>
      <c r="B899" s="61"/>
      <c r="C899" s="71"/>
      <c r="D899" s="61"/>
      <c r="E899" s="61"/>
      <c r="F899" s="61"/>
      <c r="G899" s="61"/>
      <c r="H899" s="61"/>
      <c r="I899" s="61"/>
      <c r="J899" s="72"/>
      <c r="K899" s="72"/>
      <c r="L899" s="61"/>
      <c r="M899" s="75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</row>
    <row r="900" spans="1:44" ht="22.5" customHeight="1">
      <c r="A900" s="70"/>
      <c r="B900" s="61"/>
      <c r="C900" s="71"/>
      <c r="D900" s="61"/>
      <c r="E900" s="61"/>
      <c r="F900" s="61"/>
      <c r="G900" s="61"/>
      <c r="H900" s="61"/>
      <c r="I900" s="61"/>
      <c r="J900" s="72"/>
      <c r="K900" s="72"/>
      <c r="L900" s="61"/>
      <c r="M900" s="75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</row>
    <row r="901" spans="1:44" ht="22.5" customHeight="1">
      <c r="A901" s="70"/>
      <c r="B901" s="61"/>
      <c r="C901" s="71"/>
      <c r="D901" s="61"/>
      <c r="E901" s="61"/>
      <c r="F901" s="61"/>
      <c r="G901" s="61"/>
      <c r="H901" s="61"/>
      <c r="I901" s="61"/>
      <c r="J901" s="72"/>
      <c r="K901" s="72"/>
      <c r="L901" s="61"/>
      <c r="M901" s="75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</row>
    <row r="902" spans="1:44" ht="22.5" customHeight="1">
      <c r="A902" s="70"/>
      <c r="B902" s="61"/>
      <c r="C902" s="71"/>
      <c r="D902" s="61"/>
      <c r="E902" s="61"/>
      <c r="F902" s="61"/>
      <c r="G902" s="61"/>
      <c r="H902" s="61"/>
      <c r="I902" s="61"/>
      <c r="J902" s="72"/>
      <c r="K902" s="72"/>
      <c r="L902" s="61"/>
      <c r="M902" s="75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  <c r="AG902" s="61"/>
      <c r="AH902" s="61"/>
      <c r="AI902" s="61"/>
      <c r="AJ902" s="61"/>
      <c r="AK902" s="61"/>
      <c r="AL902" s="61"/>
      <c r="AM902" s="61"/>
      <c r="AN902" s="61"/>
      <c r="AO902" s="61"/>
      <c r="AP902" s="61"/>
      <c r="AQ902" s="61"/>
      <c r="AR902" s="61"/>
    </row>
    <row r="903" spans="1:44" ht="22.5" customHeight="1">
      <c r="A903" s="70"/>
      <c r="B903" s="61"/>
      <c r="C903" s="71"/>
      <c r="D903" s="61"/>
      <c r="E903" s="61"/>
      <c r="F903" s="61"/>
      <c r="G903" s="61"/>
      <c r="H903" s="61"/>
      <c r="I903" s="61"/>
      <c r="J903" s="72"/>
      <c r="K903" s="72"/>
      <c r="L903" s="61"/>
      <c r="M903" s="75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  <c r="AG903" s="61"/>
      <c r="AH903" s="61"/>
      <c r="AI903" s="61"/>
      <c r="AJ903" s="61"/>
      <c r="AK903" s="61"/>
      <c r="AL903" s="61"/>
      <c r="AM903" s="61"/>
      <c r="AN903" s="61"/>
      <c r="AO903" s="61"/>
      <c r="AP903" s="61"/>
      <c r="AQ903" s="61"/>
      <c r="AR903" s="61"/>
    </row>
    <row r="904" spans="1:44" ht="22.5" customHeight="1">
      <c r="A904" s="70"/>
      <c r="B904" s="61"/>
      <c r="C904" s="71"/>
      <c r="D904" s="61"/>
      <c r="E904" s="61"/>
      <c r="F904" s="61"/>
      <c r="G904" s="61"/>
      <c r="H904" s="61"/>
      <c r="I904" s="61"/>
      <c r="J904" s="72"/>
      <c r="K904" s="72"/>
      <c r="L904" s="61"/>
      <c r="M904" s="75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</row>
    <row r="905" spans="1:44" ht="22.5" customHeight="1">
      <c r="A905" s="70"/>
      <c r="B905" s="61"/>
      <c r="C905" s="71"/>
      <c r="D905" s="61"/>
      <c r="E905" s="61"/>
      <c r="F905" s="61"/>
      <c r="G905" s="61"/>
      <c r="H905" s="61"/>
      <c r="I905" s="61"/>
      <c r="J905" s="72"/>
      <c r="K905" s="72"/>
      <c r="L905" s="61"/>
      <c r="M905" s="75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</row>
    <row r="906" spans="1:44" ht="22.5" customHeight="1">
      <c r="A906" s="70"/>
      <c r="B906" s="61"/>
      <c r="C906" s="71"/>
      <c r="D906" s="61"/>
      <c r="E906" s="61"/>
      <c r="F906" s="61"/>
      <c r="G906" s="61"/>
      <c r="H906" s="61"/>
      <c r="I906" s="61"/>
      <c r="J906" s="72"/>
      <c r="K906" s="72"/>
      <c r="L906" s="61"/>
      <c r="M906" s="75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  <c r="AQ906" s="61"/>
      <c r="AR906" s="61"/>
    </row>
    <row r="907" spans="1:44" ht="22.5" customHeight="1">
      <c r="A907" s="70"/>
      <c r="B907" s="61"/>
      <c r="C907" s="71"/>
      <c r="D907" s="61"/>
      <c r="E907" s="61"/>
      <c r="F907" s="61"/>
      <c r="G907" s="61"/>
      <c r="H907" s="61"/>
      <c r="I907" s="61"/>
      <c r="J907" s="72"/>
      <c r="K907" s="72"/>
      <c r="L907" s="61"/>
      <c r="M907" s="75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  <c r="AQ907" s="61"/>
      <c r="AR907" s="61"/>
    </row>
    <row r="908" spans="1:44" ht="22.5" customHeight="1">
      <c r="A908" s="70"/>
      <c r="B908" s="61"/>
      <c r="C908" s="71"/>
      <c r="D908" s="61"/>
      <c r="E908" s="61"/>
      <c r="F908" s="61"/>
      <c r="G908" s="61"/>
      <c r="H908" s="61"/>
      <c r="I908" s="61"/>
      <c r="J908" s="72"/>
      <c r="K908" s="72"/>
      <c r="L908" s="61"/>
      <c r="M908" s="75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  <c r="AQ908" s="61"/>
      <c r="AR908" s="61"/>
    </row>
    <row r="909" spans="1:44" ht="22.5" customHeight="1">
      <c r="A909" s="70"/>
      <c r="B909" s="61"/>
      <c r="C909" s="71"/>
      <c r="D909" s="61"/>
      <c r="E909" s="61"/>
      <c r="F909" s="61"/>
      <c r="G909" s="61"/>
      <c r="H909" s="61"/>
      <c r="I909" s="61"/>
      <c r="J909" s="72"/>
      <c r="K909" s="72"/>
      <c r="L909" s="61"/>
      <c r="M909" s="75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</row>
    <row r="910" spans="1:44" ht="22.5" customHeight="1">
      <c r="A910" s="70"/>
      <c r="B910" s="61"/>
      <c r="C910" s="71"/>
      <c r="D910" s="61"/>
      <c r="E910" s="61"/>
      <c r="F910" s="61"/>
      <c r="G910" s="61"/>
      <c r="H910" s="61"/>
      <c r="I910" s="61"/>
      <c r="J910" s="72"/>
      <c r="K910" s="72"/>
      <c r="L910" s="61"/>
      <c r="M910" s="75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  <c r="AG910" s="61"/>
      <c r="AH910" s="61"/>
      <c r="AI910" s="61"/>
      <c r="AJ910" s="61"/>
      <c r="AK910" s="61"/>
      <c r="AL910" s="61"/>
      <c r="AM910" s="61"/>
      <c r="AN910" s="61"/>
      <c r="AO910" s="61"/>
      <c r="AP910" s="61"/>
      <c r="AQ910" s="61"/>
      <c r="AR910" s="61"/>
    </row>
    <row r="911" spans="1:44" ht="22.5" customHeight="1">
      <c r="A911" s="70"/>
      <c r="B911" s="61"/>
      <c r="C911" s="71"/>
      <c r="D911" s="61"/>
      <c r="E911" s="61"/>
      <c r="F911" s="61"/>
      <c r="G911" s="61"/>
      <c r="H911" s="61"/>
      <c r="I911" s="61"/>
      <c r="J911" s="72"/>
      <c r="K911" s="72"/>
      <c r="L911" s="61"/>
      <c r="M911" s="75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  <c r="AG911" s="61"/>
      <c r="AH911" s="61"/>
      <c r="AI911" s="61"/>
      <c r="AJ911" s="61"/>
      <c r="AK911" s="61"/>
      <c r="AL911" s="61"/>
      <c r="AM911" s="61"/>
      <c r="AN911" s="61"/>
      <c r="AO911" s="61"/>
      <c r="AP911" s="61"/>
      <c r="AQ911" s="61"/>
      <c r="AR911" s="61"/>
    </row>
    <row r="912" spans="1:44" ht="22.5" customHeight="1">
      <c r="A912" s="70"/>
      <c r="B912" s="61"/>
      <c r="C912" s="71"/>
      <c r="D912" s="61"/>
      <c r="E912" s="61"/>
      <c r="F912" s="61"/>
      <c r="G912" s="61"/>
      <c r="H912" s="61"/>
      <c r="I912" s="61"/>
      <c r="J912" s="72"/>
      <c r="K912" s="72"/>
      <c r="L912" s="61"/>
      <c r="M912" s="75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  <c r="AG912" s="61"/>
      <c r="AH912" s="61"/>
      <c r="AI912" s="61"/>
      <c r="AJ912" s="61"/>
      <c r="AK912" s="61"/>
      <c r="AL912" s="61"/>
      <c r="AM912" s="61"/>
      <c r="AN912" s="61"/>
      <c r="AO912" s="61"/>
      <c r="AP912" s="61"/>
      <c r="AQ912" s="61"/>
      <c r="AR912" s="61"/>
    </row>
    <row r="913" spans="1:44" ht="22.5" customHeight="1">
      <c r="A913" s="70"/>
      <c r="B913" s="61"/>
      <c r="C913" s="71"/>
      <c r="D913" s="61"/>
      <c r="E913" s="61"/>
      <c r="F913" s="61"/>
      <c r="G913" s="61"/>
      <c r="H913" s="61"/>
      <c r="I913" s="61"/>
      <c r="J913" s="72"/>
      <c r="K913" s="72"/>
      <c r="L913" s="61"/>
      <c r="M913" s="75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  <c r="AG913" s="61"/>
      <c r="AH913" s="61"/>
      <c r="AI913" s="61"/>
      <c r="AJ913" s="61"/>
      <c r="AK913" s="61"/>
      <c r="AL913" s="61"/>
      <c r="AM913" s="61"/>
      <c r="AN913" s="61"/>
      <c r="AO913" s="61"/>
      <c r="AP913" s="61"/>
      <c r="AQ913" s="61"/>
      <c r="AR913" s="61"/>
    </row>
    <row r="914" spans="1:44" ht="22.5" customHeight="1">
      <c r="A914" s="70"/>
      <c r="B914" s="61"/>
      <c r="C914" s="71"/>
      <c r="D914" s="61"/>
      <c r="E914" s="61"/>
      <c r="F914" s="61"/>
      <c r="G914" s="61"/>
      <c r="H914" s="61"/>
      <c r="I914" s="61"/>
      <c r="J914" s="72"/>
      <c r="K914" s="72"/>
      <c r="L914" s="61"/>
      <c r="M914" s="75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  <c r="AG914" s="61"/>
      <c r="AH914" s="61"/>
      <c r="AI914" s="61"/>
      <c r="AJ914" s="61"/>
      <c r="AK914" s="61"/>
      <c r="AL914" s="61"/>
      <c r="AM914" s="61"/>
      <c r="AN914" s="61"/>
      <c r="AO914" s="61"/>
      <c r="AP914" s="61"/>
      <c r="AQ914" s="61"/>
      <c r="AR914" s="61"/>
    </row>
    <row r="915" spans="1:44" ht="22.5" customHeight="1">
      <c r="A915" s="70"/>
      <c r="B915" s="61"/>
      <c r="C915" s="71"/>
      <c r="D915" s="61"/>
      <c r="E915" s="61"/>
      <c r="F915" s="61"/>
      <c r="G915" s="61"/>
      <c r="H915" s="61"/>
      <c r="I915" s="61"/>
      <c r="J915" s="72"/>
      <c r="K915" s="72"/>
      <c r="L915" s="61"/>
      <c r="M915" s="75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  <c r="AG915" s="61"/>
      <c r="AH915" s="61"/>
      <c r="AI915" s="61"/>
      <c r="AJ915" s="61"/>
      <c r="AK915" s="61"/>
      <c r="AL915" s="61"/>
      <c r="AM915" s="61"/>
      <c r="AN915" s="61"/>
      <c r="AO915" s="61"/>
      <c r="AP915" s="61"/>
      <c r="AQ915" s="61"/>
      <c r="AR915" s="61"/>
    </row>
    <row r="916" spans="1:44" ht="22.5" customHeight="1">
      <c r="A916" s="70"/>
      <c r="B916" s="61"/>
      <c r="C916" s="71"/>
      <c r="D916" s="61"/>
      <c r="E916" s="61"/>
      <c r="F916" s="61"/>
      <c r="G916" s="61"/>
      <c r="H916" s="61"/>
      <c r="I916" s="61"/>
      <c r="J916" s="72"/>
      <c r="K916" s="72"/>
      <c r="L916" s="61"/>
      <c r="M916" s="75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  <c r="AG916" s="61"/>
      <c r="AH916" s="61"/>
      <c r="AI916" s="61"/>
      <c r="AJ916" s="61"/>
      <c r="AK916" s="61"/>
      <c r="AL916" s="61"/>
      <c r="AM916" s="61"/>
      <c r="AN916" s="61"/>
      <c r="AO916" s="61"/>
      <c r="AP916" s="61"/>
      <c r="AQ916" s="61"/>
      <c r="AR916" s="61"/>
    </row>
    <row r="917" spans="1:44" ht="22.5" customHeight="1">
      <c r="A917" s="70"/>
      <c r="B917" s="61"/>
      <c r="C917" s="71"/>
      <c r="D917" s="61"/>
      <c r="E917" s="61"/>
      <c r="F917" s="61"/>
      <c r="G917" s="61"/>
      <c r="H917" s="61"/>
      <c r="I917" s="61"/>
      <c r="J917" s="72"/>
      <c r="K917" s="72"/>
      <c r="L917" s="61"/>
      <c r="M917" s="75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  <c r="AG917" s="61"/>
      <c r="AH917" s="61"/>
      <c r="AI917" s="61"/>
      <c r="AJ917" s="61"/>
      <c r="AK917" s="61"/>
      <c r="AL917" s="61"/>
      <c r="AM917" s="61"/>
      <c r="AN917" s="61"/>
      <c r="AO917" s="61"/>
      <c r="AP917" s="61"/>
      <c r="AQ917" s="61"/>
      <c r="AR917" s="61"/>
    </row>
    <row r="918" spans="1:44" ht="22.5" customHeight="1">
      <c r="A918" s="70"/>
      <c r="B918" s="61"/>
      <c r="C918" s="71"/>
      <c r="D918" s="61"/>
      <c r="E918" s="61"/>
      <c r="F918" s="61"/>
      <c r="G918" s="61"/>
      <c r="H918" s="61"/>
      <c r="I918" s="61"/>
      <c r="J918" s="72"/>
      <c r="K918" s="72"/>
      <c r="L918" s="61"/>
      <c r="M918" s="75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  <c r="AG918" s="61"/>
      <c r="AH918" s="61"/>
      <c r="AI918" s="61"/>
      <c r="AJ918" s="61"/>
      <c r="AK918" s="61"/>
      <c r="AL918" s="61"/>
      <c r="AM918" s="61"/>
      <c r="AN918" s="61"/>
      <c r="AO918" s="61"/>
      <c r="AP918" s="61"/>
      <c r="AQ918" s="61"/>
      <c r="AR918" s="61"/>
    </row>
    <row r="919" spans="1:44" ht="22.5" customHeight="1">
      <c r="A919" s="70"/>
      <c r="B919" s="61"/>
      <c r="C919" s="71"/>
      <c r="D919" s="61"/>
      <c r="E919" s="61"/>
      <c r="F919" s="61"/>
      <c r="G919" s="61"/>
      <c r="H919" s="61"/>
      <c r="I919" s="61"/>
      <c r="J919" s="72"/>
      <c r="K919" s="72"/>
      <c r="L919" s="61"/>
      <c r="M919" s="75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1"/>
      <c r="AJ919" s="61"/>
      <c r="AK919" s="61"/>
      <c r="AL919" s="61"/>
      <c r="AM919" s="61"/>
      <c r="AN919" s="61"/>
      <c r="AO919" s="61"/>
      <c r="AP919" s="61"/>
      <c r="AQ919" s="61"/>
      <c r="AR919" s="61"/>
    </row>
    <row r="920" spans="1:44" ht="22.5" customHeight="1">
      <c r="A920" s="70"/>
      <c r="B920" s="61"/>
      <c r="C920" s="71"/>
      <c r="D920" s="61"/>
      <c r="E920" s="61"/>
      <c r="F920" s="61"/>
      <c r="G920" s="61"/>
      <c r="H920" s="61"/>
      <c r="I920" s="61"/>
      <c r="J920" s="72"/>
      <c r="K920" s="72"/>
      <c r="L920" s="61"/>
      <c r="M920" s="75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  <c r="AO920" s="61"/>
      <c r="AP920" s="61"/>
      <c r="AQ920" s="61"/>
      <c r="AR920" s="61"/>
    </row>
    <row r="921" spans="1:44" ht="22.5" customHeight="1">
      <c r="A921" s="70"/>
      <c r="B921" s="61"/>
      <c r="C921" s="71"/>
      <c r="D921" s="61"/>
      <c r="E921" s="61"/>
      <c r="F921" s="61"/>
      <c r="G921" s="61"/>
      <c r="H921" s="61"/>
      <c r="I921" s="61"/>
      <c r="J921" s="72"/>
      <c r="K921" s="72"/>
      <c r="L921" s="61"/>
      <c r="M921" s="75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1"/>
      <c r="AJ921" s="61"/>
      <c r="AK921" s="61"/>
      <c r="AL921" s="61"/>
      <c r="AM921" s="61"/>
      <c r="AN921" s="61"/>
      <c r="AO921" s="61"/>
      <c r="AP921" s="61"/>
      <c r="AQ921" s="61"/>
      <c r="AR921" s="61"/>
    </row>
    <row r="922" spans="1:44" ht="22.5" customHeight="1">
      <c r="A922" s="70"/>
      <c r="B922" s="61"/>
      <c r="C922" s="71"/>
      <c r="D922" s="61"/>
      <c r="E922" s="61"/>
      <c r="F922" s="61"/>
      <c r="G922" s="61"/>
      <c r="H922" s="61"/>
      <c r="I922" s="61"/>
      <c r="J922" s="72"/>
      <c r="K922" s="72"/>
      <c r="L922" s="61"/>
      <c r="M922" s="75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  <c r="AQ922" s="61"/>
      <c r="AR922" s="61"/>
    </row>
    <row r="923" spans="1:44" ht="22.5" customHeight="1">
      <c r="A923" s="70"/>
      <c r="B923" s="61"/>
      <c r="C923" s="71"/>
      <c r="D923" s="61"/>
      <c r="E923" s="61"/>
      <c r="F923" s="61"/>
      <c r="G923" s="61"/>
      <c r="H923" s="61"/>
      <c r="I923" s="61"/>
      <c r="J923" s="72"/>
      <c r="K923" s="72"/>
      <c r="L923" s="61"/>
      <c r="M923" s="75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/>
      <c r="AP923" s="61"/>
      <c r="AQ923" s="61"/>
      <c r="AR923" s="61"/>
    </row>
    <row r="924" spans="1:44" ht="22.5" customHeight="1">
      <c r="A924" s="70"/>
      <c r="B924" s="61"/>
      <c r="C924" s="71"/>
      <c r="D924" s="61"/>
      <c r="E924" s="61"/>
      <c r="F924" s="61"/>
      <c r="G924" s="61"/>
      <c r="H924" s="61"/>
      <c r="I924" s="61"/>
      <c r="J924" s="72"/>
      <c r="K924" s="72"/>
      <c r="L924" s="61"/>
      <c r="M924" s="75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  <c r="AQ924" s="61"/>
      <c r="AR924" s="61"/>
    </row>
    <row r="925" spans="1:44" ht="22.5" customHeight="1">
      <c r="A925" s="70"/>
      <c r="B925" s="61"/>
      <c r="C925" s="71"/>
      <c r="D925" s="61"/>
      <c r="E925" s="61"/>
      <c r="F925" s="61"/>
      <c r="G925" s="61"/>
      <c r="H925" s="61"/>
      <c r="I925" s="61"/>
      <c r="J925" s="72"/>
      <c r="K925" s="72"/>
      <c r="L925" s="61"/>
      <c r="M925" s="75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  <c r="AN925" s="61"/>
      <c r="AO925" s="61"/>
      <c r="AP925" s="61"/>
      <c r="AQ925" s="61"/>
      <c r="AR925" s="61"/>
    </row>
    <row r="926" spans="1:44" ht="22.5" customHeight="1">
      <c r="A926" s="70"/>
      <c r="B926" s="61"/>
      <c r="C926" s="71"/>
      <c r="D926" s="61"/>
      <c r="E926" s="61"/>
      <c r="F926" s="61"/>
      <c r="G926" s="61"/>
      <c r="H926" s="61"/>
      <c r="I926" s="61"/>
      <c r="J926" s="72"/>
      <c r="K926" s="72"/>
      <c r="L926" s="61"/>
      <c r="M926" s="75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1"/>
      <c r="AJ926" s="61"/>
      <c r="AK926" s="61"/>
      <c r="AL926" s="61"/>
      <c r="AM926" s="61"/>
      <c r="AN926" s="61"/>
      <c r="AO926" s="61"/>
      <c r="AP926" s="61"/>
      <c r="AQ926" s="61"/>
      <c r="AR926" s="61"/>
    </row>
    <row r="927" spans="1:44" ht="22.5" customHeight="1">
      <c r="A927" s="70"/>
      <c r="B927" s="61"/>
      <c r="C927" s="71"/>
      <c r="D927" s="61"/>
      <c r="E927" s="61"/>
      <c r="F927" s="61"/>
      <c r="G927" s="61"/>
      <c r="H927" s="61"/>
      <c r="I927" s="61"/>
      <c r="J927" s="72"/>
      <c r="K927" s="72"/>
      <c r="L927" s="61"/>
      <c r="M927" s="75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  <c r="AN927" s="61"/>
      <c r="AO927" s="61"/>
      <c r="AP927" s="61"/>
      <c r="AQ927" s="61"/>
      <c r="AR927" s="61"/>
    </row>
    <row r="928" spans="1:44" ht="22.5" customHeight="1">
      <c r="A928" s="70"/>
      <c r="B928" s="61"/>
      <c r="C928" s="71"/>
      <c r="D928" s="61"/>
      <c r="E928" s="61"/>
      <c r="F928" s="61"/>
      <c r="G928" s="61"/>
      <c r="H928" s="61"/>
      <c r="I928" s="61"/>
      <c r="J928" s="72"/>
      <c r="K928" s="72"/>
      <c r="L928" s="61"/>
      <c r="M928" s="75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  <c r="AQ928" s="61"/>
      <c r="AR928" s="61"/>
    </row>
    <row r="929" spans="1:44" ht="22.5" customHeight="1">
      <c r="A929" s="70"/>
      <c r="B929" s="61"/>
      <c r="C929" s="71"/>
      <c r="D929" s="61"/>
      <c r="E929" s="61"/>
      <c r="F929" s="61"/>
      <c r="G929" s="61"/>
      <c r="H929" s="61"/>
      <c r="I929" s="61"/>
      <c r="J929" s="72"/>
      <c r="K929" s="72"/>
      <c r="L929" s="61"/>
      <c r="M929" s="75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  <c r="AG929" s="61"/>
      <c r="AH929" s="61"/>
      <c r="AI929" s="61"/>
      <c r="AJ929" s="61"/>
      <c r="AK929" s="61"/>
      <c r="AL929" s="61"/>
      <c r="AM929" s="61"/>
      <c r="AN929" s="61"/>
      <c r="AO929" s="61"/>
      <c r="AP929" s="61"/>
      <c r="AQ929" s="61"/>
      <c r="AR929" s="61"/>
    </row>
    <row r="930" spans="1:44" ht="22.5" customHeight="1">
      <c r="A930" s="70"/>
      <c r="B930" s="61"/>
      <c r="C930" s="71"/>
      <c r="D930" s="61"/>
      <c r="E930" s="61"/>
      <c r="F930" s="61"/>
      <c r="G930" s="61"/>
      <c r="H930" s="61"/>
      <c r="I930" s="61"/>
      <c r="J930" s="72"/>
      <c r="K930" s="72"/>
      <c r="L930" s="61"/>
      <c r="M930" s="75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1"/>
      <c r="AJ930" s="61"/>
      <c r="AK930" s="61"/>
      <c r="AL930" s="61"/>
      <c r="AM930" s="61"/>
      <c r="AN930" s="61"/>
      <c r="AO930" s="61"/>
      <c r="AP930" s="61"/>
      <c r="AQ930" s="61"/>
      <c r="AR930" s="61"/>
    </row>
    <row r="931" spans="1:44" ht="22.5" customHeight="1">
      <c r="A931" s="70"/>
      <c r="B931" s="61"/>
      <c r="C931" s="71"/>
      <c r="D931" s="61"/>
      <c r="E931" s="61"/>
      <c r="F931" s="61"/>
      <c r="G931" s="61"/>
      <c r="H931" s="61"/>
      <c r="I931" s="61"/>
      <c r="J931" s="72"/>
      <c r="K931" s="72"/>
      <c r="L931" s="61"/>
      <c r="M931" s="75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  <c r="AG931" s="61"/>
      <c r="AH931" s="61"/>
      <c r="AI931" s="61"/>
      <c r="AJ931" s="61"/>
      <c r="AK931" s="61"/>
      <c r="AL931" s="61"/>
      <c r="AM931" s="61"/>
      <c r="AN931" s="61"/>
      <c r="AO931" s="61"/>
      <c r="AP931" s="61"/>
      <c r="AQ931" s="61"/>
      <c r="AR931" s="61"/>
    </row>
    <row r="932" spans="1:44" ht="22.5" customHeight="1">
      <c r="A932" s="70"/>
      <c r="B932" s="61"/>
      <c r="C932" s="71"/>
      <c r="D932" s="61"/>
      <c r="E932" s="61"/>
      <c r="F932" s="61"/>
      <c r="G932" s="61"/>
      <c r="H932" s="61"/>
      <c r="I932" s="61"/>
      <c r="J932" s="72"/>
      <c r="K932" s="72"/>
      <c r="L932" s="61"/>
      <c r="M932" s="75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1"/>
      <c r="AJ932" s="61"/>
      <c r="AK932" s="61"/>
      <c r="AL932" s="61"/>
      <c r="AM932" s="61"/>
      <c r="AN932" s="61"/>
      <c r="AO932" s="61"/>
      <c r="AP932" s="61"/>
      <c r="AQ932" s="61"/>
      <c r="AR932" s="61"/>
    </row>
    <row r="933" spans="1:44" ht="22.5" customHeight="1">
      <c r="A933" s="70"/>
      <c r="B933" s="61"/>
      <c r="C933" s="71"/>
      <c r="D933" s="61"/>
      <c r="E933" s="61"/>
      <c r="F933" s="61"/>
      <c r="G933" s="61"/>
      <c r="H933" s="61"/>
      <c r="I933" s="61"/>
      <c r="J933" s="72"/>
      <c r="K933" s="72"/>
      <c r="L933" s="61"/>
      <c r="M933" s="75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  <c r="AG933" s="61"/>
      <c r="AH933" s="61"/>
      <c r="AI933" s="61"/>
      <c r="AJ933" s="61"/>
      <c r="AK933" s="61"/>
      <c r="AL933" s="61"/>
      <c r="AM933" s="61"/>
      <c r="AN933" s="61"/>
      <c r="AO933" s="61"/>
      <c r="AP933" s="61"/>
      <c r="AQ933" s="61"/>
      <c r="AR933" s="61"/>
    </row>
    <row r="934" spans="1:44" ht="22.5" customHeight="1">
      <c r="A934" s="70"/>
      <c r="B934" s="61"/>
      <c r="C934" s="71"/>
      <c r="D934" s="61"/>
      <c r="E934" s="61"/>
      <c r="F934" s="61"/>
      <c r="G934" s="61"/>
      <c r="H934" s="61"/>
      <c r="I934" s="61"/>
      <c r="J934" s="72"/>
      <c r="K934" s="72"/>
      <c r="L934" s="61"/>
      <c r="M934" s="75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</row>
    <row r="935" spans="1:44" ht="22.5" customHeight="1">
      <c r="A935" s="70"/>
      <c r="B935" s="61"/>
      <c r="C935" s="71"/>
      <c r="D935" s="61"/>
      <c r="E935" s="61"/>
      <c r="F935" s="61"/>
      <c r="G935" s="61"/>
      <c r="H935" s="61"/>
      <c r="I935" s="61"/>
      <c r="J935" s="72"/>
      <c r="K935" s="72"/>
      <c r="L935" s="61"/>
      <c r="M935" s="75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  <c r="AO935" s="61"/>
      <c r="AP935" s="61"/>
      <c r="AQ935" s="61"/>
      <c r="AR935" s="61"/>
    </row>
    <row r="936" spans="1:44" ht="22.5" customHeight="1">
      <c r="A936" s="70"/>
      <c r="B936" s="61"/>
      <c r="C936" s="71"/>
      <c r="D936" s="61"/>
      <c r="E936" s="61"/>
      <c r="F936" s="61"/>
      <c r="G936" s="61"/>
      <c r="H936" s="61"/>
      <c r="I936" s="61"/>
      <c r="J936" s="72"/>
      <c r="K936" s="72"/>
      <c r="L936" s="61"/>
      <c r="M936" s="75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1"/>
      <c r="AJ936" s="61"/>
      <c r="AK936" s="61"/>
      <c r="AL936" s="61"/>
      <c r="AM936" s="61"/>
      <c r="AN936" s="61"/>
      <c r="AO936" s="61"/>
      <c r="AP936" s="61"/>
      <c r="AQ936" s="61"/>
      <c r="AR936" s="61"/>
    </row>
    <row r="937" spans="1:44" ht="22.5" customHeight="1">
      <c r="A937" s="70"/>
      <c r="B937" s="61"/>
      <c r="C937" s="71"/>
      <c r="D937" s="61"/>
      <c r="E937" s="61"/>
      <c r="F937" s="61"/>
      <c r="G937" s="61"/>
      <c r="H937" s="61"/>
      <c r="I937" s="61"/>
      <c r="J937" s="72"/>
      <c r="K937" s="72"/>
      <c r="L937" s="61"/>
      <c r="M937" s="75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  <c r="AO937" s="61"/>
      <c r="AP937" s="61"/>
      <c r="AQ937" s="61"/>
      <c r="AR937" s="61"/>
    </row>
    <row r="938" spans="1:44" ht="22.5" customHeight="1">
      <c r="A938" s="70"/>
      <c r="B938" s="61"/>
      <c r="C938" s="71"/>
      <c r="D938" s="61"/>
      <c r="E938" s="61"/>
      <c r="F938" s="61"/>
      <c r="G938" s="61"/>
      <c r="H938" s="61"/>
      <c r="I938" s="61"/>
      <c r="J938" s="72"/>
      <c r="K938" s="72"/>
      <c r="L938" s="61"/>
      <c r="M938" s="75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  <c r="AG938" s="61"/>
      <c r="AH938" s="61"/>
      <c r="AI938" s="61"/>
      <c r="AJ938" s="61"/>
      <c r="AK938" s="61"/>
      <c r="AL938" s="61"/>
      <c r="AM938" s="61"/>
      <c r="AN938" s="61"/>
      <c r="AO938" s="61"/>
      <c r="AP938" s="61"/>
      <c r="AQ938" s="61"/>
      <c r="AR938" s="61"/>
    </row>
    <row r="939" spans="1:44" ht="22.5" customHeight="1">
      <c r="A939" s="70"/>
      <c r="B939" s="61"/>
      <c r="C939" s="71"/>
      <c r="D939" s="61"/>
      <c r="E939" s="61"/>
      <c r="F939" s="61"/>
      <c r="G939" s="61"/>
      <c r="H939" s="61"/>
      <c r="I939" s="61"/>
      <c r="J939" s="72"/>
      <c r="K939" s="72"/>
      <c r="L939" s="61"/>
      <c r="M939" s="75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  <c r="AQ939" s="61"/>
      <c r="AR939" s="61"/>
    </row>
    <row r="940" spans="1:44" ht="22.5" customHeight="1">
      <c r="A940" s="70"/>
      <c r="B940" s="61"/>
      <c r="C940" s="71"/>
      <c r="D940" s="61"/>
      <c r="E940" s="61"/>
      <c r="F940" s="61"/>
      <c r="G940" s="61"/>
      <c r="H940" s="61"/>
      <c r="I940" s="61"/>
      <c r="J940" s="72"/>
      <c r="K940" s="72"/>
      <c r="L940" s="61"/>
      <c r="M940" s="75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  <c r="AG940" s="61"/>
      <c r="AH940" s="61"/>
      <c r="AI940" s="61"/>
      <c r="AJ940" s="61"/>
      <c r="AK940" s="61"/>
      <c r="AL940" s="61"/>
      <c r="AM940" s="61"/>
      <c r="AN940" s="61"/>
      <c r="AO940" s="61"/>
      <c r="AP940" s="61"/>
      <c r="AQ940" s="61"/>
      <c r="AR940" s="61"/>
    </row>
    <row r="941" spans="1:44" ht="22.5" customHeight="1">
      <c r="A941" s="70"/>
      <c r="B941" s="61"/>
      <c r="C941" s="71"/>
      <c r="D941" s="61"/>
      <c r="E941" s="61"/>
      <c r="F941" s="61"/>
      <c r="G941" s="61"/>
      <c r="H941" s="61"/>
      <c r="I941" s="61"/>
      <c r="J941" s="72"/>
      <c r="K941" s="72"/>
      <c r="L941" s="61"/>
      <c r="M941" s="75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  <c r="AG941" s="61"/>
      <c r="AH941" s="61"/>
      <c r="AI941" s="61"/>
      <c r="AJ941" s="61"/>
      <c r="AK941" s="61"/>
      <c r="AL941" s="61"/>
      <c r="AM941" s="61"/>
      <c r="AN941" s="61"/>
      <c r="AO941" s="61"/>
      <c r="AP941" s="61"/>
      <c r="AQ941" s="61"/>
      <c r="AR941" s="61"/>
    </row>
    <row r="942" spans="1:44" ht="22.5" customHeight="1">
      <c r="A942" s="70"/>
      <c r="B942" s="61"/>
      <c r="C942" s="71"/>
      <c r="D942" s="61"/>
      <c r="E942" s="61"/>
      <c r="F942" s="61"/>
      <c r="G942" s="61"/>
      <c r="H942" s="61"/>
      <c r="I942" s="61"/>
      <c r="J942" s="72"/>
      <c r="K942" s="72"/>
      <c r="L942" s="61"/>
      <c r="M942" s="75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</row>
    <row r="943" spans="1:44" ht="22.5" customHeight="1">
      <c r="A943" s="70"/>
      <c r="B943" s="61"/>
      <c r="C943" s="71"/>
      <c r="D943" s="61"/>
      <c r="E943" s="61"/>
      <c r="F943" s="61"/>
      <c r="G943" s="61"/>
      <c r="H943" s="61"/>
      <c r="I943" s="61"/>
      <c r="J943" s="72"/>
      <c r="K943" s="72"/>
      <c r="L943" s="61"/>
      <c r="M943" s="75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  <c r="AQ943" s="61"/>
      <c r="AR943" s="61"/>
    </row>
    <row r="944" spans="1:44" ht="22.5" customHeight="1">
      <c r="A944" s="70"/>
      <c r="B944" s="61"/>
      <c r="C944" s="71"/>
      <c r="D944" s="61"/>
      <c r="E944" s="61"/>
      <c r="F944" s="61"/>
      <c r="G944" s="61"/>
      <c r="H944" s="61"/>
      <c r="I944" s="61"/>
      <c r="J944" s="72"/>
      <c r="K944" s="72"/>
      <c r="L944" s="61"/>
      <c r="M944" s="75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  <c r="AG944" s="61"/>
      <c r="AH944" s="61"/>
      <c r="AI944" s="61"/>
      <c r="AJ944" s="61"/>
      <c r="AK944" s="61"/>
      <c r="AL944" s="61"/>
      <c r="AM944" s="61"/>
      <c r="AN944" s="61"/>
      <c r="AO944" s="61"/>
      <c r="AP944" s="61"/>
      <c r="AQ944" s="61"/>
      <c r="AR944" s="61"/>
    </row>
    <row r="945" spans="1:44" ht="22.5" customHeight="1">
      <c r="A945" s="70"/>
      <c r="B945" s="61"/>
      <c r="C945" s="71"/>
      <c r="D945" s="61"/>
      <c r="E945" s="61"/>
      <c r="F945" s="61"/>
      <c r="G945" s="61"/>
      <c r="H945" s="61"/>
      <c r="I945" s="61"/>
      <c r="J945" s="72"/>
      <c r="K945" s="72"/>
      <c r="L945" s="61"/>
      <c r="M945" s="75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  <c r="AG945" s="61"/>
      <c r="AH945" s="61"/>
      <c r="AI945" s="61"/>
      <c r="AJ945" s="61"/>
      <c r="AK945" s="61"/>
      <c r="AL945" s="61"/>
      <c r="AM945" s="61"/>
      <c r="AN945" s="61"/>
      <c r="AO945" s="61"/>
      <c r="AP945" s="61"/>
      <c r="AQ945" s="61"/>
      <c r="AR945" s="61"/>
    </row>
    <row r="946" spans="1:44" ht="22.5" customHeight="1">
      <c r="A946" s="70"/>
      <c r="B946" s="61"/>
      <c r="C946" s="71"/>
      <c r="D946" s="61"/>
      <c r="E946" s="61"/>
      <c r="F946" s="61"/>
      <c r="G946" s="61"/>
      <c r="H946" s="61"/>
      <c r="I946" s="61"/>
      <c r="J946" s="72"/>
      <c r="K946" s="72"/>
      <c r="L946" s="61"/>
      <c r="M946" s="75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</row>
    <row r="947" spans="1:44" ht="22.5" customHeight="1">
      <c r="A947" s="70"/>
      <c r="B947" s="61"/>
      <c r="C947" s="71"/>
      <c r="D947" s="61"/>
      <c r="E947" s="61"/>
      <c r="F947" s="61"/>
      <c r="G947" s="61"/>
      <c r="H947" s="61"/>
      <c r="I947" s="61"/>
      <c r="J947" s="72"/>
      <c r="K947" s="72"/>
      <c r="L947" s="61"/>
      <c r="M947" s="75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  <c r="AG947" s="61"/>
      <c r="AH947" s="61"/>
      <c r="AI947" s="61"/>
      <c r="AJ947" s="61"/>
      <c r="AK947" s="61"/>
      <c r="AL947" s="61"/>
      <c r="AM947" s="61"/>
      <c r="AN947" s="61"/>
      <c r="AO947" s="61"/>
      <c r="AP947" s="61"/>
      <c r="AQ947" s="61"/>
      <c r="AR947" s="61"/>
    </row>
    <row r="948" spans="1:44" ht="22.5" customHeight="1">
      <c r="A948" s="70"/>
      <c r="B948" s="61"/>
      <c r="C948" s="71"/>
      <c r="D948" s="61"/>
      <c r="E948" s="61"/>
      <c r="F948" s="61"/>
      <c r="G948" s="61"/>
      <c r="H948" s="61"/>
      <c r="I948" s="61"/>
      <c r="J948" s="72"/>
      <c r="K948" s="72"/>
      <c r="L948" s="61"/>
      <c r="M948" s="75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  <c r="AG948" s="61"/>
      <c r="AH948" s="61"/>
      <c r="AI948" s="61"/>
      <c r="AJ948" s="61"/>
      <c r="AK948" s="61"/>
      <c r="AL948" s="61"/>
      <c r="AM948" s="61"/>
      <c r="AN948" s="61"/>
      <c r="AO948" s="61"/>
      <c r="AP948" s="61"/>
      <c r="AQ948" s="61"/>
      <c r="AR948" s="61"/>
    </row>
    <row r="949" spans="1:44" ht="22.5" customHeight="1">
      <c r="A949" s="70"/>
      <c r="B949" s="61"/>
      <c r="C949" s="71"/>
      <c r="D949" s="61"/>
      <c r="E949" s="61"/>
      <c r="F949" s="61"/>
      <c r="G949" s="61"/>
      <c r="H949" s="61"/>
      <c r="I949" s="61"/>
      <c r="J949" s="72"/>
      <c r="K949" s="72"/>
      <c r="L949" s="61"/>
      <c r="M949" s="75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  <c r="AG949" s="61"/>
      <c r="AH949" s="61"/>
      <c r="AI949" s="61"/>
      <c r="AJ949" s="61"/>
      <c r="AK949" s="61"/>
      <c r="AL949" s="61"/>
      <c r="AM949" s="61"/>
      <c r="AN949" s="61"/>
      <c r="AO949" s="61"/>
      <c r="AP949" s="61"/>
      <c r="AQ949" s="61"/>
      <c r="AR949" s="61"/>
    </row>
    <row r="950" spans="1:44" ht="22.5" customHeight="1">
      <c r="A950" s="70"/>
      <c r="B950" s="61"/>
      <c r="C950" s="71"/>
      <c r="D950" s="61"/>
      <c r="E950" s="61"/>
      <c r="F950" s="61"/>
      <c r="G950" s="61"/>
      <c r="H950" s="61"/>
      <c r="I950" s="61"/>
      <c r="J950" s="72"/>
      <c r="K950" s="72"/>
      <c r="L950" s="61"/>
      <c r="M950" s="75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</row>
    <row r="951" spans="1:44" ht="22.5" customHeight="1">
      <c r="A951" s="70"/>
      <c r="B951" s="61"/>
      <c r="C951" s="71"/>
      <c r="D951" s="61"/>
      <c r="E951" s="61"/>
      <c r="F951" s="61"/>
      <c r="G951" s="61"/>
      <c r="H951" s="61"/>
      <c r="I951" s="61"/>
      <c r="J951" s="72"/>
      <c r="K951" s="72"/>
      <c r="L951" s="61"/>
      <c r="M951" s="75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  <c r="AG951" s="61"/>
      <c r="AH951" s="61"/>
      <c r="AI951" s="61"/>
      <c r="AJ951" s="61"/>
      <c r="AK951" s="61"/>
      <c r="AL951" s="61"/>
      <c r="AM951" s="61"/>
      <c r="AN951" s="61"/>
      <c r="AO951" s="61"/>
      <c r="AP951" s="61"/>
      <c r="AQ951" s="61"/>
      <c r="AR951" s="61"/>
    </row>
    <row r="952" spans="1:44" ht="22.5" customHeight="1">
      <c r="A952" s="70"/>
      <c r="B952" s="61"/>
      <c r="C952" s="71"/>
      <c r="D952" s="61"/>
      <c r="E952" s="61"/>
      <c r="F952" s="61"/>
      <c r="G952" s="61"/>
      <c r="H952" s="61"/>
      <c r="I952" s="61"/>
      <c r="J952" s="72"/>
      <c r="K952" s="72"/>
      <c r="L952" s="61"/>
      <c r="M952" s="75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</row>
    <row r="953" spans="1:44" ht="22.5" customHeight="1">
      <c r="A953" s="70"/>
      <c r="B953" s="61"/>
      <c r="C953" s="71"/>
      <c r="D953" s="61"/>
      <c r="E953" s="61"/>
      <c r="F953" s="61"/>
      <c r="G953" s="61"/>
      <c r="H953" s="61"/>
      <c r="I953" s="61"/>
      <c r="J953" s="72"/>
      <c r="K953" s="72"/>
      <c r="L953" s="61"/>
      <c r="M953" s="75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</row>
    <row r="954" spans="1:44" ht="22.5" customHeight="1">
      <c r="A954" s="70"/>
      <c r="B954" s="61"/>
      <c r="C954" s="71"/>
      <c r="D954" s="61"/>
      <c r="E954" s="61"/>
      <c r="F954" s="61"/>
      <c r="G954" s="61"/>
      <c r="H954" s="61"/>
      <c r="I954" s="61"/>
      <c r="J954" s="72"/>
      <c r="K954" s="72"/>
      <c r="L954" s="61"/>
      <c r="M954" s="75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  <c r="AG954" s="61"/>
      <c r="AH954" s="61"/>
      <c r="AI954" s="61"/>
      <c r="AJ954" s="61"/>
      <c r="AK954" s="61"/>
      <c r="AL954" s="61"/>
      <c r="AM954" s="61"/>
      <c r="AN954" s="61"/>
      <c r="AO954" s="61"/>
      <c r="AP954" s="61"/>
      <c r="AQ954" s="61"/>
      <c r="AR954" s="61"/>
    </row>
    <row r="955" spans="1:44" ht="19.5">
      <c r="A955" s="70"/>
      <c r="B955" s="61"/>
      <c r="C955" s="71"/>
      <c r="D955" s="61"/>
      <c r="E955" s="61"/>
      <c r="F955" s="61"/>
      <c r="G955" s="61"/>
      <c r="H955" s="61"/>
      <c r="I955" s="61"/>
      <c r="J955" s="72"/>
      <c r="K955" s="72"/>
      <c r="L955" s="61"/>
      <c r="M955" s="75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  <c r="AG955" s="61"/>
      <c r="AH955" s="61"/>
      <c r="AI955" s="61"/>
      <c r="AJ955" s="61"/>
      <c r="AK955" s="61"/>
      <c r="AL955" s="61"/>
      <c r="AM955" s="61"/>
      <c r="AN955" s="61"/>
      <c r="AO955" s="61"/>
      <c r="AP955" s="61"/>
      <c r="AQ955" s="61"/>
      <c r="AR955" s="61"/>
    </row>
    <row r="956" spans="1:44" ht="19.5">
      <c r="A956" s="70"/>
      <c r="B956" s="61"/>
      <c r="C956" s="71"/>
      <c r="D956" s="61"/>
      <c r="E956" s="61"/>
      <c r="F956" s="61"/>
      <c r="G956" s="61"/>
      <c r="H956" s="61"/>
      <c r="I956" s="61"/>
      <c r="J956" s="72"/>
      <c r="K956" s="72"/>
      <c r="L956" s="61"/>
      <c r="M956" s="75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</row>
    <row r="957" spans="1:44" ht="19.5">
      <c r="A957" s="70"/>
      <c r="B957" s="61"/>
      <c r="C957" s="71"/>
      <c r="D957" s="61"/>
      <c r="E957" s="61"/>
      <c r="F957" s="61"/>
      <c r="G957" s="61"/>
      <c r="H957" s="61"/>
      <c r="I957" s="61"/>
      <c r="J957" s="72"/>
      <c r="K957" s="72"/>
      <c r="L957" s="61"/>
      <c r="M957" s="75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  <c r="AG957" s="61"/>
      <c r="AH957" s="61"/>
      <c r="AI957" s="61"/>
      <c r="AJ957" s="61"/>
      <c r="AK957" s="61"/>
      <c r="AL957" s="61"/>
      <c r="AM957" s="61"/>
      <c r="AN957" s="61"/>
      <c r="AO957" s="61"/>
      <c r="AP957" s="61"/>
      <c r="AQ957" s="61"/>
      <c r="AR957" s="61"/>
    </row>
    <row r="958" spans="1:44" ht="19.5">
      <c r="A958" s="70"/>
      <c r="B958" s="61"/>
      <c r="C958" s="71"/>
      <c r="D958" s="61"/>
      <c r="E958" s="61"/>
      <c r="F958" s="61"/>
      <c r="G958" s="61"/>
      <c r="H958" s="61"/>
      <c r="I958" s="61"/>
      <c r="J958" s="72"/>
      <c r="K958" s="72"/>
      <c r="L958" s="61"/>
      <c r="M958" s="75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  <c r="AQ958" s="61"/>
      <c r="AR958" s="61"/>
    </row>
    <row r="959" spans="1:44" ht="19.5">
      <c r="A959" s="70"/>
      <c r="B959" s="61"/>
      <c r="C959" s="71"/>
      <c r="D959" s="61"/>
      <c r="E959" s="61"/>
      <c r="F959" s="61"/>
      <c r="G959" s="61"/>
      <c r="H959" s="61"/>
      <c r="I959" s="61"/>
      <c r="J959" s="72"/>
      <c r="K959" s="72"/>
      <c r="L959" s="61"/>
      <c r="M959" s="75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  <c r="AG959" s="61"/>
      <c r="AH959" s="61"/>
      <c r="AI959" s="61"/>
      <c r="AJ959" s="61"/>
      <c r="AK959" s="61"/>
      <c r="AL959" s="61"/>
      <c r="AM959" s="61"/>
      <c r="AN959" s="61"/>
      <c r="AO959" s="61"/>
      <c r="AP959" s="61"/>
      <c r="AQ959" s="61"/>
      <c r="AR959" s="61"/>
    </row>
    <row r="960" spans="1:44" ht="19.5">
      <c r="A960" s="70"/>
      <c r="B960" s="61"/>
      <c r="C960" s="71"/>
      <c r="D960" s="61"/>
      <c r="E960" s="61"/>
      <c r="F960" s="61"/>
      <c r="G960" s="61"/>
      <c r="H960" s="61"/>
      <c r="I960" s="61"/>
      <c r="J960" s="72"/>
      <c r="K960" s="72"/>
      <c r="L960" s="61"/>
      <c r="M960" s="75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  <c r="AG960" s="61"/>
      <c r="AH960" s="61"/>
      <c r="AI960" s="61"/>
      <c r="AJ960" s="61"/>
      <c r="AK960" s="61"/>
      <c r="AL960" s="61"/>
      <c r="AM960" s="61"/>
      <c r="AN960" s="61"/>
      <c r="AO960" s="61"/>
      <c r="AP960" s="61"/>
      <c r="AQ960" s="61"/>
      <c r="AR960" s="61"/>
    </row>
    <row r="961" spans="1:44" ht="19.5">
      <c r="A961" s="70"/>
      <c r="B961" s="61"/>
      <c r="C961" s="71"/>
      <c r="D961" s="61"/>
      <c r="E961" s="61"/>
      <c r="F961" s="61"/>
      <c r="G961" s="61"/>
      <c r="H961" s="61"/>
      <c r="I961" s="61"/>
      <c r="J961" s="72"/>
      <c r="K961" s="72"/>
      <c r="L961" s="61"/>
      <c r="M961" s="75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  <c r="AG961" s="61"/>
      <c r="AH961" s="61"/>
      <c r="AI961" s="61"/>
      <c r="AJ961" s="61"/>
      <c r="AK961" s="61"/>
      <c r="AL961" s="61"/>
      <c r="AM961" s="61"/>
      <c r="AN961" s="61"/>
      <c r="AO961" s="61"/>
      <c r="AP961" s="61"/>
      <c r="AQ961" s="61"/>
      <c r="AR961" s="61"/>
    </row>
    <row r="962" spans="1:44" ht="19.5">
      <c r="A962" s="70"/>
      <c r="B962" s="61"/>
      <c r="C962" s="71"/>
      <c r="D962" s="61"/>
      <c r="E962" s="61"/>
      <c r="F962" s="61"/>
      <c r="G962" s="61"/>
      <c r="H962" s="61"/>
      <c r="I962" s="61"/>
      <c r="J962" s="72"/>
      <c r="K962" s="72"/>
      <c r="L962" s="61"/>
      <c r="M962" s="75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  <c r="AQ962" s="61"/>
      <c r="AR962" s="61"/>
    </row>
    <row r="963" spans="1:44" ht="19.5">
      <c r="A963" s="70"/>
      <c r="B963" s="61"/>
      <c r="C963" s="71"/>
      <c r="D963" s="61"/>
      <c r="E963" s="61"/>
      <c r="F963" s="61"/>
      <c r="G963" s="61"/>
      <c r="H963" s="61"/>
      <c r="I963" s="61"/>
      <c r="J963" s="72"/>
      <c r="K963" s="72"/>
      <c r="L963" s="61"/>
      <c r="M963" s="75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  <c r="AG963" s="61"/>
      <c r="AH963" s="61"/>
      <c r="AI963" s="61"/>
      <c r="AJ963" s="61"/>
      <c r="AK963" s="61"/>
      <c r="AL963" s="61"/>
      <c r="AM963" s="61"/>
      <c r="AN963" s="61"/>
      <c r="AO963" s="61"/>
      <c r="AP963" s="61"/>
      <c r="AQ963" s="61"/>
      <c r="AR963" s="61"/>
    </row>
    <row r="964" spans="1:44" ht="19.5">
      <c r="A964" s="70"/>
      <c r="B964" s="61"/>
      <c r="C964" s="71"/>
      <c r="D964" s="61"/>
      <c r="E964" s="61"/>
      <c r="F964" s="61"/>
      <c r="G964" s="61"/>
      <c r="H964" s="61"/>
      <c r="I964" s="61"/>
      <c r="J964" s="72"/>
      <c r="K964" s="72"/>
      <c r="L964" s="61"/>
      <c r="M964" s="75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  <c r="AQ964" s="61"/>
      <c r="AR964" s="61"/>
    </row>
    <row r="965" spans="1:44" ht="19.5">
      <c r="A965" s="70"/>
      <c r="B965" s="61"/>
      <c r="C965" s="71"/>
      <c r="D965" s="61"/>
      <c r="E965" s="61"/>
      <c r="F965" s="61"/>
      <c r="G965" s="61"/>
      <c r="H965" s="61"/>
      <c r="I965" s="61"/>
      <c r="J965" s="72"/>
      <c r="K965" s="72"/>
      <c r="L965" s="61"/>
      <c r="M965" s="75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  <c r="AG965" s="61"/>
      <c r="AH965" s="61"/>
      <c r="AI965" s="61"/>
      <c r="AJ965" s="61"/>
      <c r="AK965" s="61"/>
      <c r="AL965" s="61"/>
      <c r="AM965" s="61"/>
      <c r="AN965" s="61"/>
      <c r="AO965" s="61"/>
      <c r="AP965" s="61"/>
      <c r="AQ965" s="61"/>
      <c r="AR965" s="61"/>
    </row>
    <row r="966" spans="1:44" ht="19.5">
      <c r="A966" s="70"/>
      <c r="B966" s="61"/>
      <c r="C966" s="71"/>
      <c r="D966" s="61"/>
      <c r="E966" s="61"/>
      <c r="F966" s="61"/>
      <c r="G966" s="61"/>
      <c r="H966" s="61"/>
      <c r="I966" s="61"/>
      <c r="J966" s="72"/>
      <c r="K966" s="72"/>
      <c r="L966" s="61"/>
      <c r="M966" s="75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  <c r="AG966" s="61"/>
      <c r="AH966" s="61"/>
      <c r="AI966" s="61"/>
      <c r="AJ966" s="61"/>
      <c r="AK966" s="61"/>
      <c r="AL966" s="61"/>
      <c r="AM966" s="61"/>
      <c r="AN966" s="61"/>
      <c r="AO966" s="61"/>
      <c r="AP966" s="61"/>
      <c r="AQ966" s="61"/>
      <c r="AR966" s="61"/>
    </row>
    <row r="967" spans="1:44" ht="19.5">
      <c r="A967" s="70"/>
      <c r="B967" s="61"/>
      <c r="C967" s="71"/>
      <c r="D967" s="61"/>
      <c r="E967" s="61"/>
      <c r="F967" s="61"/>
      <c r="G967" s="61"/>
      <c r="H967" s="61"/>
      <c r="I967" s="61"/>
      <c r="J967" s="72"/>
      <c r="K967" s="72"/>
      <c r="L967" s="61"/>
      <c r="M967" s="75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  <c r="AG967" s="61"/>
      <c r="AH967" s="61"/>
      <c r="AI967" s="61"/>
      <c r="AJ967" s="61"/>
      <c r="AK967" s="61"/>
      <c r="AL967" s="61"/>
      <c r="AM967" s="61"/>
      <c r="AN967" s="61"/>
      <c r="AO967" s="61"/>
      <c r="AP967" s="61"/>
      <c r="AQ967" s="61"/>
      <c r="AR967" s="61"/>
    </row>
    <row r="968" spans="1:44" ht="19.5">
      <c r="A968" s="70"/>
      <c r="B968" s="61"/>
      <c r="C968" s="71"/>
      <c r="D968" s="61"/>
      <c r="E968" s="61"/>
      <c r="F968" s="61"/>
      <c r="G968" s="61"/>
      <c r="H968" s="61"/>
      <c r="I968" s="61"/>
      <c r="J968" s="72"/>
      <c r="K968" s="72"/>
      <c r="L968" s="61"/>
      <c r="M968" s="75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  <c r="AG968" s="61"/>
      <c r="AH968" s="61"/>
      <c r="AI968" s="61"/>
      <c r="AJ968" s="61"/>
      <c r="AK968" s="61"/>
      <c r="AL968" s="61"/>
      <c r="AM968" s="61"/>
      <c r="AN968" s="61"/>
      <c r="AO968" s="61"/>
      <c r="AP968" s="61"/>
      <c r="AQ968" s="61"/>
      <c r="AR968" s="61"/>
    </row>
    <row r="969" spans="1:44" ht="19.5">
      <c r="A969" s="70"/>
      <c r="B969" s="61"/>
      <c r="C969" s="71"/>
      <c r="D969" s="61"/>
      <c r="E969" s="61"/>
      <c r="F969" s="61"/>
      <c r="G969" s="61"/>
      <c r="H969" s="61"/>
      <c r="I969" s="61"/>
      <c r="J969" s="72"/>
      <c r="K969" s="72"/>
      <c r="L969" s="61"/>
      <c r="M969" s="75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61"/>
      <c r="AG969" s="61"/>
      <c r="AH969" s="61"/>
      <c r="AI969" s="61"/>
      <c r="AJ969" s="61"/>
      <c r="AK969" s="61"/>
      <c r="AL969" s="61"/>
      <c r="AM969" s="61"/>
      <c r="AN969" s="61"/>
      <c r="AO969" s="61"/>
      <c r="AP969" s="61"/>
      <c r="AQ969" s="61"/>
      <c r="AR969" s="61"/>
    </row>
    <row r="970" spans="1:44" ht="19.5">
      <c r="A970" s="70"/>
      <c r="B970" s="61"/>
      <c r="C970" s="71"/>
      <c r="D970" s="61"/>
      <c r="E970" s="61"/>
      <c r="F970" s="61"/>
      <c r="G970" s="61"/>
      <c r="H970" s="61"/>
      <c r="I970" s="61"/>
      <c r="J970" s="72"/>
      <c r="K970" s="72"/>
      <c r="L970" s="61"/>
      <c r="M970" s="75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  <c r="AO970" s="61"/>
      <c r="AP970" s="61"/>
      <c r="AQ970" s="61"/>
      <c r="AR970" s="61"/>
    </row>
    <row r="971" spans="1:44" ht="19.5">
      <c r="A971" s="70"/>
      <c r="B971" s="61"/>
      <c r="C971" s="71"/>
      <c r="D971" s="61"/>
      <c r="E971" s="61"/>
      <c r="F971" s="61"/>
      <c r="G971" s="61"/>
      <c r="H971" s="61"/>
      <c r="I971" s="61"/>
      <c r="J971" s="72"/>
      <c r="K971" s="72"/>
      <c r="L971" s="61"/>
      <c r="M971" s="75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</row>
    <row r="972" spans="1:44" ht="19.5">
      <c r="A972" s="70"/>
      <c r="B972" s="61"/>
      <c r="C972" s="71"/>
      <c r="D972" s="61"/>
      <c r="E972" s="61"/>
      <c r="F972" s="61"/>
      <c r="G972" s="61"/>
      <c r="H972" s="61"/>
      <c r="I972" s="61"/>
      <c r="J972" s="72"/>
      <c r="K972" s="72"/>
      <c r="L972" s="61"/>
      <c r="M972" s="75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  <c r="AE972" s="61"/>
      <c r="AF972" s="61"/>
      <c r="AG972" s="61"/>
      <c r="AH972" s="61"/>
      <c r="AI972" s="61"/>
      <c r="AJ972" s="61"/>
      <c r="AK972" s="61"/>
      <c r="AL972" s="61"/>
      <c r="AM972" s="61"/>
      <c r="AN972" s="61"/>
      <c r="AO972" s="61"/>
      <c r="AP972" s="61"/>
      <c r="AQ972" s="61"/>
      <c r="AR972" s="61"/>
    </row>
    <row r="973" spans="1:44" ht="19.5">
      <c r="A973" s="70"/>
      <c r="B973" s="61"/>
      <c r="C973" s="71"/>
      <c r="D973" s="61"/>
      <c r="E973" s="61"/>
      <c r="F973" s="61"/>
      <c r="G973" s="61"/>
      <c r="H973" s="61"/>
      <c r="I973" s="61"/>
      <c r="J973" s="72"/>
      <c r="K973" s="72"/>
      <c r="L973" s="61"/>
      <c r="M973" s="75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61"/>
      <c r="AG973" s="61"/>
      <c r="AH973" s="61"/>
      <c r="AI973" s="61"/>
      <c r="AJ973" s="61"/>
      <c r="AK973" s="61"/>
      <c r="AL973" s="61"/>
      <c r="AM973" s="61"/>
      <c r="AN973" s="61"/>
      <c r="AO973" s="61"/>
      <c r="AP973" s="61"/>
      <c r="AQ973" s="61"/>
      <c r="AR973" s="61"/>
    </row>
    <row r="974" spans="1:44" ht="19.5">
      <c r="A974" s="70"/>
      <c r="B974" s="61"/>
      <c r="C974" s="71"/>
      <c r="D974" s="61"/>
      <c r="E974" s="61"/>
      <c r="F974" s="61"/>
      <c r="G974" s="61"/>
      <c r="H974" s="61"/>
      <c r="I974" s="61"/>
      <c r="J974" s="72"/>
      <c r="K974" s="72"/>
      <c r="L974" s="61"/>
      <c r="M974" s="75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</row>
    <row r="975" spans="1:44" ht="19.5">
      <c r="A975" s="70"/>
      <c r="B975" s="61"/>
      <c r="C975" s="71"/>
      <c r="D975" s="61"/>
      <c r="E975" s="61"/>
      <c r="F975" s="61"/>
      <c r="G975" s="61"/>
      <c r="H975" s="61"/>
      <c r="I975" s="61"/>
      <c r="J975" s="72"/>
      <c r="K975" s="72"/>
      <c r="L975" s="61"/>
      <c r="M975" s="75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</row>
    <row r="976" spans="1:44" ht="19.5">
      <c r="A976" s="70"/>
      <c r="B976" s="61"/>
      <c r="C976" s="71"/>
      <c r="D976" s="61"/>
      <c r="E976" s="61"/>
      <c r="F976" s="61"/>
      <c r="G976" s="61"/>
      <c r="H976" s="61"/>
      <c r="I976" s="61"/>
      <c r="J976" s="72"/>
      <c r="K976" s="72"/>
      <c r="L976" s="61"/>
      <c r="M976" s="75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</row>
    <row r="977" spans="1:44" ht="19.5">
      <c r="A977" s="70"/>
      <c r="B977" s="61"/>
      <c r="C977" s="71"/>
      <c r="D977" s="61"/>
      <c r="E977" s="61"/>
      <c r="F977" s="61"/>
      <c r="G977" s="61"/>
      <c r="H977" s="61"/>
      <c r="I977" s="61"/>
      <c r="J977" s="72"/>
      <c r="K977" s="72"/>
      <c r="L977" s="61"/>
      <c r="M977" s="75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61"/>
      <c r="AG977" s="61"/>
      <c r="AH977" s="61"/>
      <c r="AI977" s="61"/>
      <c r="AJ977" s="61"/>
      <c r="AK977" s="61"/>
      <c r="AL977" s="61"/>
      <c r="AM977" s="61"/>
      <c r="AN977" s="61"/>
      <c r="AO977" s="61"/>
      <c r="AP977" s="61"/>
      <c r="AQ977" s="61"/>
      <c r="AR977" s="61"/>
    </row>
    <row r="978" spans="1:44" ht="19.5">
      <c r="A978" s="70"/>
      <c r="B978" s="61"/>
      <c r="C978" s="71"/>
      <c r="D978" s="61"/>
      <c r="E978" s="61"/>
      <c r="F978" s="61"/>
      <c r="G978" s="61"/>
      <c r="H978" s="61"/>
      <c r="I978" s="61"/>
      <c r="J978" s="72"/>
      <c r="K978" s="72"/>
      <c r="L978" s="61"/>
      <c r="M978" s="75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</row>
    <row r="979" spans="1:44" ht="19.5">
      <c r="A979" s="70"/>
      <c r="B979" s="61"/>
      <c r="C979" s="71"/>
      <c r="D979" s="61"/>
      <c r="E979" s="61"/>
      <c r="F979" s="61"/>
      <c r="G979" s="61"/>
      <c r="H979" s="61"/>
      <c r="I979" s="61"/>
      <c r="J979" s="72"/>
      <c r="K979" s="72"/>
      <c r="L979" s="61"/>
      <c r="M979" s="75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61"/>
      <c r="AG979" s="61"/>
      <c r="AH979" s="61"/>
      <c r="AI979" s="61"/>
      <c r="AJ979" s="61"/>
      <c r="AK979" s="61"/>
      <c r="AL979" s="61"/>
      <c r="AM979" s="61"/>
      <c r="AN979" s="61"/>
      <c r="AO979" s="61"/>
      <c r="AP979" s="61"/>
      <c r="AQ979" s="61"/>
      <c r="AR979" s="61"/>
    </row>
    <row r="980" spans="1:44" ht="19.5">
      <c r="A980" s="70"/>
      <c r="B980" s="61"/>
      <c r="C980" s="71"/>
      <c r="D980" s="61"/>
      <c r="E980" s="61"/>
      <c r="F980" s="61"/>
      <c r="G980" s="61"/>
      <c r="H980" s="61"/>
      <c r="I980" s="61"/>
      <c r="J980" s="72"/>
      <c r="K980" s="72"/>
      <c r="L980" s="61"/>
      <c r="M980" s="75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  <c r="AE980" s="61"/>
      <c r="AF980" s="61"/>
      <c r="AG980" s="61"/>
      <c r="AH980" s="61"/>
      <c r="AI980" s="61"/>
      <c r="AJ980" s="61"/>
      <c r="AK980" s="61"/>
      <c r="AL980" s="61"/>
      <c r="AM980" s="61"/>
      <c r="AN980" s="61"/>
      <c r="AO980" s="61"/>
      <c r="AP980" s="61"/>
      <c r="AQ980" s="61"/>
      <c r="AR980" s="61"/>
    </row>
    <row r="981" spans="1:44" ht="19.5">
      <c r="A981" s="70"/>
      <c r="B981" s="61"/>
      <c r="C981" s="71"/>
      <c r="D981" s="61"/>
      <c r="E981" s="61"/>
      <c r="F981" s="61"/>
      <c r="G981" s="61"/>
      <c r="H981" s="61"/>
      <c r="I981" s="61"/>
      <c r="J981" s="72"/>
      <c r="K981" s="72"/>
      <c r="L981" s="61"/>
      <c r="M981" s="75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</row>
    <row r="982" spans="1:44" ht="19.5">
      <c r="A982" s="70"/>
      <c r="B982" s="61"/>
      <c r="C982" s="71"/>
      <c r="D982" s="61"/>
      <c r="E982" s="61"/>
      <c r="F982" s="61"/>
      <c r="G982" s="61"/>
      <c r="H982" s="61"/>
      <c r="I982" s="61"/>
      <c r="J982" s="72"/>
      <c r="K982" s="72"/>
      <c r="L982" s="61"/>
      <c r="M982" s="75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  <c r="AO982" s="61"/>
      <c r="AP982" s="61"/>
      <c r="AQ982" s="61"/>
      <c r="AR982" s="61"/>
    </row>
    <row r="983" spans="1:44" ht="19.5">
      <c r="A983" s="70"/>
      <c r="B983" s="61"/>
      <c r="C983" s="71"/>
      <c r="D983" s="61"/>
      <c r="E983" s="61"/>
      <c r="F983" s="61"/>
      <c r="G983" s="61"/>
      <c r="H983" s="61"/>
      <c r="I983" s="61"/>
      <c r="J983" s="72"/>
      <c r="K983" s="72"/>
      <c r="L983" s="61"/>
      <c r="M983" s="75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</row>
    <row r="984" spans="1:44" ht="19.5">
      <c r="A984" s="70"/>
      <c r="B984" s="61"/>
      <c r="C984" s="71"/>
      <c r="D984" s="61"/>
      <c r="E984" s="61"/>
      <c r="F984" s="61"/>
      <c r="G984" s="61"/>
      <c r="H984" s="61"/>
      <c r="I984" s="61"/>
      <c r="J984" s="72"/>
      <c r="K984" s="72"/>
      <c r="L984" s="61"/>
      <c r="M984" s="75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  <c r="AE984" s="61"/>
      <c r="AF984" s="61"/>
      <c r="AG984" s="61"/>
      <c r="AH984" s="61"/>
      <c r="AI984" s="61"/>
      <c r="AJ984" s="61"/>
      <c r="AK984" s="61"/>
      <c r="AL984" s="61"/>
      <c r="AM984" s="61"/>
      <c r="AN984" s="61"/>
      <c r="AO984" s="61"/>
      <c r="AP984" s="61"/>
      <c r="AQ984" s="61"/>
      <c r="AR984" s="61"/>
    </row>
    <row r="985" spans="1:44" ht="19.5">
      <c r="A985" s="70"/>
      <c r="B985" s="61"/>
      <c r="C985" s="71"/>
      <c r="D985" s="61"/>
      <c r="E985" s="61"/>
      <c r="F985" s="61"/>
      <c r="G985" s="61"/>
      <c r="H985" s="61"/>
      <c r="I985" s="61"/>
      <c r="J985" s="72"/>
      <c r="K985" s="72"/>
      <c r="L985" s="61"/>
      <c r="M985" s="75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61"/>
      <c r="AG985" s="61"/>
      <c r="AH985" s="61"/>
      <c r="AI985" s="61"/>
      <c r="AJ985" s="61"/>
      <c r="AK985" s="61"/>
      <c r="AL985" s="61"/>
      <c r="AM985" s="61"/>
      <c r="AN985" s="61"/>
      <c r="AO985" s="61"/>
      <c r="AP985" s="61"/>
      <c r="AQ985" s="61"/>
      <c r="AR985" s="61"/>
    </row>
    <row r="986" spans="1:44" ht="19.5">
      <c r="A986" s="70"/>
      <c r="B986" s="61"/>
      <c r="C986" s="71"/>
      <c r="D986" s="61"/>
      <c r="E986" s="61"/>
      <c r="F986" s="61"/>
      <c r="G986" s="61"/>
      <c r="H986" s="61"/>
      <c r="I986" s="61"/>
      <c r="J986" s="72"/>
      <c r="K986" s="72"/>
      <c r="L986" s="61"/>
      <c r="M986" s="75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  <c r="AE986" s="61"/>
      <c r="AF986" s="61"/>
      <c r="AG986" s="61"/>
      <c r="AH986" s="61"/>
      <c r="AI986" s="61"/>
      <c r="AJ986" s="61"/>
      <c r="AK986" s="61"/>
      <c r="AL986" s="61"/>
      <c r="AM986" s="61"/>
      <c r="AN986" s="61"/>
      <c r="AO986" s="61"/>
      <c r="AP986" s="61"/>
      <c r="AQ986" s="61"/>
      <c r="AR986" s="61"/>
    </row>
    <row r="987" spans="1:44" ht="19.5">
      <c r="A987" s="70"/>
      <c r="B987" s="61"/>
      <c r="C987" s="71"/>
      <c r="D987" s="61"/>
      <c r="E987" s="61"/>
      <c r="F987" s="61"/>
      <c r="G987" s="61"/>
      <c r="H987" s="61"/>
      <c r="I987" s="61"/>
      <c r="J987" s="72"/>
      <c r="K987" s="72"/>
      <c r="L987" s="61"/>
      <c r="M987" s="75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61"/>
      <c r="AG987" s="61"/>
      <c r="AH987" s="61"/>
      <c r="AI987" s="61"/>
      <c r="AJ987" s="61"/>
      <c r="AK987" s="61"/>
      <c r="AL987" s="61"/>
      <c r="AM987" s="61"/>
      <c r="AN987" s="61"/>
      <c r="AO987" s="61"/>
      <c r="AP987" s="61"/>
      <c r="AQ987" s="61"/>
      <c r="AR987" s="61"/>
    </row>
    <row r="988" spans="1:44" ht="19.5">
      <c r="A988" s="70"/>
      <c r="B988" s="61"/>
      <c r="C988" s="71"/>
      <c r="D988" s="61"/>
      <c r="E988" s="61"/>
      <c r="F988" s="61"/>
      <c r="G988" s="61"/>
      <c r="H988" s="61"/>
      <c r="I988" s="61"/>
      <c r="J988" s="72"/>
      <c r="K988" s="72"/>
      <c r="L988" s="61"/>
      <c r="M988" s="75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  <c r="AE988" s="61"/>
      <c r="AF988" s="61"/>
      <c r="AG988" s="61"/>
      <c r="AH988" s="61"/>
      <c r="AI988" s="61"/>
      <c r="AJ988" s="61"/>
      <c r="AK988" s="61"/>
      <c r="AL988" s="61"/>
      <c r="AM988" s="61"/>
      <c r="AN988" s="61"/>
      <c r="AO988" s="61"/>
      <c r="AP988" s="61"/>
      <c r="AQ988" s="61"/>
      <c r="AR988" s="61"/>
    </row>
    <row r="989" spans="1:44" ht="19.5">
      <c r="A989" s="70"/>
      <c r="B989" s="61"/>
      <c r="C989" s="71"/>
      <c r="D989" s="61"/>
      <c r="E989" s="61"/>
      <c r="F989" s="61"/>
      <c r="G989" s="61"/>
      <c r="H989" s="61"/>
      <c r="I989" s="61"/>
      <c r="J989" s="72"/>
      <c r="K989" s="72"/>
      <c r="L989" s="61"/>
      <c r="M989" s="75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61"/>
      <c r="AG989" s="61"/>
      <c r="AH989" s="61"/>
      <c r="AI989" s="61"/>
      <c r="AJ989" s="61"/>
      <c r="AK989" s="61"/>
      <c r="AL989" s="61"/>
      <c r="AM989" s="61"/>
      <c r="AN989" s="61"/>
      <c r="AO989" s="61"/>
      <c r="AP989" s="61"/>
      <c r="AQ989" s="61"/>
      <c r="AR989" s="61"/>
    </row>
    <row r="990" spans="1:44" ht="19.5">
      <c r="A990" s="70"/>
      <c r="B990" s="61"/>
      <c r="C990" s="71"/>
      <c r="D990" s="61"/>
      <c r="E990" s="61"/>
      <c r="F990" s="61"/>
      <c r="G990" s="61"/>
      <c r="H990" s="61"/>
      <c r="I990" s="61"/>
      <c r="J990" s="72"/>
      <c r="K990" s="72"/>
      <c r="L990" s="61"/>
      <c r="M990" s="75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  <c r="AE990" s="61"/>
      <c r="AF990" s="61"/>
      <c r="AG990" s="61"/>
      <c r="AH990" s="61"/>
      <c r="AI990" s="61"/>
      <c r="AJ990" s="61"/>
      <c r="AK990" s="61"/>
      <c r="AL990" s="61"/>
      <c r="AM990" s="61"/>
      <c r="AN990" s="61"/>
      <c r="AO990" s="61"/>
      <c r="AP990" s="61"/>
      <c r="AQ990" s="61"/>
      <c r="AR990" s="61"/>
    </row>
    <row r="991" spans="1:44" ht="19.5">
      <c r="A991" s="70"/>
      <c r="B991" s="61"/>
      <c r="C991" s="71"/>
      <c r="D991" s="61"/>
      <c r="E991" s="61"/>
      <c r="F991" s="61"/>
      <c r="G991" s="61"/>
      <c r="H991" s="61"/>
      <c r="I991" s="61"/>
      <c r="J991" s="72"/>
      <c r="K991" s="72"/>
      <c r="L991" s="61"/>
      <c r="M991" s="75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</row>
    <row r="992" spans="1:44" ht="19.5">
      <c r="A992" s="70"/>
      <c r="B992" s="61"/>
      <c r="C992" s="71"/>
      <c r="D992" s="61"/>
      <c r="E992" s="61"/>
      <c r="F992" s="61"/>
      <c r="G992" s="61"/>
      <c r="H992" s="61"/>
      <c r="I992" s="61"/>
      <c r="J992" s="72"/>
      <c r="K992" s="72"/>
      <c r="L992" s="61"/>
      <c r="M992" s="75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</row>
    <row r="993" spans="1:44" ht="19.5">
      <c r="A993" s="70"/>
      <c r="B993" s="61"/>
      <c r="C993" s="71"/>
      <c r="D993" s="61"/>
      <c r="E993" s="61"/>
      <c r="F993" s="61"/>
      <c r="G993" s="61"/>
      <c r="H993" s="61"/>
      <c r="I993" s="61"/>
      <c r="J993" s="72"/>
      <c r="K993" s="72"/>
      <c r="L993" s="61"/>
      <c r="M993" s="75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</row>
    <row r="994" spans="1:44" ht="19.5">
      <c r="A994" s="70"/>
      <c r="B994" s="61"/>
      <c r="C994" s="71"/>
      <c r="D994" s="61"/>
      <c r="E994" s="61"/>
      <c r="F994" s="61"/>
      <c r="G994" s="61"/>
      <c r="H994" s="61"/>
      <c r="I994" s="61"/>
      <c r="J994" s="72"/>
      <c r="K994" s="72"/>
      <c r="L994" s="61"/>
      <c r="M994" s="75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  <c r="AE994" s="61"/>
      <c r="AF994" s="61"/>
      <c r="AG994" s="61"/>
      <c r="AH994" s="61"/>
      <c r="AI994" s="61"/>
      <c r="AJ994" s="61"/>
      <c r="AK994" s="61"/>
      <c r="AL994" s="61"/>
      <c r="AM994" s="61"/>
      <c r="AN994" s="61"/>
      <c r="AO994" s="61"/>
      <c r="AP994" s="61"/>
      <c r="AQ994" s="61"/>
      <c r="AR994" s="61"/>
    </row>
    <row r="995" spans="1:44" ht="19.5">
      <c r="A995" s="70"/>
      <c r="B995" s="61"/>
      <c r="C995" s="71"/>
      <c r="D995" s="61"/>
      <c r="E995" s="61"/>
      <c r="F995" s="61"/>
      <c r="G995" s="61"/>
      <c r="H995" s="61"/>
      <c r="I995" s="61"/>
      <c r="J995" s="72"/>
      <c r="K995" s="72"/>
      <c r="L995" s="61"/>
      <c r="M995" s="75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61"/>
      <c r="AG995" s="61"/>
      <c r="AH995" s="61"/>
      <c r="AI995" s="61"/>
      <c r="AJ995" s="61"/>
      <c r="AK995" s="61"/>
      <c r="AL995" s="61"/>
      <c r="AM995" s="61"/>
      <c r="AN995" s="61"/>
      <c r="AO995" s="61"/>
      <c r="AP995" s="61"/>
      <c r="AQ995" s="61"/>
      <c r="AR995" s="61"/>
    </row>
    <row r="996" spans="1:44" ht="19.5">
      <c r="A996" s="70"/>
      <c r="B996" s="61"/>
      <c r="C996" s="71"/>
      <c r="D996" s="61"/>
      <c r="E996" s="61"/>
      <c r="F996" s="61"/>
      <c r="G996" s="61"/>
      <c r="H996" s="61"/>
      <c r="I996" s="61"/>
      <c r="J996" s="72"/>
      <c r="K996" s="72"/>
      <c r="L996" s="61"/>
      <c r="M996" s="75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  <c r="AO996" s="61"/>
      <c r="AP996" s="61"/>
      <c r="AQ996" s="61"/>
      <c r="AR996" s="61"/>
    </row>
    <row r="997" spans="1:44" ht="19.5">
      <c r="A997" s="70"/>
      <c r="B997" s="61"/>
      <c r="C997" s="71"/>
      <c r="D997" s="61"/>
      <c r="E997" s="61"/>
      <c r="F997" s="61"/>
      <c r="G997" s="61"/>
      <c r="H997" s="61"/>
      <c r="I997" s="61"/>
      <c r="J997" s="72"/>
      <c r="K997" s="72"/>
      <c r="L997" s="61"/>
      <c r="M997" s="75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61"/>
      <c r="AG997" s="61"/>
      <c r="AH997" s="61"/>
      <c r="AI997" s="61"/>
      <c r="AJ997" s="61"/>
      <c r="AK997" s="61"/>
      <c r="AL997" s="61"/>
      <c r="AM997" s="61"/>
      <c r="AN997" s="61"/>
      <c r="AO997" s="61"/>
      <c r="AP997" s="61"/>
      <c r="AQ997" s="61"/>
      <c r="AR997" s="61"/>
    </row>
    <row r="998" spans="1:44" ht="19.5">
      <c r="A998" s="70"/>
      <c r="B998" s="61"/>
      <c r="C998" s="71"/>
      <c r="D998" s="61"/>
      <c r="E998" s="61"/>
      <c r="F998" s="61"/>
      <c r="G998" s="61"/>
      <c r="H998" s="61"/>
      <c r="I998" s="61"/>
      <c r="J998" s="72"/>
      <c r="K998" s="72"/>
      <c r="L998" s="61"/>
      <c r="M998" s="75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  <c r="AE998" s="61"/>
      <c r="AF998" s="61"/>
      <c r="AG998" s="61"/>
      <c r="AH998" s="61"/>
      <c r="AI998" s="61"/>
      <c r="AJ998" s="61"/>
      <c r="AK998" s="61"/>
      <c r="AL998" s="61"/>
      <c r="AM998" s="61"/>
      <c r="AN998" s="61"/>
      <c r="AO998" s="61"/>
      <c r="AP998" s="61"/>
      <c r="AQ998" s="61"/>
      <c r="AR998" s="61"/>
    </row>
    <row r="999" spans="1:44" ht="19.5">
      <c r="A999" s="70"/>
      <c r="B999" s="61"/>
      <c r="C999" s="71"/>
      <c r="D999" s="61"/>
      <c r="E999" s="61"/>
      <c r="F999" s="61"/>
      <c r="G999" s="61"/>
      <c r="H999" s="61"/>
      <c r="I999" s="61"/>
      <c r="J999" s="72"/>
      <c r="K999" s="72"/>
      <c r="L999" s="61"/>
      <c r="M999" s="75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61"/>
      <c r="AG999" s="61"/>
      <c r="AH999" s="61"/>
      <c r="AI999" s="61"/>
      <c r="AJ999" s="61"/>
      <c r="AK999" s="61"/>
      <c r="AL999" s="61"/>
      <c r="AM999" s="61"/>
      <c r="AN999" s="61"/>
      <c r="AO999" s="61"/>
      <c r="AP999" s="61"/>
      <c r="AQ999" s="61"/>
      <c r="AR999" s="61"/>
    </row>
    <row r="1000" spans="1:44" ht="19.5">
      <c r="A1000" s="70"/>
      <c r="B1000" s="61"/>
      <c r="C1000" s="71"/>
      <c r="D1000" s="61"/>
      <c r="E1000" s="61"/>
      <c r="F1000" s="61"/>
      <c r="G1000" s="61"/>
      <c r="H1000" s="61"/>
      <c r="I1000" s="61"/>
      <c r="J1000" s="72"/>
      <c r="K1000" s="72"/>
      <c r="L1000" s="61"/>
      <c r="M1000" s="75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  <c r="AE1000" s="61"/>
      <c r="AF1000" s="61"/>
      <c r="AG1000" s="61"/>
      <c r="AH1000" s="61"/>
      <c r="AI1000" s="61"/>
      <c r="AJ1000" s="61"/>
      <c r="AK1000" s="61"/>
      <c r="AL1000" s="61"/>
      <c r="AM1000" s="61"/>
      <c r="AN1000" s="61"/>
      <c r="AO1000" s="61"/>
      <c r="AP1000" s="61"/>
      <c r="AQ1000" s="61"/>
      <c r="AR1000" s="61"/>
    </row>
    <row r="1001" spans="1:44" ht="19.5">
      <c r="A1001" s="70"/>
      <c r="B1001" s="61"/>
      <c r="C1001" s="71"/>
      <c r="D1001" s="61"/>
      <c r="E1001" s="61"/>
      <c r="F1001" s="61"/>
      <c r="G1001" s="61"/>
      <c r="H1001" s="61"/>
      <c r="I1001" s="61"/>
      <c r="J1001" s="72"/>
      <c r="K1001" s="72"/>
      <c r="L1001" s="61"/>
      <c r="M1001" s="75"/>
      <c r="N1001" s="61"/>
      <c r="O1001" s="61"/>
      <c r="P1001" s="61"/>
      <c r="Q1001" s="61"/>
      <c r="R1001" s="61"/>
      <c r="S1001" s="61"/>
      <c r="T1001" s="61"/>
      <c r="U1001" s="61"/>
      <c r="V1001" s="61"/>
      <c r="W1001" s="61"/>
      <c r="X1001" s="61"/>
      <c r="Y1001" s="61"/>
      <c r="Z1001" s="61"/>
      <c r="AA1001" s="61"/>
      <c r="AB1001" s="6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</row>
    <row r="1002" spans="1:44" ht="19.5">
      <c r="A1002" s="70"/>
      <c r="B1002" s="61"/>
      <c r="C1002" s="71"/>
      <c r="D1002" s="61"/>
      <c r="E1002" s="61"/>
      <c r="F1002" s="61"/>
      <c r="G1002" s="61"/>
      <c r="H1002" s="61"/>
      <c r="I1002" s="61"/>
      <c r="J1002" s="72"/>
      <c r="K1002" s="72"/>
      <c r="L1002" s="61"/>
      <c r="M1002" s="75"/>
      <c r="N1002" s="61"/>
      <c r="O1002" s="61"/>
      <c r="P1002" s="61"/>
      <c r="Q1002" s="61"/>
      <c r="R1002" s="61"/>
      <c r="S1002" s="61"/>
      <c r="T1002" s="61"/>
      <c r="U1002" s="61"/>
      <c r="V1002" s="61"/>
      <c r="W1002" s="61"/>
      <c r="X1002" s="61"/>
      <c r="Y1002" s="61"/>
      <c r="Z1002" s="61"/>
      <c r="AA1002" s="61"/>
      <c r="AB1002" s="61"/>
      <c r="AC1002" s="61"/>
      <c r="AD1002" s="61"/>
      <c r="AE1002" s="61"/>
      <c r="AF1002" s="61"/>
      <c r="AG1002" s="61"/>
      <c r="AH1002" s="61"/>
      <c r="AI1002" s="61"/>
      <c r="AJ1002" s="61"/>
      <c r="AK1002" s="61"/>
      <c r="AL1002" s="61"/>
      <c r="AM1002" s="61"/>
      <c r="AN1002" s="61"/>
      <c r="AO1002" s="61"/>
      <c r="AP1002" s="61"/>
      <c r="AQ1002" s="61"/>
      <c r="AR1002" s="61"/>
    </row>
    <row r="1003" spans="1:44" ht="19.5">
      <c r="A1003" s="70"/>
      <c r="B1003" s="61"/>
      <c r="C1003" s="71"/>
      <c r="D1003" s="61"/>
      <c r="E1003" s="61"/>
      <c r="F1003" s="61"/>
      <c r="G1003" s="61"/>
      <c r="H1003" s="61"/>
      <c r="I1003" s="61"/>
      <c r="J1003" s="72"/>
      <c r="K1003" s="72"/>
      <c r="L1003" s="61"/>
      <c r="M1003" s="75"/>
      <c r="N1003" s="61"/>
      <c r="O1003" s="61"/>
      <c r="P1003" s="61"/>
      <c r="Q1003" s="61"/>
      <c r="R1003" s="61"/>
      <c r="S1003" s="61"/>
      <c r="T1003" s="61"/>
      <c r="U1003" s="61"/>
      <c r="V1003" s="61"/>
      <c r="W1003" s="61"/>
      <c r="X1003" s="61"/>
      <c r="Y1003" s="61"/>
      <c r="Z1003" s="61"/>
      <c r="AA1003" s="61"/>
      <c r="AB1003" s="61"/>
      <c r="AC1003" s="61"/>
      <c r="AD1003" s="61"/>
      <c r="AE1003" s="61"/>
      <c r="AF1003" s="61"/>
      <c r="AG1003" s="61"/>
      <c r="AH1003" s="61"/>
      <c r="AI1003" s="61"/>
      <c r="AJ1003" s="61"/>
      <c r="AK1003" s="61"/>
      <c r="AL1003" s="61"/>
      <c r="AM1003" s="61"/>
      <c r="AN1003" s="61"/>
      <c r="AO1003" s="61"/>
      <c r="AP1003" s="61"/>
      <c r="AQ1003" s="61"/>
      <c r="AR1003" s="61"/>
    </row>
    <row r="1004" spans="1:44" ht="19.5">
      <c r="A1004" s="70"/>
      <c r="B1004" s="61"/>
      <c r="C1004" s="71"/>
      <c r="D1004" s="61"/>
      <c r="E1004" s="61"/>
      <c r="F1004" s="61"/>
      <c r="G1004" s="61"/>
      <c r="H1004" s="61"/>
      <c r="I1004" s="61"/>
      <c r="J1004" s="72"/>
      <c r="K1004" s="72"/>
      <c r="L1004" s="61"/>
      <c r="M1004" s="75"/>
      <c r="N1004" s="61"/>
      <c r="O1004" s="61"/>
      <c r="P1004" s="61"/>
      <c r="Q1004" s="61"/>
      <c r="R1004" s="61"/>
      <c r="S1004" s="61"/>
      <c r="T1004" s="61"/>
      <c r="U1004" s="61"/>
      <c r="V1004" s="61"/>
      <c r="W1004" s="61"/>
      <c r="X1004" s="61"/>
      <c r="Y1004" s="61"/>
      <c r="Z1004" s="61"/>
      <c r="AA1004" s="61"/>
      <c r="AB1004" s="61"/>
      <c r="AC1004" s="61"/>
      <c r="AD1004" s="61"/>
      <c r="AE1004" s="61"/>
      <c r="AF1004" s="61"/>
      <c r="AG1004" s="61"/>
      <c r="AH1004" s="61"/>
      <c r="AI1004" s="61"/>
      <c r="AJ1004" s="61"/>
      <c r="AK1004" s="61"/>
      <c r="AL1004" s="61"/>
      <c r="AM1004" s="61"/>
      <c r="AN1004" s="61"/>
      <c r="AO1004" s="61"/>
      <c r="AP1004" s="61"/>
      <c r="AQ1004" s="61"/>
      <c r="AR1004" s="61"/>
    </row>
    <row r="1005" spans="1:44" ht="19.5">
      <c r="A1005" s="70"/>
      <c r="B1005" s="61"/>
      <c r="C1005" s="71"/>
      <c r="D1005" s="61"/>
      <c r="E1005" s="61"/>
      <c r="F1005" s="61"/>
      <c r="G1005" s="61"/>
      <c r="H1005" s="61"/>
      <c r="I1005" s="61"/>
      <c r="J1005" s="72"/>
      <c r="K1005" s="72"/>
      <c r="L1005" s="61"/>
      <c r="M1005" s="75"/>
      <c r="N1005" s="61"/>
      <c r="O1005" s="61"/>
      <c r="P1005" s="61"/>
      <c r="Q1005" s="61"/>
      <c r="R1005" s="61"/>
      <c r="S1005" s="61"/>
      <c r="T1005" s="61"/>
      <c r="U1005" s="61"/>
      <c r="V1005" s="61"/>
      <c r="W1005" s="61"/>
      <c r="X1005" s="61"/>
      <c r="Y1005" s="61"/>
      <c r="Z1005" s="61"/>
      <c r="AA1005" s="61"/>
      <c r="AB1005" s="61"/>
      <c r="AC1005" s="61"/>
      <c r="AD1005" s="61"/>
      <c r="AE1005" s="61"/>
      <c r="AF1005" s="61"/>
      <c r="AG1005" s="61"/>
      <c r="AH1005" s="61"/>
      <c r="AI1005" s="61"/>
      <c r="AJ1005" s="61"/>
      <c r="AK1005" s="61"/>
      <c r="AL1005" s="61"/>
      <c r="AM1005" s="61"/>
      <c r="AN1005" s="61"/>
      <c r="AO1005" s="61"/>
      <c r="AP1005" s="61"/>
      <c r="AQ1005" s="61"/>
      <c r="AR1005" s="61"/>
    </row>
    <row r="1006" spans="1:44" ht="19.5">
      <c r="A1006" s="70"/>
      <c r="B1006" s="61"/>
      <c r="C1006" s="71"/>
      <c r="D1006" s="61"/>
      <c r="E1006" s="61"/>
      <c r="F1006" s="61"/>
      <c r="G1006" s="61"/>
      <c r="H1006" s="61"/>
      <c r="I1006" s="61"/>
      <c r="J1006" s="72"/>
      <c r="K1006" s="72"/>
      <c r="L1006" s="61"/>
      <c r="M1006" s="75"/>
      <c r="N1006" s="61"/>
      <c r="O1006" s="61"/>
      <c r="P1006" s="61"/>
      <c r="Q1006" s="61"/>
      <c r="R1006" s="61"/>
      <c r="S1006" s="61"/>
      <c r="T1006" s="61"/>
      <c r="U1006" s="61"/>
      <c r="V1006" s="61"/>
      <c r="W1006" s="61"/>
      <c r="X1006" s="61"/>
      <c r="Y1006" s="61"/>
      <c r="Z1006" s="61"/>
      <c r="AA1006" s="61"/>
      <c r="AB1006" s="61"/>
      <c r="AC1006" s="61"/>
      <c r="AD1006" s="61"/>
      <c r="AE1006" s="61"/>
      <c r="AF1006" s="61"/>
      <c r="AG1006" s="61"/>
      <c r="AH1006" s="61"/>
      <c r="AI1006" s="61"/>
      <c r="AJ1006" s="61"/>
      <c r="AK1006" s="61"/>
      <c r="AL1006" s="61"/>
      <c r="AM1006" s="61"/>
      <c r="AN1006" s="61"/>
      <c r="AO1006" s="61"/>
      <c r="AP1006" s="61"/>
      <c r="AQ1006" s="61"/>
      <c r="AR1006" s="61"/>
    </row>
    <row r="1007" spans="1:44" ht="19.5">
      <c r="A1007" s="70"/>
      <c r="B1007" s="61"/>
      <c r="C1007" s="71"/>
      <c r="D1007" s="61"/>
      <c r="E1007" s="61"/>
      <c r="F1007" s="61"/>
      <c r="G1007" s="61"/>
      <c r="H1007" s="61"/>
      <c r="I1007" s="61"/>
      <c r="J1007" s="72"/>
      <c r="K1007" s="72"/>
      <c r="L1007" s="61"/>
      <c r="M1007" s="75"/>
      <c r="N1007" s="61"/>
      <c r="O1007" s="61"/>
      <c r="P1007" s="61"/>
      <c r="Q1007" s="61"/>
      <c r="R1007" s="61"/>
      <c r="S1007" s="61"/>
      <c r="T1007" s="61"/>
      <c r="U1007" s="61"/>
      <c r="V1007" s="61"/>
      <c r="W1007" s="61"/>
      <c r="X1007" s="61"/>
      <c r="Y1007" s="61"/>
      <c r="Z1007" s="61"/>
      <c r="AA1007" s="61"/>
      <c r="AB1007" s="61"/>
      <c r="AC1007" s="61"/>
      <c r="AD1007" s="61"/>
      <c r="AE1007" s="61"/>
      <c r="AF1007" s="61"/>
      <c r="AG1007" s="61"/>
      <c r="AH1007" s="61"/>
      <c r="AI1007" s="61"/>
      <c r="AJ1007" s="61"/>
      <c r="AK1007" s="61"/>
      <c r="AL1007" s="61"/>
      <c r="AM1007" s="61"/>
      <c r="AN1007" s="61"/>
      <c r="AO1007" s="61"/>
      <c r="AP1007" s="61"/>
      <c r="AQ1007" s="61"/>
      <c r="AR1007" s="61"/>
    </row>
    <row r="1008" spans="1:44" ht="19.5">
      <c r="A1008" s="70"/>
      <c r="B1008" s="61"/>
      <c r="C1008" s="71"/>
      <c r="D1008" s="61"/>
      <c r="E1008" s="61"/>
      <c r="F1008" s="61"/>
      <c r="G1008" s="61"/>
      <c r="H1008" s="61"/>
      <c r="I1008" s="61"/>
      <c r="J1008" s="72"/>
      <c r="K1008" s="72"/>
      <c r="L1008" s="61"/>
      <c r="M1008" s="75"/>
      <c r="N1008" s="61"/>
      <c r="O1008" s="61"/>
      <c r="P1008" s="61"/>
      <c r="Q1008" s="61"/>
      <c r="R1008" s="61"/>
      <c r="S1008" s="61"/>
      <c r="T1008" s="61"/>
      <c r="U1008" s="61"/>
      <c r="V1008" s="61"/>
      <c r="W1008" s="61"/>
      <c r="X1008" s="61"/>
      <c r="Y1008" s="61"/>
      <c r="Z1008" s="61"/>
      <c r="AA1008" s="61"/>
      <c r="AB1008" s="61"/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</row>
    <row r="1009" spans="1:44" ht="19.5">
      <c r="A1009" s="70"/>
      <c r="B1009" s="61"/>
      <c r="C1009" s="71"/>
      <c r="D1009" s="61"/>
      <c r="E1009" s="61"/>
      <c r="F1009" s="61"/>
      <c r="G1009" s="61"/>
      <c r="H1009" s="61"/>
      <c r="I1009" s="61"/>
      <c r="J1009" s="72"/>
      <c r="K1009" s="72"/>
      <c r="L1009" s="61"/>
      <c r="M1009" s="75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</row>
    <row r="1010" spans="1:44" ht="19.5">
      <c r="A1010" s="70"/>
      <c r="B1010" s="61"/>
      <c r="C1010" s="71"/>
      <c r="D1010" s="61"/>
      <c r="E1010" s="61"/>
      <c r="F1010" s="61"/>
      <c r="G1010" s="61"/>
      <c r="H1010" s="61"/>
      <c r="I1010" s="61"/>
      <c r="J1010" s="72"/>
      <c r="K1010" s="72"/>
      <c r="L1010" s="61"/>
      <c r="M1010" s="75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  <c r="AD1010" s="61"/>
      <c r="AE1010" s="61"/>
      <c r="AF1010" s="61"/>
      <c r="AG1010" s="61"/>
      <c r="AH1010" s="61"/>
      <c r="AI1010" s="61"/>
      <c r="AJ1010" s="61"/>
      <c r="AK1010" s="61"/>
      <c r="AL1010" s="61"/>
      <c r="AM1010" s="61"/>
      <c r="AN1010" s="61"/>
      <c r="AO1010" s="61"/>
      <c r="AP1010" s="61"/>
      <c r="AQ1010" s="61"/>
      <c r="AR1010" s="61"/>
    </row>
    <row r="1011" spans="1:44" ht="19.5">
      <c r="A1011" s="70"/>
      <c r="B1011" s="61"/>
      <c r="C1011" s="71"/>
      <c r="D1011" s="61"/>
      <c r="E1011" s="61"/>
      <c r="F1011" s="61"/>
      <c r="G1011" s="61"/>
      <c r="H1011" s="61"/>
      <c r="I1011" s="61"/>
      <c r="J1011" s="72"/>
      <c r="K1011" s="72"/>
      <c r="L1011" s="61"/>
      <c r="M1011" s="75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</row>
    <row r="1012" spans="1:44" ht="19.5">
      <c r="A1012" s="70"/>
      <c r="B1012" s="61"/>
      <c r="C1012" s="71"/>
      <c r="D1012" s="61"/>
      <c r="E1012" s="61"/>
      <c r="F1012" s="61"/>
      <c r="G1012" s="61"/>
      <c r="H1012" s="61"/>
      <c r="I1012" s="61"/>
      <c r="J1012" s="72"/>
      <c r="K1012" s="72"/>
      <c r="L1012" s="61"/>
      <c r="M1012" s="75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</row>
    <row r="1013" spans="1:44" ht="19.5">
      <c r="A1013" s="70"/>
      <c r="B1013" s="61"/>
      <c r="C1013" s="71"/>
      <c r="D1013" s="61"/>
      <c r="E1013" s="61"/>
      <c r="F1013" s="61"/>
      <c r="G1013" s="61"/>
      <c r="H1013" s="61"/>
      <c r="I1013" s="61"/>
      <c r="J1013" s="72"/>
      <c r="K1013" s="72"/>
      <c r="L1013" s="61"/>
      <c r="M1013" s="75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</row>
    <row r="1014" spans="1:44" ht="19.5">
      <c r="A1014" s="70"/>
      <c r="B1014" s="61"/>
      <c r="C1014" s="71"/>
      <c r="D1014" s="61"/>
      <c r="E1014" s="61"/>
      <c r="F1014" s="61"/>
      <c r="G1014" s="61"/>
      <c r="H1014" s="61"/>
      <c r="I1014" s="61"/>
      <c r="J1014" s="72"/>
      <c r="K1014" s="72"/>
      <c r="L1014" s="61"/>
      <c r="M1014" s="75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</row>
    <row r="1015" spans="1:44" ht="19.5">
      <c r="A1015" s="70"/>
      <c r="B1015" s="61"/>
      <c r="C1015" s="71"/>
      <c r="D1015" s="61"/>
      <c r="E1015" s="61"/>
      <c r="F1015" s="61"/>
      <c r="G1015" s="61"/>
      <c r="H1015" s="61"/>
      <c r="I1015" s="61"/>
      <c r="J1015" s="72"/>
      <c r="K1015" s="72"/>
      <c r="L1015" s="61"/>
      <c r="M1015" s="75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  <c r="AD1015" s="61"/>
      <c r="AE1015" s="61"/>
      <c r="AF1015" s="61"/>
      <c r="AG1015" s="61"/>
      <c r="AH1015" s="61"/>
      <c r="AI1015" s="61"/>
      <c r="AJ1015" s="61"/>
      <c r="AK1015" s="61"/>
      <c r="AL1015" s="61"/>
      <c r="AM1015" s="61"/>
      <c r="AN1015" s="61"/>
      <c r="AO1015" s="61"/>
      <c r="AP1015" s="61"/>
      <c r="AQ1015" s="61"/>
      <c r="AR1015" s="61"/>
    </row>
    <row r="1016" spans="1:44" ht="19.5">
      <c r="A1016" s="70"/>
      <c r="B1016" s="61"/>
      <c r="C1016" s="71"/>
      <c r="D1016" s="61"/>
      <c r="E1016" s="61"/>
      <c r="F1016" s="61"/>
      <c r="G1016" s="61"/>
      <c r="H1016" s="61"/>
      <c r="I1016" s="61"/>
      <c r="J1016" s="72"/>
      <c r="K1016" s="72"/>
      <c r="L1016" s="61"/>
      <c r="M1016" s="75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</row>
    <row r="1017" spans="1:44" ht="19.5">
      <c r="A1017" s="70"/>
      <c r="B1017" s="61"/>
      <c r="C1017" s="71"/>
      <c r="D1017" s="61"/>
      <c r="E1017" s="61"/>
      <c r="F1017" s="61"/>
      <c r="G1017" s="61"/>
      <c r="H1017" s="61"/>
      <c r="I1017" s="61"/>
      <c r="J1017" s="72"/>
      <c r="K1017" s="72"/>
      <c r="L1017" s="61"/>
      <c r="M1017" s="75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  <c r="AD1017" s="61"/>
      <c r="AE1017" s="61"/>
      <c r="AF1017" s="61"/>
      <c r="AG1017" s="61"/>
      <c r="AH1017" s="61"/>
      <c r="AI1017" s="61"/>
      <c r="AJ1017" s="61"/>
      <c r="AK1017" s="61"/>
      <c r="AL1017" s="61"/>
      <c r="AM1017" s="61"/>
      <c r="AN1017" s="61"/>
      <c r="AO1017" s="61"/>
      <c r="AP1017" s="61"/>
      <c r="AQ1017" s="61"/>
      <c r="AR1017" s="61"/>
    </row>
    <row r="1018" spans="1:44" ht="19.5">
      <c r="A1018" s="70"/>
      <c r="B1018" s="61"/>
      <c r="C1018" s="71"/>
      <c r="D1018" s="61"/>
      <c r="E1018" s="61"/>
      <c r="F1018" s="61"/>
      <c r="G1018" s="61"/>
      <c r="H1018" s="61"/>
      <c r="I1018" s="61"/>
      <c r="J1018" s="72"/>
      <c r="K1018" s="72"/>
      <c r="L1018" s="61"/>
      <c r="M1018" s="75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</row>
    <row r="1019" spans="1:44" ht="19.5">
      <c r="A1019" s="70"/>
      <c r="B1019" s="61"/>
      <c r="C1019" s="71"/>
      <c r="D1019" s="61"/>
      <c r="E1019" s="61"/>
      <c r="F1019" s="61"/>
      <c r="G1019" s="61"/>
      <c r="H1019" s="61"/>
      <c r="I1019" s="61"/>
      <c r="J1019" s="72"/>
      <c r="K1019" s="72"/>
      <c r="L1019" s="61"/>
      <c r="M1019" s="75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</row>
    <row r="1020" spans="1:44" ht="19.5">
      <c r="A1020" s="70"/>
      <c r="B1020" s="61"/>
      <c r="C1020" s="71"/>
      <c r="D1020" s="61"/>
      <c r="E1020" s="61"/>
      <c r="F1020" s="61"/>
      <c r="G1020" s="61"/>
      <c r="H1020" s="61"/>
      <c r="I1020" s="61"/>
      <c r="J1020" s="72"/>
      <c r="K1020" s="72"/>
      <c r="L1020" s="61"/>
      <c r="M1020" s="75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  <c r="AD1020" s="61"/>
      <c r="AE1020" s="61"/>
      <c r="AF1020" s="61"/>
      <c r="AG1020" s="61"/>
      <c r="AH1020" s="61"/>
      <c r="AI1020" s="61"/>
      <c r="AJ1020" s="61"/>
      <c r="AK1020" s="61"/>
      <c r="AL1020" s="61"/>
      <c r="AM1020" s="61"/>
      <c r="AN1020" s="61"/>
      <c r="AO1020" s="61"/>
      <c r="AP1020" s="61"/>
      <c r="AQ1020" s="61"/>
      <c r="AR1020" s="61"/>
    </row>
    <row r="1021" spans="1:44" ht="19.5">
      <c r="A1021" s="70"/>
      <c r="B1021" s="61"/>
      <c r="C1021" s="71"/>
      <c r="D1021" s="61"/>
      <c r="E1021" s="61"/>
      <c r="F1021" s="61"/>
      <c r="G1021" s="61"/>
      <c r="H1021" s="61"/>
      <c r="I1021" s="61"/>
      <c r="J1021" s="72"/>
      <c r="K1021" s="72"/>
      <c r="L1021" s="61"/>
      <c r="M1021" s="75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  <c r="AD1021" s="61"/>
      <c r="AE1021" s="61"/>
      <c r="AF1021" s="61"/>
      <c r="AG1021" s="61"/>
      <c r="AH1021" s="61"/>
      <c r="AI1021" s="61"/>
      <c r="AJ1021" s="61"/>
      <c r="AK1021" s="61"/>
      <c r="AL1021" s="61"/>
      <c r="AM1021" s="61"/>
      <c r="AN1021" s="61"/>
      <c r="AO1021" s="61"/>
      <c r="AP1021" s="61"/>
      <c r="AQ1021" s="61"/>
      <c r="AR1021" s="61"/>
    </row>
    <row r="1022" spans="1:44" ht="19.5">
      <c r="A1022" s="70"/>
      <c r="B1022" s="61"/>
      <c r="C1022" s="71"/>
      <c r="D1022" s="61"/>
      <c r="E1022" s="61"/>
      <c r="F1022" s="61"/>
      <c r="G1022" s="61"/>
      <c r="H1022" s="61"/>
      <c r="I1022" s="61"/>
      <c r="J1022" s="72"/>
      <c r="K1022" s="72"/>
      <c r="L1022" s="61"/>
      <c r="M1022" s="75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  <c r="AD1022" s="61"/>
      <c r="AE1022" s="61"/>
      <c r="AF1022" s="61"/>
      <c r="AG1022" s="61"/>
      <c r="AH1022" s="61"/>
      <c r="AI1022" s="61"/>
      <c r="AJ1022" s="61"/>
      <c r="AK1022" s="61"/>
      <c r="AL1022" s="61"/>
      <c r="AM1022" s="61"/>
      <c r="AN1022" s="61"/>
      <c r="AO1022" s="61"/>
      <c r="AP1022" s="61"/>
      <c r="AQ1022" s="61"/>
      <c r="AR1022" s="61"/>
    </row>
    <row r="1023" spans="1:44" ht="19.5">
      <c r="A1023" s="70"/>
      <c r="B1023" s="61"/>
      <c r="C1023" s="71"/>
      <c r="D1023" s="61"/>
      <c r="E1023" s="61"/>
      <c r="F1023" s="61"/>
      <c r="G1023" s="61"/>
      <c r="H1023" s="61"/>
      <c r="I1023" s="61"/>
      <c r="J1023" s="72"/>
      <c r="K1023" s="72"/>
      <c r="L1023" s="61"/>
      <c r="M1023" s="75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  <c r="AD1023" s="61"/>
      <c r="AE1023" s="61"/>
      <c r="AF1023" s="61"/>
      <c r="AG1023" s="61"/>
      <c r="AH1023" s="61"/>
      <c r="AI1023" s="61"/>
      <c r="AJ1023" s="61"/>
      <c r="AK1023" s="61"/>
      <c r="AL1023" s="61"/>
      <c r="AM1023" s="61"/>
      <c r="AN1023" s="61"/>
      <c r="AO1023" s="61"/>
      <c r="AP1023" s="61"/>
      <c r="AQ1023" s="61"/>
      <c r="AR1023" s="61"/>
    </row>
    <row r="1024" spans="1:44" ht="19.5">
      <c r="A1024" s="70"/>
      <c r="B1024" s="61"/>
      <c r="C1024" s="71"/>
      <c r="D1024" s="61"/>
      <c r="E1024" s="61"/>
      <c r="F1024" s="61"/>
      <c r="G1024" s="61"/>
      <c r="H1024" s="61"/>
      <c r="I1024" s="61"/>
      <c r="J1024" s="72"/>
      <c r="K1024" s="72"/>
      <c r="L1024" s="61"/>
      <c r="M1024" s="75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  <c r="AD1024" s="61"/>
      <c r="AE1024" s="61"/>
      <c r="AF1024" s="61"/>
      <c r="AG1024" s="61"/>
      <c r="AH1024" s="61"/>
      <c r="AI1024" s="61"/>
      <c r="AJ1024" s="61"/>
      <c r="AK1024" s="61"/>
      <c r="AL1024" s="61"/>
      <c r="AM1024" s="61"/>
      <c r="AN1024" s="61"/>
      <c r="AO1024" s="61"/>
      <c r="AP1024" s="61"/>
      <c r="AQ1024" s="61"/>
      <c r="AR1024" s="61"/>
    </row>
    <row r="1025" spans="1:44" ht="19.5">
      <c r="A1025" s="70"/>
      <c r="B1025" s="61"/>
      <c r="C1025" s="71"/>
      <c r="D1025" s="61"/>
      <c r="E1025" s="61"/>
      <c r="F1025" s="61"/>
      <c r="G1025" s="61"/>
      <c r="H1025" s="61"/>
      <c r="I1025" s="61"/>
      <c r="J1025" s="72"/>
      <c r="K1025" s="72"/>
      <c r="L1025" s="61"/>
      <c r="M1025" s="75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</row>
    <row r="1026" spans="1:44" ht="19.5">
      <c r="A1026" s="70"/>
      <c r="B1026" s="61"/>
      <c r="C1026" s="71"/>
      <c r="D1026" s="61"/>
      <c r="E1026" s="61"/>
      <c r="F1026" s="61"/>
      <c r="G1026" s="61"/>
      <c r="H1026" s="61"/>
      <c r="I1026" s="61"/>
      <c r="J1026" s="72"/>
      <c r="K1026" s="72"/>
      <c r="L1026" s="61"/>
      <c r="M1026" s="75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</row>
    <row r="1027" spans="1:44" ht="19.5">
      <c r="A1027" s="70"/>
      <c r="B1027" s="61"/>
      <c r="C1027" s="71"/>
      <c r="D1027" s="61"/>
      <c r="E1027" s="61"/>
      <c r="F1027" s="61"/>
      <c r="G1027" s="61"/>
      <c r="H1027" s="61"/>
      <c r="I1027" s="61"/>
      <c r="J1027" s="72"/>
      <c r="K1027" s="72"/>
      <c r="L1027" s="61"/>
      <c r="M1027" s="75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</row>
    <row r="1028" spans="1:44" ht="19.5">
      <c r="A1028" s="70"/>
      <c r="B1028" s="61"/>
      <c r="C1028" s="71"/>
      <c r="D1028" s="61"/>
      <c r="E1028" s="61"/>
      <c r="F1028" s="61"/>
      <c r="G1028" s="61"/>
      <c r="H1028" s="61"/>
      <c r="I1028" s="61"/>
      <c r="J1028" s="72"/>
      <c r="K1028" s="72"/>
      <c r="L1028" s="61"/>
      <c r="M1028" s="75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</row>
    <row r="1029" spans="1:44" ht="19.5">
      <c r="A1029" s="70"/>
      <c r="B1029" s="61"/>
      <c r="C1029" s="71"/>
      <c r="D1029" s="61"/>
      <c r="E1029" s="61"/>
      <c r="F1029" s="61"/>
      <c r="G1029" s="61"/>
      <c r="H1029" s="61"/>
      <c r="I1029" s="61"/>
      <c r="J1029" s="72"/>
      <c r="K1029" s="72"/>
      <c r="L1029" s="61"/>
      <c r="M1029" s="75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</row>
    <row r="1030" spans="1:44" ht="19.5">
      <c r="A1030" s="70"/>
      <c r="B1030" s="61"/>
      <c r="C1030" s="71"/>
      <c r="D1030" s="61"/>
      <c r="E1030" s="61"/>
      <c r="F1030" s="61"/>
      <c r="G1030" s="61"/>
      <c r="H1030" s="61"/>
      <c r="I1030" s="61"/>
      <c r="J1030" s="72"/>
      <c r="K1030" s="72"/>
      <c r="L1030" s="61"/>
      <c r="M1030" s="75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</row>
    <row r="1031" spans="1:44" ht="19.5">
      <c r="A1031" s="70"/>
      <c r="B1031" s="61"/>
      <c r="C1031" s="71"/>
      <c r="D1031" s="61"/>
      <c r="E1031" s="61"/>
      <c r="F1031" s="61"/>
      <c r="G1031" s="61"/>
      <c r="H1031" s="61"/>
      <c r="I1031" s="61"/>
      <c r="J1031" s="72"/>
      <c r="K1031" s="72"/>
      <c r="L1031" s="61"/>
      <c r="M1031" s="75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</row>
    <row r="1032" spans="1:44" ht="19.5">
      <c r="A1032" s="70"/>
      <c r="B1032" s="61"/>
      <c r="C1032" s="71"/>
      <c r="D1032" s="61"/>
      <c r="E1032" s="61"/>
      <c r="F1032" s="61"/>
      <c r="G1032" s="61"/>
      <c r="H1032" s="61"/>
      <c r="I1032" s="61"/>
      <c r="J1032" s="72"/>
      <c r="K1032" s="72"/>
      <c r="L1032" s="61"/>
      <c r="M1032" s="75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</row>
    <row r="1033" spans="1:44" ht="19.5">
      <c r="A1033" s="70"/>
      <c r="B1033" s="61"/>
      <c r="C1033" s="71"/>
      <c r="D1033" s="61"/>
      <c r="E1033" s="61"/>
      <c r="F1033" s="61"/>
      <c r="G1033" s="61"/>
      <c r="H1033" s="61"/>
      <c r="I1033" s="61"/>
      <c r="J1033" s="72"/>
      <c r="K1033" s="72"/>
      <c r="L1033" s="61"/>
      <c r="M1033" s="75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  <c r="AD1033" s="61"/>
      <c r="AE1033" s="61"/>
      <c r="AF1033" s="61"/>
      <c r="AG1033" s="61"/>
      <c r="AH1033" s="61"/>
      <c r="AI1033" s="61"/>
      <c r="AJ1033" s="61"/>
      <c r="AK1033" s="61"/>
      <c r="AL1033" s="61"/>
      <c r="AM1033" s="61"/>
      <c r="AN1033" s="61"/>
      <c r="AO1033" s="61"/>
      <c r="AP1033" s="61"/>
      <c r="AQ1033" s="61"/>
      <c r="AR1033" s="61"/>
    </row>
    <row r="1034" spans="1:44" ht="19.5">
      <c r="A1034" s="70"/>
      <c r="B1034" s="61"/>
      <c r="C1034" s="71"/>
      <c r="D1034" s="61"/>
      <c r="E1034" s="61"/>
      <c r="F1034" s="61"/>
      <c r="G1034" s="61"/>
      <c r="H1034" s="61"/>
      <c r="I1034" s="61"/>
      <c r="J1034" s="72"/>
      <c r="K1034" s="72"/>
      <c r="L1034" s="61"/>
      <c r="M1034" s="75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  <c r="AD1034" s="61"/>
      <c r="AE1034" s="61"/>
      <c r="AF1034" s="61"/>
      <c r="AG1034" s="61"/>
      <c r="AH1034" s="61"/>
      <c r="AI1034" s="61"/>
      <c r="AJ1034" s="61"/>
      <c r="AK1034" s="61"/>
      <c r="AL1034" s="61"/>
      <c r="AM1034" s="61"/>
      <c r="AN1034" s="61"/>
      <c r="AO1034" s="61"/>
      <c r="AP1034" s="61"/>
      <c r="AQ1034" s="61"/>
      <c r="AR1034" s="61"/>
    </row>
    <row r="1035" spans="1:44" ht="19.5">
      <c r="A1035" s="70"/>
      <c r="B1035" s="61"/>
      <c r="C1035" s="71"/>
      <c r="D1035" s="61"/>
      <c r="E1035" s="61"/>
      <c r="F1035" s="61"/>
      <c r="G1035" s="61"/>
      <c r="H1035" s="61"/>
      <c r="I1035" s="61"/>
      <c r="J1035" s="72"/>
      <c r="K1035" s="72"/>
      <c r="L1035" s="61"/>
      <c r="M1035" s="75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  <c r="AD1035" s="61"/>
      <c r="AE1035" s="61"/>
      <c r="AF1035" s="61"/>
      <c r="AG1035" s="61"/>
      <c r="AH1035" s="61"/>
      <c r="AI1035" s="61"/>
      <c r="AJ1035" s="61"/>
      <c r="AK1035" s="61"/>
      <c r="AL1035" s="61"/>
      <c r="AM1035" s="61"/>
      <c r="AN1035" s="61"/>
      <c r="AO1035" s="61"/>
      <c r="AP1035" s="61"/>
      <c r="AQ1035" s="61"/>
      <c r="AR1035" s="61"/>
    </row>
    <row r="1036" spans="1:44" ht="19.5">
      <c r="A1036" s="70"/>
      <c r="B1036" s="61"/>
      <c r="C1036" s="71"/>
      <c r="D1036" s="61"/>
      <c r="E1036" s="61"/>
      <c r="F1036" s="61"/>
      <c r="G1036" s="61"/>
      <c r="H1036" s="61"/>
      <c r="I1036" s="61"/>
      <c r="J1036" s="72"/>
      <c r="K1036" s="72"/>
      <c r="L1036" s="61"/>
      <c r="M1036" s="75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</row>
    <row r="1037" spans="1:44" ht="19.5">
      <c r="A1037" s="70"/>
      <c r="B1037" s="61"/>
      <c r="C1037" s="71"/>
      <c r="D1037" s="61"/>
      <c r="E1037" s="61"/>
      <c r="F1037" s="61"/>
      <c r="G1037" s="61"/>
      <c r="H1037" s="61"/>
      <c r="I1037" s="61"/>
      <c r="J1037" s="72"/>
      <c r="K1037" s="72"/>
      <c r="L1037" s="61"/>
      <c r="M1037" s="75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</row>
    <row r="1038" spans="1:44" ht="19.5">
      <c r="A1038" s="70"/>
      <c r="B1038" s="61"/>
      <c r="C1038" s="71"/>
      <c r="D1038" s="61"/>
      <c r="E1038" s="61"/>
      <c r="F1038" s="61"/>
      <c r="G1038" s="61"/>
      <c r="H1038" s="61"/>
      <c r="I1038" s="61"/>
      <c r="J1038" s="72"/>
      <c r="K1038" s="72"/>
      <c r="L1038" s="61"/>
      <c r="M1038" s="75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</row>
    <row r="1039" spans="1:44" ht="19.5">
      <c r="A1039" s="70"/>
      <c r="B1039" s="61"/>
      <c r="C1039" s="71"/>
      <c r="D1039" s="61"/>
      <c r="E1039" s="61"/>
      <c r="F1039" s="61"/>
      <c r="G1039" s="61"/>
      <c r="H1039" s="61"/>
      <c r="I1039" s="61"/>
      <c r="J1039" s="72"/>
      <c r="K1039" s="72"/>
      <c r="L1039" s="61"/>
      <c r="M1039" s="75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</row>
    <row r="1040" spans="1:44" ht="19.5">
      <c r="A1040" s="70"/>
      <c r="B1040" s="61"/>
      <c r="C1040" s="71"/>
      <c r="D1040" s="61"/>
      <c r="E1040" s="61"/>
      <c r="F1040" s="61"/>
      <c r="G1040" s="61"/>
      <c r="H1040" s="61"/>
      <c r="I1040" s="61"/>
      <c r="J1040" s="72"/>
      <c r="K1040" s="72"/>
      <c r="L1040" s="61"/>
      <c r="M1040" s="75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</row>
    <row r="1041" spans="1:44" ht="19.5">
      <c r="A1041" s="70"/>
      <c r="B1041" s="61"/>
      <c r="C1041" s="71"/>
      <c r="D1041" s="61"/>
      <c r="E1041" s="61"/>
      <c r="F1041" s="61"/>
      <c r="G1041" s="61"/>
      <c r="H1041" s="61"/>
      <c r="I1041" s="61"/>
      <c r="J1041" s="72"/>
      <c r="K1041" s="72"/>
      <c r="L1041" s="61"/>
      <c r="M1041" s="75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</row>
    <row r="1042" spans="1:44" ht="19.5">
      <c r="A1042" s="70"/>
      <c r="B1042" s="61"/>
      <c r="C1042" s="71"/>
      <c r="D1042" s="61"/>
      <c r="E1042" s="61"/>
      <c r="F1042" s="61"/>
      <c r="G1042" s="61"/>
      <c r="H1042" s="61"/>
      <c r="I1042" s="61"/>
      <c r="J1042" s="72"/>
      <c r="K1042" s="72"/>
      <c r="L1042" s="61"/>
      <c r="M1042" s="75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</row>
    <row r="1043" spans="1:44" ht="19.5">
      <c r="A1043" s="70"/>
      <c r="B1043" s="61"/>
      <c r="C1043" s="71"/>
      <c r="D1043" s="61"/>
      <c r="E1043" s="61"/>
      <c r="F1043" s="61"/>
      <c r="G1043" s="61"/>
      <c r="H1043" s="61"/>
      <c r="I1043" s="61"/>
      <c r="J1043" s="72"/>
      <c r="K1043" s="72"/>
      <c r="L1043" s="61"/>
      <c r="M1043" s="75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  <c r="AD1043" s="61"/>
      <c r="AE1043" s="61"/>
      <c r="AF1043" s="61"/>
      <c r="AG1043" s="61"/>
      <c r="AH1043" s="61"/>
      <c r="AI1043" s="61"/>
      <c r="AJ1043" s="61"/>
      <c r="AK1043" s="61"/>
      <c r="AL1043" s="61"/>
      <c r="AM1043" s="61"/>
      <c r="AN1043" s="61"/>
      <c r="AO1043" s="61"/>
      <c r="AP1043" s="61"/>
      <c r="AQ1043" s="61"/>
      <c r="AR1043" s="61"/>
    </row>
    <row r="1044" spans="1:44" ht="19.5">
      <c r="A1044" s="70"/>
      <c r="B1044" s="61"/>
      <c r="C1044" s="71"/>
      <c r="D1044" s="61"/>
      <c r="E1044" s="61"/>
      <c r="F1044" s="61"/>
      <c r="G1044" s="61"/>
      <c r="H1044" s="61"/>
      <c r="I1044" s="61"/>
      <c r="J1044" s="72"/>
      <c r="K1044" s="72"/>
      <c r="L1044" s="61"/>
      <c r="M1044" s="75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  <c r="AD1044" s="61"/>
      <c r="AE1044" s="61"/>
      <c r="AF1044" s="61"/>
      <c r="AG1044" s="61"/>
      <c r="AH1044" s="61"/>
      <c r="AI1044" s="61"/>
      <c r="AJ1044" s="61"/>
      <c r="AK1044" s="61"/>
      <c r="AL1044" s="61"/>
      <c r="AM1044" s="61"/>
      <c r="AN1044" s="61"/>
      <c r="AO1044" s="61"/>
      <c r="AP1044" s="61"/>
      <c r="AQ1044" s="61"/>
      <c r="AR1044" s="61"/>
    </row>
    <row r="1045" spans="1:44" ht="19.5">
      <c r="A1045" s="70"/>
      <c r="B1045" s="61"/>
      <c r="C1045" s="71"/>
      <c r="D1045" s="61"/>
      <c r="E1045" s="61"/>
      <c r="F1045" s="61"/>
      <c r="G1045" s="61"/>
      <c r="H1045" s="61"/>
      <c r="I1045" s="61"/>
      <c r="J1045" s="72"/>
      <c r="K1045" s="72"/>
      <c r="L1045" s="61"/>
      <c r="M1045" s="75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  <c r="AD1045" s="61"/>
      <c r="AE1045" s="61"/>
      <c r="AF1045" s="61"/>
      <c r="AG1045" s="61"/>
      <c r="AH1045" s="61"/>
      <c r="AI1045" s="61"/>
      <c r="AJ1045" s="61"/>
      <c r="AK1045" s="61"/>
      <c r="AL1045" s="61"/>
      <c r="AM1045" s="61"/>
      <c r="AN1045" s="61"/>
      <c r="AO1045" s="61"/>
      <c r="AP1045" s="61"/>
      <c r="AQ1045" s="61"/>
      <c r="AR1045" s="61"/>
    </row>
    <row r="1046" spans="1:44" ht="19.5">
      <c r="A1046" s="70"/>
      <c r="B1046" s="61"/>
      <c r="C1046" s="71"/>
      <c r="D1046" s="61"/>
      <c r="E1046" s="61"/>
      <c r="F1046" s="61"/>
      <c r="G1046" s="61"/>
      <c r="H1046" s="61"/>
      <c r="I1046" s="61"/>
      <c r="J1046" s="72"/>
      <c r="K1046" s="72"/>
      <c r="L1046" s="61"/>
      <c r="M1046" s="75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  <c r="AD1046" s="61"/>
      <c r="AE1046" s="61"/>
      <c r="AF1046" s="61"/>
      <c r="AG1046" s="61"/>
      <c r="AH1046" s="61"/>
      <c r="AI1046" s="61"/>
      <c r="AJ1046" s="61"/>
      <c r="AK1046" s="61"/>
      <c r="AL1046" s="61"/>
      <c r="AM1046" s="61"/>
      <c r="AN1046" s="61"/>
      <c r="AO1046" s="61"/>
      <c r="AP1046" s="61"/>
      <c r="AQ1046" s="61"/>
      <c r="AR1046" s="61"/>
    </row>
    <row r="1047" spans="1:44" ht="19.5">
      <c r="A1047" s="70"/>
      <c r="B1047" s="61"/>
      <c r="C1047" s="71"/>
      <c r="D1047" s="61"/>
      <c r="E1047" s="61"/>
      <c r="F1047" s="61"/>
      <c r="G1047" s="61"/>
      <c r="H1047" s="61"/>
      <c r="I1047" s="61"/>
      <c r="J1047" s="72"/>
      <c r="K1047" s="72"/>
      <c r="L1047" s="61"/>
      <c r="M1047" s="75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  <c r="AD1047" s="61"/>
      <c r="AE1047" s="61"/>
      <c r="AF1047" s="61"/>
      <c r="AG1047" s="61"/>
      <c r="AH1047" s="61"/>
      <c r="AI1047" s="61"/>
      <c r="AJ1047" s="61"/>
      <c r="AK1047" s="61"/>
      <c r="AL1047" s="61"/>
      <c r="AM1047" s="61"/>
      <c r="AN1047" s="61"/>
      <c r="AO1047" s="61"/>
      <c r="AP1047" s="61"/>
      <c r="AQ1047" s="61"/>
      <c r="AR1047" s="61"/>
    </row>
    <row r="1048" spans="1:44" ht="19.5">
      <c r="A1048" s="70"/>
      <c r="B1048" s="61"/>
      <c r="C1048" s="71"/>
      <c r="D1048" s="61"/>
      <c r="E1048" s="61"/>
      <c r="F1048" s="61"/>
      <c r="G1048" s="61"/>
      <c r="H1048" s="61"/>
      <c r="I1048" s="61"/>
      <c r="J1048" s="72"/>
      <c r="K1048" s="72"/>
      <c r="L1048" s="61"/>
      <c r="M1048" s="75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</row>
    <row r="1049" spans="1:44" ht="19.5">
      <c r="A1049" s="70"/>
      <c r="B1049" s="61"/>
      <c r="C1049" s="71"/>
      <c r="D1049" s="61"/>
      <c r="E1049" s="61"/>
      <c r="F1049" s="61"/>
      <c r="G1049" s="61"/>
      <c r="H1049" s="61"/>
      <c r="I1049" s="61"/>
      <c r="J1049" s="72"/>
      <c r="K1049" s="72"/>
      <c r="L1049" s="61"/>
      <c r="M1049" s="75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  <c r="AD1049" s="61"/>
      <c r="AE1049" s="61"/>
      <c r="AF1049" s="61"/>
      <c r="AG1049" s="61"/>
      <c r="AH1049" s="61"/>
      <c r="AI1049" s="61"/>
      <c r="AJ1049" s="61"/>
      <c r="AK1049" s="61"/>
      <c r="AL1049" s="61"/>
      <c r="AM1049" s="61"/>
      <c r="AN1049" s="61"/>
      <c r="AO1049" s="61"/>
      <c r="AP1049" s="61"/>
      <c r="AQ1049" s="61"/>
      <c r="AR1049" s="61"/>
    </row>
    <row r="1050" spans="1:44" ht="19.5">
      <c r="A1050" s="70"/>
      <c r="B1050" s="61"/>
      <c r="C1050" s="71"/>
      <c r="D1050" s="61"/>
      <c r="E1050" s="61"/>
      <c r="F1050" s="61"/>
      <c r="G1050" s="61"/>
      <c r="H1050" s="61"/>
      <c r="I1050" s="61"/>
      <c r="J1050" s="72"/>
      <c r="K1050" s="72"/>
      <c r="L1050" s="61"/>
      <c r="M1050" s="75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</row>
    <row r="1051" spans="1:44" ht="19.5">
      <c r="A1051" s="70"/>
      <c r="B1051" s="61"/>
      <c r="C1051" s="71"/>
      <c r="D1051" s="61"/>
      <c r="E1051" s="61"/>
      <c r="F1051" s="61"/>
      <c r="G1051" s="61"/>
      <c r="H1051" s="61"/>
      <c r="I1051" s="61"/>
      <c r="J1051" s="72"/>
      <c r="K1051" s="72"/>
      <c r="L1051" s="61"/>
      <c r="M1051" s="75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</row>
    <row r="1052" spans="1:44" ht="19.5">
      <c r="A1052" s="70"/>
      <c r="B1052" s="61"/>
      <c r="C1052" s="71"/>
      <c r="D1052" s="61"/>
      <c r="E1052" s="61"/>
      <c r="F1052" s="61"/>
      <c r="G1052" s="61"/>
      <c r="H1052" s="61"/>
      <c r="I1052" s="61"/>
      <c r="J1052" s="72"/>
      <c r="K1052" s="72"/>
      <c r="L1052" s="61"/>
      <c r="M1052" s="75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</row>
    <row r="1053" spans="1:44" ht="19.5">
      <c r="A1053" s="70"/>
      <c r="B1053" s="61"/>
      <c r="C1053" s="71"/>
      <c r="D1053" s="61"/>
      <c r="E1053" s="61"/>
      <c r="F1053" s="61"/>
      <c r="G1053" s="61"/>
      <c r="H1053" s="61"/>
      <c r="I1053" s="61"/>
      <c r="J1053" s="72"/>
      <c r="K1053" s="72"/>
      <c r="L1053" s="61"/>
      <c r="M1053" s="75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</row>
    <row r="1054" spans="1:44" ht="19.5">
      <c r="A1054" s="70"/>
      <c r="B1054" s="61"/>
      <c r="C1054" s="71"/>
      <c r="D1054" s="61"/>
      <c r="E1054" s="61"/>
      <c r="F1054" s="61"/>
      <c r="G1054" s="61"/>
      <c r="H1054" s="61"/>
      <c r="I1054" s="61"/>
      <c r="J1054" s="72"/>
      <c r="K1054" s="72"/>
      <c r="L1054" s="61"/>
      <c r="M1054" s="75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</row>
    <row r="1055" spans="1:44" ht="19.5">
      <c r="A1055" s="70"/>
      <c r="B1055" s="61"/>
      <c r="C1055" s="71"/>
      <c r="D1055" s="61"/>
      <c r="E1055" s="61"/>
      <c r="F1055" s="61"/>
      <c r="G1055" s="61"/>
      <c r="H1055" s="61"/>
      <c r="I1055" s="61"/>
      <c r="J1055" s="72"/>
      <c r="K1055" s="72"/>
      <c r="L1055" s="61"/>
      <c r="M1055" s="75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</row>
    <row r="1056" spans="1:44" ht="19.5">
      <c r="A1056" s="70"/>
      <c r="B1056" s="61"/>
      <c r="C1056" s="71"/>
      <c r="D1056" s="61"/>
      <c r="E1056" s="61"/>
      <c r="F1056" s="61"/>
      <c r="G1056" s="61"/>
      <c r="H1056" s="61"/>
      <c r="I1056" s="61"/>
      <c r="J1056" s="72"/>
      <c r="K1056" s="72"/>
      <c r="L1056" s="61"/>
      <c r="M1056" s="75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  <c r="AD1056" s="61"/>
      <c r="AE1056" s="61"/>
      <c r="AF1056" s="61"/>
      <c r="AG1056" s="61"/>
      <c r="AH1056" s="61"/>
      <c r="AI1056" s="61"/>
      <c r="AJ1056" s="61"/>
      <c r="AK1056" s="61"/>
      <c r="AL1056" s="61"/>
      <c r="AM1056" s="61"/>
      <c r="AN1056" s="61"/>
      <c r="AO1056" s="61"/>
      <c r="AP1056" s="61"/>
      <c r="AQ1056" s="61"/>
      <c r="AR1056" s="61"/>
    </row>
    <row r="1057" spans="1:44" ht="19.5">
      <c r="A1057" s="70"/>
      <c r="B1057" s="61"/>
      <c r="C1057" s="71"/>
      <c r="D1057" s="61"/>
      <c r="E1057" s="61"/>
      <c r="F1057" s="61"/>
      <c r="G1057" s="61"/>
      <c r="H1057" s="61"/>
      <c r="I1057" s="61"/>
      <c r="J1057" s="72"/>
      <c r="K1057" s="72"/>
      <c r="L1057" s="61"/>
      <c r="M1057" s="75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</row>
    <row r="1058" spans="1:44" ht="19.5">
      <c r="A1058" s="70"/>
      <c r="B1058" s="61"/>
      <c r="C1058" s="71"/>
      <c r="D1058" s="61"/>
      <c r="E1058" s="61"/>
      <c r="F1058" s="61"/>
      <c r="G1058" s="61"/>
      <c r="H1058" s="61"/>
      <c r="I1058" s="61"/>
      <c r="J1058" s="72"/>
      <c r="K1058" s="72"/>
      <c r="L1058" s="61"/>
      <c r="M1058" s="75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  <c r="AD1058" s="61"/>
      <c r="AE1058" s="61"/>
      <c r="AF1058" s="61"/>
      <c r="AG1058" s="61"/>
      <c r="AH1058" s="61"/>
      <c r="AI1058" s="61"/>
      <c r="AJ1058" s="61"/>
      <c r="AK1058" s="61"/>
      <c r="AL1058" s="61"/>
      <c r="AM1058" s="61"/>
      <c r="AN1058" s="61"/>
      <c r="AO1058" s="61"/>
      <c r="AP1058" s="61"/>
      <c r="AQ1058" s="61"/>
      <c r="AR1058" s="61"/>
    </row>
    <row r="1059" spans="1:44" ht="19.5">
      <c r="A1059" s="70"/>
      <c r="B1059" s="61"/>
      <c r="C1059" s="71"/>
      <c r="D1059" s="61"/>
      <c r="E1059" s="61"/>
      <c r="F1059" s="61"/>
      <c r="G1059" s="61"/>
      <c r="H1059" s="61"/>
      <c r="I1059" s="61"/>
      <c r="J1059" s="72"/>
      <c r="K1059" s="72"/>
      <c r="L1059" s="61"/>
      <c r="M1059" s="75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  <c r="AD1059" s="61"/>
      <c r="AE1059" s="61"/>
      <c r="AF1059" s="61"/>
      <c r="AG1059" s="61"/>
      <c r="AH1059" s="61"/>
      <c r="AI1059" s="61"/>
      <c r="AJ1059" s="61"/>
      <c r="AK1059" s="61"/>
      <c r="AL1059" s="61"/>
      <c r="AM1059" s="61"/>
      <c r="AN1059" s="61"/>
      <c r="AO1059" s="61"/>
      <c r="AP1059" s="61"/>
      <c r="AQ1059" s="61"/>
      <c r="AR1059" s="61"/>
    </row>
    <row r="1060" spans="1:44" ht="19.5">
      <c r="A1060" s="70"/>
      <c r="B1060" s="61"/>
      <c r="C1060" s="71"/>
      <c r="D1060" s="61"/>
      <c r="E1060" s="61"/>
      <c r="F1060" s="61"/>
      <c r="G1060" s="61"/>
      <c r="H1060" s="61"/>
      <c r="I1060" s="61"/>
      <c r="J1060" s="72"/>
      <c r="K1060" s="72"/>
      <c r="L1060" s="61"/>
      <c r="M1060" s="75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  <c r="AD1060" s="61"/>
      <c r="AE1060" s="61"/>
      <c r="AF1060" s="61"/>
      <c r="AG1060" s="61"/>
      <c r="AH1060" s="61"/>
      <c r="AI1060" s="61"/>
      <c r="AJ1060" s="61"/>
      <c r="AK1060" s="61"/>
      <c r="AL1060" s="61"/>
      <c r="AM1060" s="61"/>
      <c r="AN1060" s="61"/>
      <c r="AO1060" s="61"/>
      <c r="AP1060" s="61"/>
      <c r="AQ1060" s="61"/>
      <c r="AR1060" s="61"/>
    </row>
    <row r="1061" spans="1:44" ht="19.5">
      <c r="A1061" s="70"/>
      <c r="B1061" s="61"/>
      <c r="C1061" s="71"/>
      <c r="D1061" s="61"/>
      <c r="E1061" s="61"/>
      <c r="F1061" s="61"/>
      <c r="G1061" s="61"/>
      <c r="H1061" s="61"/>
      <c r="I1061" s="61"/>
      <c r="J1061" s="72"/>
      <c r="K1061" s="72"/>
      <c r="L1061" s="61"/>
      <c r="M1061" s="75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  <c r="AD1061" s="61"/>
      <c r="AE1061" s="61"/>
      <c r="AF1061" s="61"/>
      <c r="AG1061" s="61"/>
      <c r="AH1061" s="61"/>
      <c r="AI1061" s="61"/>
      <c r="AJ1061" s="61"/>
      <c r="AK1061" s="61"/>
      <c r="AL1061" s="61"/>
      <c r="AM1061" s="61"/>
      <c r="AN1061" s="61"/>
      <c r="AO1061" s="61"/>
      <c r="AP1061" s="61"/>
      <c r="AQ1061" s="61"/>
      <c r="AR1061" s="61"/>
    </row>
    <row r="1062" spans="1:44" ht="19.5">
      <c r="A1062" s="70"/>
      <c r="B1062" s="61"/>
      <c r="C1062" s="71"/>
      <c r="D1062" s="61"/>
      <c r="E1062" s="61"/>
      <c r="F1062" s="61"/>
      <c r="G1062" s="61"/>
      <c r="H1062" s="61"/>
      <c r="I1062" s="61"/>
      <c r="J1062" s="72"/>
      <c r="K1062" s="72"/>
      <c r="L1062" s="61"/>
      <c r="M1062" s="75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  <c r="AD1062" s="61"/>
      <c r="AE1062" s="61"/>
      <c r="AF1062" s="61"/>
      <c r="AG1062" s="61"/>
      <c r="AH1062" s="61"/>
      <c r="AI1062" s="61"/>
      <c r="AJ1062" s="61"/>
      <c r="AK1062" s="61"/>
      <c r="AL1062" s="61"/>
      <c r="AM1062" s="61"/>
      <c r="AN1062" s="61"/>
      <c r="AO1062" s="61"/>
      <c r="AP1062" s="61"/>
      <c r="AQ1062" s="61"/>
      <c r="AR1062" s="61"/>
    </row>
    <row r="1063" spans="1:44" ht="19.5">
      <c r="A1063" s="70"/>
      <c r="B1063" s="61"/>
      <c r="C1063" s="71"/>
      <c r="D1063" s="61"/>
      <c r="E1063" s="61"/>
      <c r="F1063" s="61"/>
      <c r="G1063" s="61"/>
      <c r="H1063" s="61"/>
      <c r="I1063" s="61"/>
      <c r="J1063" s="72"/>
      <c r="K1063" s="72"/>
      <c r="L1063" s="61"/>
      <c r="M1063" s="75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  <c r="AD1063" s="61"/>
      <c r="AE1063" s="61"/>
      <c r="AF1063" s="61"/>
      <c r="AG1063" s="61"/>
      <c r="AH1063" s="61"/>
      <c r="AI1063" s="61"/>
      <c r="AJ1063" s="61"/>
      <c r="AK1063" s="61"/>
      <c r="AL1063" s="61"/>
      <c r="AM1063" s="61"/>
      <c r="AN1063" s="61"/>
      <c r="AO1063" s="61"/>
      <c r="AP1063" s="61"/>
      <c r="AQ1063" s="61"/>
      <c r="AR1063" s="61"/>
    </row>
    <row r="1064" spans="1:44" ht="19.5">
      <c r="A1064" s="70"/>
      <c r="B1064" s="61"/>
      <c r="C1064" s="71"/>
      <c r="D1064" s="61"/>
      <c r="E1064" s="61"/>
      <c r="F1064" s="61"/>
      <c r="G1064" s="61"/>
      <c r="H1064" s="61"/>
      <c r="I1064" s="61"/>
      <c r="J1064" s="72"/>
      <c r="K1064" s="72"/>
      <c r="L1064" s="61"/>
      <c r="M1064" s="75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  <c r="AD1064" s="61"/>
      <c r="AE1064" s="61"/>
      <c r="AF1064" s="61"/>
      <c r="AG1064" s="61"/>
      <c r="AH1064" s="61"/>
      <c r="AI1064" s="61"/>
      <c r="AJ1064" s="61"/>
      <c r="AK1064" s="61"/>
      <c r="AL1064" s="61"/>
      <c r="AM1064" s="61"/>
      <c r="AN1064" s="61"/>
      <c r="AO1064" s="61"/>
      <c r="AP1064" s="61"/>
      <c r="AQ1064" s="61"/>
      <c r="AR1064" s="61"/>
    </row>
    <row r="1065" spans="1:44" ht="19.5">
      <c r="A1065" s="70"/>
      <c r="B1065" s="61"/>
      <c r="C1065" s="71"/>
      <c r="D1065" s="61"/>
      <c r="E1065" s="61"/>
      <c r="F1065" s="61"/>
      <c r="G1065" s="61"/>
      <c r="H1065" s="61"/>
      <c r="I1065" s="61"/>
      <c r="J1065" s="72"/>
      <c r="K1065" s="72"/>
      <c r="L1065" s="61"/>
      <c r="M1065" s="75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  <c r="AD1065" s="61"/>
      <c r="AE1065" s="61"/>
      <c r="AF1065" s="61"/>
      <c r="AG1065" s="61"/>
      <c r="AH1065" s="61"/>
      <c r="AI1065" s="61"/>
      <c r="AJ1065" s="61"/>
      <c r="AK1065" s="61"/>
      <c r="AL1065" s="61"/>
      <c r="AM1065" s="61"/>
      <c r="AN1065" s="61"/>
      <c r="AO1065" s="61"/>
      <c r="AP1065" s="61"/>
      <c r="AQ1065" s="61"/>
      <c r="AR1065" s="61"/>
    </row>
    <row r="1066" spans="1:44" ht="19.5">
      <c r="A1066" s="70"/>
      <c r="B1066" s="61"/>
      <c r="C1066" s="71"/>
      <c r="D1066" s="61"/>
      <c r="E1066" s="61"/>
      <c r="F1066" s="61"/>
      <c r="G1066" s="61"/>
      <c r="H1066" s="61"/>
      <c r="I1066" s="61"/>
      <c r="J1066" s="72"/>
      <c r="K1066" s="72"/>
      <c r="L1066" s="61"/>
      <c r="M1066" s="75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</row>
    <row r="1067" spans="1:44" ht="19.5">
      <c r="A1067" s="70"/>
      <c r="B1067" s="61"/>
      <c r="C1067" s="71"/>
      <c r="D1067" s="61"/>
      <c r="E1067" s="61"/>
      <c r="F1067" s="61"/>
      <c r="G1067" s="61"/>
      <c r="H1067" s="61"/>
      <c r="I1067" s="61"/>
      <c r="J1067" s="72"/>
      <c r="K1067" s="72"/>
      <c r="L1067" s="61"/>
      <c r="M1067" s="75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  <c r="AD1067" s="61"/>
      <c r="AE1067" s="61"/>
      <c r="AF1067" s="61"/>
      <c r="AG1067" s="61"/>
      <c r="AH1067" s="61"/>
      <c r="AI1067" s="61"/>
      <c r="AJ1067" s="61"/>
      <c r="AK1067" s="61"/>
      <c r="AL1067" s="61"/>
      <c r="AM1067" s="61"/>
      <c r="AN1067" s="61"/>
      <c r="AO1067" s="61"/>
      <c r="AP1067" s="61"/>
      <c r="AQ1067" s="61"/>
      <c r="AR1067" s="61"/>
    </row>
    <row r="1068" spans="1:44" ht="19.5">
      <c r="A1068" s="70"/>
      <c r="B1068" s="61"/>
      <c r="C1068" s="71"/>
      <c r="D1068" s="61"/>
      <c r="E1068" s="61"/>
      <c r="F1068" s="61"/>
      <c r="G1068" s="61"/>
      <c r="H1068" s="61"/>
      <c r="I1068" s="61"/>
      <c r="J1068" s="72"/>
      <c r="K1068" s="72"/>
      <c r="L1068" s="61"/>
      <c r="M1068" s="75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  <c r="AD1068" s="61"/>
      <c r="AE1068" s="61"/>
      <c r="AF1068" s="61"/>
      <c r="AG1068" s="61"/>
      <c r="AH1068" s="61"/>
      <c r="AI1068" s="61"/>
      <c r="AJ1068" s="61"/>
      <c r="AK1068" s="61"/>
      <c r="AL1068" s="61"/>
      <c r="AM1068" s="61"/>
      <c r="AN1068" s="61"/>
      <c r="AO1068" s="61"/>
      <c r="AP1068" s="61"/>
      <c r="AQ1068" s="61"/>
      <c r="AR1068" s="61"/>
    </row>
    <row r="1069" spans="1:44" ht="19.5">
      <c r="A1069" s="70"/>
      <c r="B1069" s="61"/>
      <c r="C1069" s="71"/>
      <c r="D1069" s="61"/>
      <c r="E1069" s="61"/>
      <c r="F1069" s="61"/>
      <c r="G1069" s="61"/>
      <c r="H1069" s="61"/>
      <c r="I1069" s="61"/>
      <c r="J1069" s="72"/>
      <c r="K1069" s="72"/>
      <c r="L1069" s="61"/>
      <c r="M1069" s="75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  <c r="AD1069" s="61"/>
      <c r="AE1069" s="61"/>
      <c r="AF1069" s="61"/>
      <c r="AG1069" s="61"/>
      <c r="AH1069" s="61"/>
      <c r="AI1069" s="61"/>
      <c r="AJ1069" s="61"/>
      <c r="AK1069" s="61"/>
      <c r="AL1069" s="61"/>
      <c r="AM1069" s="61"/>
      <c r="AN1069" s="61"/>
      <c r="AO1069" s="61"/>
      <c r="AP1069" s="61"/>
      <c r="AQ1069" s="61"/>
      <c r="AR1069" s="61"/>
    </row>
    <row r="1070" spans="1:44" ht="19.5">
      <c r="A1070" s="70"/>
      <c r="B1070" s="61"/>
      <c r="C1070" s="71"/>
      <c r="D1070" s="61"/>
      <c r="E1070" s="61"/>
      <c r="F1070" s="61"/>
      <c r="G1070" s="61"/>
      <c r="H1070" s="61"/>
      <c r="I1070" s="61"/>
      <c r="J1070" s="72"/>
      <c r="K1070" s="72"/>
      <c r="L1070" s="61"/>
      <c r="M1070" s="75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  <c r="AD1070" s="61"/>
      <c r="AE1070" s="61"/>
      <c r="AF1070" s="61"/>
      <c r="AG1070" s="61"/>
      <c r="AH1070" s="61"/>
      <c r="AI1070" s="61"/>
      <c r="AJ1070" s="61"/>
      <c r="AK1070" s="61"/>
      <c r="AL1070" s="61"/>
      <c r="AM1070" s="61"/>
      <c r="AN1070" s="61"/>
      <c r="AO1070" s="61"/>
      <c r="AP1070" s="61"/>
      <c r="AQ1070" s="61"/>
      <c r="AR1070" s="61"/>
    </row>
    <row r="1071" spans="1:44" ht="19.5">
      <c r="A1071" s="70"/>
      <c r="B1071" s="61"/>
      <c r="C1071" s="71"/>
      <c r="D1071" s="61"/>
      <c r="E1071" s="61"/>
      <c r="F1071" s="61"/>
      <c r="G1071" s="61"/>
      <c r="H1071" s="61"/>
      <c r="I1071" s="61"/>
      <c r="J1071" s="72"/>
      <c r="K1071" s="72"/>
      <c r="L1071" s="61"/>
      <c r="M1071" s="75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  <c r="AD1071" s="61"/>
      <c r="AE1071" s="61"/>
      <c r="AF1071" s="61"/>
      <c r="AG1071" s="61"/>
      <c r="AH1071" s="61"/>
      <c r="AI1071" s="61"/>
      <c r="AJ1071" s="61"/>
      <c r="AK1071" s="61"/>
      <c r="AL1071" s="61"/>
      <c r="AM1071" s="61"/>
      <c r="AN1071" s="61"/>
      <c r="AO1071" s="61"/>
      <c r="AP1071" s="61"/>
      <c r="AQ1071" s="61"/>
      <c r="AR1071" s="61"/>
    </row>
    <row r="1072" spans="1:44" ht="19.5">
      <c r="A1072" s="70"/>
      <c r="B1072" s="61"/>
      <c r="C1072" s="71"/>
      <c r="D1072" s="61"/>
      <c r="E1072" s="61"/>
      <c r="F1072" s="61"/>
      <c r="G1072" s="61"/>
      <c r="H1072" s="61"/>
      <c r="I1072" s="61"/>
      <c r="J1072" s="72"/>
      <c r="K1072" s="72"/>
      <c r="L1072" s="61"/>
      <c r="M1072" s="75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  <c r="AD1072" s="61"/>
      <c r="AE1072" s="61"/>
      <c r="AF1072" s="61"/>
      <c r="AG1072" s="61"/>
      <c r="AH1072" s="61"/>
      <c r="AI1072" s="61"/>
      <c r="AJ1072" s="61"/>
      <c r="AK1072" s="61"/>
      <c r="AL1072" s="61"/>
      <c r="AM1072" s="61"/>
      <c r="AN1072" s="61"/>
      <c r="AO1072" s="61"/>
      <c r="AP1072" s="61"/>
      <c r="AQ1072" s="61"/>
      <c r="AR1072" s="61"/>
    </row>
    <row r="1073" spans="1:44" ht="19.5">
      <c r="A1073" s="70"/>
      <c r="B1073" s="61"/>
      <c r="C1073" s="71"/>
      <c r="D1073" s="61"/>
      <c r="E1073" s="61"/>
      <c r="F1073" s="61"/>
      <c r="G1073" s="61"/>
      <c r="H1073" s="61"/>
      <c r="I1073" s="61"/>
      <c r="J1073" s="72"/>
      <c r="K1073" s="72"/>
      <c r="L1073" s="61"/>
      <c r="M1073" s="75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  <c r="AD1073" s="61"/>
      <c r="AE1073" s="61"/>
      <c r="AF1073" s="61"/>
      <c r="AG1073" s="61"/>
      <c r="AH1073" s="61"/>
      <c r="AI1073" s="61"/>
      <c r="AJ1073" s="61"/>
      <c r="AK1073" s="61"/>
      <c r="AL1073" s="61"/>
      <c r="AM1073" s="61"/>
      <c r="AN1073" s="61"/>
      <c r="AO1073" s="61"/>
      <c r="AP1073" s="61"/>
      <c r="AQ1073" s="61"/>
      <c r="AR1073" s="61"/>
    </row>
    <row r="1074" spans="1:44" ht="19.5">
      <c r="A1074" s="70"/>
      <c r="B1074" s="61"/>
      <c r="C1074" s="71"/>
      <c r="D1074" s="61"/>
      <c r="E1074" s="61"/>
      <c r="F1074" s="61"/>
      <c r="G1074" s="61"/>
      <c r="H1074" s="61"/>
      <c r="I1074" s="61"/>
      <c r="J1074" s="72"/>
      <c r="K1074" s="72"/>
      <c r="L1074" s="61"/>
      <c r="M1074" s="75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  <c r="AD1074" s="61"/>
      <c r="AE1074" s="61"/>
      <c r="AF1074" s="61"/>
      <c r="AG1074" s="61"/>
      <c r="AH1074" s="61"/>
      <c r="AI1074" s="61"/>
      <c r="AJ1074" s="61"/>
      <c r="AK1074" s="61"/>
      <c r="AL1074" s="61"/>
      <c r="AM1074" s="61"/>
      <c r="AN1074" s="61"/>
      <c r="AO1074" s="61"/>
      <c r="AP1074" s="61"/>
      <c r="AQ1074" s="61"/>
      <c r="AR1074" s="61"/>
    </row>
    <row r="1075" spans="1:44" ht="19.5">
      <c r="A1075" s="70"/>
      <c r="B1075" s="61"/>
      <c r="C1075" s="71"/>
      <c r="D1075" s="61"/>
      <c r="E1075" s="61"/>
      <c r="F1075" s="61"/>
      <c r="G1075" s="61"/>
      <c r="H1075" s="61"/>
      <c r="I1075" s="61"/>
      <c r="J1075" s="72"/>
      <c r="K1075" s="72"/>
      <c r="L1075" s="61"/>
      <c r="M1075" s="75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  <c r="AD1075" s="61"/>
      <c r="AE1075" s="61"/>
      <c r="AF1075" s="61"/>
      <c r="AG1075" s="61"/>
      <c r="AH1075" s="61"/>
      <c r="AI1075" s="61"/>
      <c r="AJ1075" s="61"/>
      <c r="AK1075" s="61"/>
      <c r="AL1075" s="61"/>
      <c r="AM1075" s="61"/>
      <c r="AN1075" s="61"/>
      <c r="AO1075" s="61"/>
      <c r="AP1075" s="61"/>
      <c r="AQ1075" s="61"/>
      <c r="AR1075" s="61"/>
    </row>
    <row r="1076" spans="1:44" ht="19.5">
      <c r="A1076" s="70"/>
      <c r="B1076" s="61"/>
      <c r="C1076" s="71"/>
      <c r="D1076" s="61"/>
      <c r="E1076" s="61"/>
      <c r="F1076" s="61"/>
      <c r="G1076" s="61"/>
      <c r="H1076" s="61"/>
      <c r="I1076" s="61"/>
      <c r="J1076" s="72"/>
      <c r="K1076" s="72"/>
      <c r="L1076" s="61"/>
      <c r="M1076" s="75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  <c r="AD1076" s="61"/>
      <c r="AE1076" s="61"/>
      <c r="AF1076" s="61"/>
      <c r="AG1076" s="61"/>
      <c r="AH1076" s="61"/>
      <c r="AI1076" s="61"/>
      <c r="AJ1076" s="61"/>
      <c r="AK1076" s="61"/>
      <c r="AL1076" s="61"/>
      <c r="AM1076" s="61"/>
      <c r="AN1076" s="61"/>
      <c r="AO1076" s="61"/>
      <c r="AP1076" s="61"/>
      <c r="AQ1076" s="61"/>
      <c r="AR1076" s="61"/>
    </row>
    <row r="1077" spans="1:44" ht="19.5">
      <c r="A1077" s="70"/>
      <c r="B1077" s="61"/>
      <c r="C1077" s="71"/>
      <c r="D1077" s="61"/>
      <c r="E1077" s="61"/>
      <c r="F1077" s="61"/>
      <c r="G1077" s="61"/>
      <c r="H1077" s="61"/>
      <c r="I1077" s="61"/>
      <c r="J1077" s="72"/>
      <c r="K1077" s="72"/>
      <c r="L1077" s="61"/>
      <c r="M1077" s="75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  <c r="AD1077" s="61"/>
      <c r="AE1077" s="61"/>
      <c r="AF1077" s="61"/>
      <c r="AG1077" s="61"/>
      <c r="AH1077" s="61"/>
      <c r="AI1077" s="61"/>
      <c r="AJ1077" s="61"/>
      <c r="AK1077" s="61"/>
      <c r="AL1077" s="61"/>
      <c r="AM1077" s="61"/>
      <c r="AN1077" s="61"/>
      <c r="AO1077" s="61"/>
      <c r="AP1077" s="61"/>
      <c r="AQ1077" s="61"/>
      <c r="AR1077" s="61"/>
    </row>
    <row r="1078" spans="1:44" ht="19.5">
      <c r="A1078" s="70"/>
      <c r="B1078" s="61"/>
      <c r="C1078" s="71"/>
      <c r="D1078" s="61"/>
      <c r="E1078" s="61"/>
      <c r="F1078" s="61"/>
      <c r="G1078" s="61"/>
      <c r="H1078" s="61"/>
      <c r="I1078" s="61"/>
      <c r="J1078" s="72"/>
      <c r="K1078" s="72"/>
      <c r="L1078" s="61"/>
      <c r="M1078" s="75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  <c r="AD1078" s="61"/>
      <c r="AE1078" s="61"/>
      <c r="AF1078" s="61"/>
      <c r="AG1078" s="61"/>
      <c r="AH1078" s="61"/>
      <c r="AI1078" s="61"/>
      <c r="AJ1078" s="61"/>
      <c r="AK1078" s="61"/>
      <c r="AL1078" s="61"/>
      <c r="AM1078" s="61"/>
      <c r="AN1078" s="61"/>
      <c r="AO1078" s="61"/>
      <c r="AP1078" s="61"/>
      <c r="AQ1078" s="61"/>
      <c r="AR1078" s="61"/>
    </row>
    <row r="1079" spans="1:44" ht="19.5">
      <c r="A1079" s="70"/>
      <c r="B1079" s="61"/>
      <c r="C1079" s="71"/>
      <c r="D1079" s="61"/>
      <c r="E1079" s="61"/>
      <c r="F1079" s="61"/>
      <c r="G1079" s="61"/>
      <c r="H1079" s="61"/>
      <c r="I1079" s="61"/>
      <c r="J1079" s="72"/>
      <c r="K1079" s="72"/>
      <c r="L1079" s="61"/>
      <c r="M1079" s="75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  <c r="AD1079" s="61"/>
      <c r="AE1079" s="61"/>
      <c r="AF1079" s="61"/>
      <c r="AG1079" s="61"/>
      <c r="AH1079" s="61"/>
      <c r="AI1079" s="61"/>
      <c r="AJ1079" s="61"/>
      <c r="AK1079" s="61"/>
      <c r="AL1079" s="61"/>
      <c r="AM1079" s="61"/>
      <c r="AN1079" s="61"/>
      <c r="AO1079" s="61"/>
      <c r="AP1079" s="61"/>
      <c r="AQ1079" s="61"/>
      <c r="AR1079" s="61"/>
    </row>
    <row r="1080" spans="1:44" ht="19.5">
      <c r="A1080" s="70"/>
      <c r="B1080" s="61"/>
      <c r="C1080" s="71"/>
      <c r="D1080" s="61"/>
      <c r="E1080" s="61"/>
      <c r="F1080" s="61"/>
      <c r="G1080" s="61"/>
      <c r="H1080" s="61"/>
      <c r="I1080" s="61"/>
      <c r="J1080" s="72"/>
      <c r="K1080" s="72"/>
      <c r="L1080" s="61"/>
      <c r="M1080" s="75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  <c r="AD1080" s="61"/>
      <c r="AE1080" s="61"/>
      <c r="AF1080" s="61"/>
      <c r="AG1080" s="61"/>
      <c r="AH1080" s="61"/>
      <c r="AI1080" s="61"/>
      <c r="AJ1080" s="61"/>
      <c r="AK1080" s="61"/>
      <c r="AL1080" s="61"/>
      <c r="AM1080" s="61"/>
      <c r="AN1080" s="61"/>
      <c r="AO1080" s="61"/>
      <c r="AP1080" s="61"/>
      <c r="AQ1080" s="61"/>
      <c r="AR1080" s="61"/>
    </row>
    <row r="1081" spans="1:44" ht="19.5">
      <c r="A1081" s="70"/>
      <c r="B1081" s="61"/>
      <c r="C1081" s="71"/>
      <c r="D1081" s="61"/>
      <c r="E1081" s="61"/>
      <c r="F1081" s="61"/>
      <c r="G1081" s="61"/>
      <c r="H1081" s="61"/>
      <c r="I1081" s="61"/>
      <c r="J1081" s="72"/>
      <c r="K1081" s="72"/>
      <c r="L1081" s="61"/>
      <c r="M1081" s="75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  <c r="AD1081" s="61"/>
      <c r="AE1081" s="61"/>
      <c r="AF1081" s="61"/>
      <c r="AG1081" s="61"/>
      <c r="AH1081" s="61"/>
      <c r="AI1081" s="61"/>
      <c r="AJ1081" s="61"/>
      <c r="AK1081" s="61"/>
      <c r="AL1081" s="61"/>
      <c r="AM1081" s="61"/>
      <c r="AN1081" s="61"/>
      <c r="AO1081" s="61"/>
      <c r="AP1081" s="61"/>
      <c r="AQ1081" s="61"/>
      <c r="AR1081" s="61"/>
    </row>
    <row r="1082" spans="1:44" ht="19.5">
      <c r="A1082" s="70"/>
      <c r="B1082" s="61"/>
      <c r="C1082" s="71"/>
      <c r="D1082" s="61"/>
      <c r="E1082" s="61"/>
      <c r="F1082" s="61"/>
      <c r="G1082" s="61"/>
      <c r="H1082" s="61"/>
      <c r="I1082" s="61"/>
      <c r="J1082" s="72"/>
      <c r="K1082" s="72"/>
      <c r="L1082" s="61"/>
      <c r="M1082" s="75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  <c r="AD1082" s="61"/>
      <c r="AE1082" s="61"/>
      <c r="AF1082" s="61"/>
      <c r="AG1082" s="61"/>
      <c r="AH1082" s="61"/>
      <c r="AI1082" s="61"/>
      <c r="AJ1082" s="61"/>
      <c r="AK1082" s="61"/>
      <c r="AL1082" s="61"/>
      <c r="AM1082" s="61"/>
      <c r="AN1082" s="61"/>
      <c r="AO1082" s="61"/>
      <c r="AP1082" s="61"/>
      <c r="AQ1082" s="61"/>
      <c r="AR1082" s="61"/>
    </row>
    <row r="1083" spans="1:44" ht="19.5">
      <c r="A1083" s="70"/>
      <c r="B1083" s="61"/>
      <c r="C1083" s="71"/>
      <c r="D1083" s="61"/>
      <c r="E1083" s="61"/>
      <c r="F1083" s="61"/>
      <c r="G1083" s="61"/>
      <c r="H1083" s="61"/>
      <c r="I1083" s="61"/>
      <c r="J1083" s="72"/>
      <c r="K1083" s="72"/>
      <c r="L1083" s="61"/>
      <c r="M1083" s="75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  <c r="AD1083" s="61"/>
      <c r="AE1083" s="61"/>
      <c r="AF1083" s="61"/>
      <c r="AG1083" s="61"/>
      <c r="AH1083" s="61"/>
      <c r="AI1083" s="61"/>
      <c r="AJ1083" s="61"/>
      <c r="AK1083" s="61"/>
      <c r="AL1083" s="61"/>
      <c r="AM1083" s="61"/>
      <c r="AN1083" s="61"/>
      <c r="AO1083" s="61"/>
      <c r="AP1083" s="61"/>
      <c r="AQ1083" s="61"/>
      <c r="AR1083" s="61"/>
    </row>
    <row r="1084" spans="1:44" ht="19.5">
      <c r="A1084" s="70"/>
      <c r="B1084" s="61"/>
      <c r="C1084" s="71"/>
      <c r="D1084" s="61"/>
      <c r="E1084" s="61"/>
      <c r="F1084" s="61"/>
      <c r="G1084" s="61"/>
      <c r="H1084" s="61"/>
      <c r="I1084" s="61"/>
      <c r="J1084" s="72"/>
      <c r="K1084" s="72"/>
      <c r="L1084" s="61"/>
      <c r="M1084" s="75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  <c r="AD1084" s="61"/>
      <c r="AE1084" s="61"/>
      <c r="AF1084" s="61"/>
      <c r="AG1084" s="61"/>
      <c r="AH1084" s="61"/>
      <c r="AI1084" s="61"/>
      <c r="AJ1084" s="61"/>
      <c r="AK1084" s="61"/>
      <c r="AL1084" s="61"/>
      <c r="AM1084" s="61"/>
      <c r="AN1084" s="61"/>
      <c r="AO1084" s="61"/>
      <c r="AP1084" s="61"/>
      <c r="AQ1084" s="61"/>
      <c r="AR1084" s="61"/>
    </row>
    <row r="1085" spans="1:44" ht="19.5">
      <c r="A1085" s="70"/>
      <c r="B1085" s="61"/>
      <c r="C1085" s="71"/>
      <c r="D1085" s="61"/>
      <c r="E1085" s="61"/>
      <c r="F1085" s="61"/>
      <c r="G1085" s="61"/>
      <c r="H1085" s="61"/>
      <c r="I1085" s="61"/>
      <c r="J1085" s="72"/>
      <c r="K1085" s="72"/>
      <c r="L1085" s="61"/>
      <c r="M1085" s="75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  <c r="AD1085" s="61"/>
      <c r="AE1085" s="61"/>
      <c r="AF1085" s="61"/>
      <c r="AG1085" s="61"/>
      <c r="AH1085" s="61"/>
      <c r="AI1085" s="61"/>
      <c r="AJ1085" s="61"/>
      <c r="AK1085" s="61"/>
      <c r="AL1085" s="61"/>
      <c r="AM1085" s="61"/>
      <c r="AN1085" s="61"/>
      <c r="AO1085" s="61"/>
      <c r="AP1085" s="61"/>
      <c r="AQ1085" s="61"/>
      <c r="AR1085" s="61"/>
    </row>
    <row r="1086" spans="1:44" ht="19.5">
      <c r="A1086" s="70"/>
      <c r="B1086" s="61"/>
      <c r="C1086" s="71"/>
      <c r="D1086" s="61"/>
      <c r="E1086" s="61"/>
      <c r="F1086" s="61"/>
      <c r="G1086" s="61"/>
      <c r="H1086" s="61"/>
      <c r="I1086" s="61"/>
      <c r="J1086" s="72"/>
      <c r="K1086" s="72"/>
      <c r="L1086" s="61"/>
      <c r="M1086" s="75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  <c r="AD1086" s="61"/>
      <c r="AE1086" s="61"/>
      <c r="AF1086" s="61"/>
      <c r="AG1086" s="61"/>
      <c r="AH1086" s="61"/>
      <c r="AI1086" s="61"/>
      <c r="AJ1086" s="61"/>
      <c r="AK1086" s="61"/>
      <c r="AL1086" s="61"/>
      <c r="AM1086" s="61"/>
      <c r="AN1086" s="61"/>
      <c r="AO1086" s="61"/>
      <c r="AP1086" s="61"/>
      <c r="AQ1086" s="61"/>
      <c r="AR1086" s="61"/>
    </row>
    <row r="1087" spans="1:44" ht="19.5">
      <c r="A1087" s="70"/>
      <c r="B1087" s="61"/>
      <c r="C1087" s="71"/>
      <c r="D1087" s="61"/>
      <c r="E1087" s="61"/>
      <c r="F1087" s="61"/>
      <c r="G1087" s="61"/>
      <c r="H1087" s="61"/>
      <c r="I1087" s="61"/>
      <c r="J1087" s="72"/>
      <c r="K1087" s="72"/>
      <c r="L1087" s="61"/>
      <c r="M1087" s="75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  <c r="AD1087" s="61"/>
      <c r="AE1087" s="61"/>
      <c r="AF1087" s="61"/>
      <c r="AG1087" s="61"/>
      <c r="AH1087" s="61"/>
      <c r="AI1087" s="61"/>
      <c r="AJ1087" s="61"/>
      <c r="AK1087" s="61"/>
      <c r="AL1087" s="61"/>
      <c r="AM1087" s="61"/>
      <c r="AN1087" s="61"/>
      <c r="AO1087" s="61"/>
      <c r="AP1087" s="61"/>
      <c r="AQ1087" s="61"/>
      <c r="AR1087" s="61"/>
    </row>
    <row r="1088" spans="1:44" ht="19.5">
      <c r="A1088" s="70"/>
      <c r="B1088" s="61"/>
      <c r="C1088" s="71"/>
      <c r="D1088" s="61"/>
      <c r="E1088" s="61"/>
      <c r="F1088" s="61"/>
      <c r="G1088" s="61"/>
      <c r="H1088" s="61"/>
      <c r="I1088" s="61"/>
      <c r="J1088" s="72"/>
      <c r="K1088" s="72"/>
      <c r="L1088" s="61"/>
      <c r="M1088" s="75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  <c r="AD1088" s="61"/>
      <c r="AE1088" s="61"/>
      <c r="AF1088" s="61"/>
      <c r="AG1088" s="61"/>
      <c r="AH1088" s="61"/>
      <c r="AI1088" s="61"/>
      <c r="AJ1088" s="61"/>
      <c r="AK1088" s="61"/>
      <c r="AL1088" s="61"/>
      <c r="AM1088" s="61"/>
      <c r="AN1088" s="61"/>
      <c r="AO1088" s="61"/>
      <c r="AP1088" s="61"/>
      <c r="AQ1088" s="61"/>
      <c r="AR1088" s="61"/>
    </row>
    <row r="1089" spans="1:44" ht="19.5">
      <c r="A1089" s="70"/>
      <c r="B1089" s="61"/>
      <c r="C1089" s="71"/>
      <c r="D1089" s="61"/>
      <c r="E1089" s="61"/>
      <c r="F1089" s="61"/>
      <c r="G1089" s="61"/>
      <c r="H1089" s="61"/>
      <c r="I1089" s="61"/>
      <c r="J1089" s="72"/>
      <c r="K1089" s="72"/>
      <c r="L1089" s="61"/>
      <c r="M1089" s="75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  <c r="AD1089" s="61"/>
      <c r="AE1089" s="61"/>
      <c r="AF1089" s="61"/>
      <c r="AG1089" s="61"/>
      <c r="AH1089" s="61"/>
      <c r="AI1089" s="61"/>
      <c r="AJ1089" s="61"/>
      <c r="AK1089" s="61"/>
      <c r="AL1089" s="61"/>
      <c r="AM1089" s="61"/>
      <c r="AN1089" s="61"/>
      <c r="AO1089" s="61"/>
      <c r="AP1089" s="61"/>
      <c r="AQ1089" s="61"/>
      <c r="AR1089" s="61"/>
    </row>
    <row r="1090" spans="1:44" ht="19.5">
      <c r="A1090" s="70"/>
      <c r="B1090" s="61"/>
      <c r="C1090" s="71"/>
      <c r="D1090" s="61"/>
      <c r="E1090" s="61"/>
      <c r="F1090" s="61"/>
      <c r="G1090" s="61"/>
      <c r="H1090" s="61"/>
      <c r="I1090" s="61"/>
      <c r="J1090" s="72"/>
      <c r="K1090" s="72"/>
      <c r="L1090" s="61"/>
      <c r="M1090" s="75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  <c r="AD1090" s="61"/>
      <c r="AE1090" s="61"/>
      <c r="AF1090" s="61"/>
      <c r="AG1090" s="61"/>
      <c r="AH1090" s="61"/>
      <c r="AI1090" s="61"/>
      <c r="AJ1090" s="61"/>
      <c r="AK1090" s="61"/>
      <c r="AL1090" s="61"/>
      <c r="AM1090" s="61"/>
      <c r="AN1090" s="61"/>
      <c r="AO1090" s="61"/>
      <c r="AP1090" s="61"/>
      <c r="AQ1090" s="61"/>
      <c r="AR1090" s="61"/>
    </row>
    <row r="1091" spans="1:44" ht="19.5">
      <c r="A1091" s="70"/>
      <c r="B1091" s="61"/>
      <c r="C1091" s="71"/>
      <c r="D1091" s="61"/>
      <c r="E1091" s="61"/>
      <c r="F1091" s="61"/>
      <c r="G1091" s="61"/>
      <c r="H1091" s="61"/>
      <c r="I1091" s="61"/>
      <c r="J1091" s="72"/>
      <c r="K1091" s="72"/>
      <c r="L1091" s="61"/>
      <c r="M1091" s="75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  <c r="AD1091" s="61"/>
      <c r="AE1091" s="61"/>
      <c r="AF1091" s="61"/>
      <c r="AG1091" s="61"/>
      <c r="AH1091" s="61"/>
      <c r="AI1091" s="61"/>
      <c r="AJ1091" s="61"/>
      <c r="AK1091" s="61"/>
      <c r="AL1091" s="61"/>
      <c r="AM1091" s="61"/>
      <c r="AN1091" s="61"/>
      <c r="AO1091" s="61"/>
      <c r="AP1091" s="61"/>
      <c r="AQ1091" s="61"/>
      <c r="AR1091" s="61"/>
    </row>
    <row r="1092" spans="1:44" ht="19.5">
      <c r="A1092" s="70"/>
      <c r="B1092" s="61"/>
      <c r="C1092" s="71"/>
      <c r="D1092" s="61"/>
      <c r="E1092" s="61"/>
      <c r="F1092" s="61"/>
      <c r="G1092" s="61"/>
      <c r="H1092" s="61"/>
      <c r="I1092" s="61"/>
      <c r="J1092" s="72"/>
      <c r="K1092" s="72"/>
      <c r="L1092" s="61"/>
      <c r="M1092" s="75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  <c r="AD1092" s="61"/>
      <c r="AE1092" s="61"/>
      <c r="AF1092" s="61"/>
      <c r="AG1092" s="61"/>
      <c r="AH1092" s="61"/>
      <c r="AI1092" s="61"/>
      <c r="AJ1092" s="61"/>
      <c r="AK1092" s="61"/>
      <c r="AL1092" s="61"/>
      <c r="AM1092" s="61"/>
      <c r="AN1092" s="61"/>
      <c r="AO1092" s="61"/>
      <c r="AP1092" s="61"/>
      <c r="AQ1092" s="61"/>
      <c r="AR1092" s="61"/>
    </row>
    <row r="1093" spans="1:44" ht="19.5">
      <c r="A1093" s="70"/>
      <c r="B1093" s="61"/>
      <c r="C1093" s="71"/>
      <c r="D1093" s="61"/>
      <c r="E1093" s="61"/>
      <c r="F1093" s="61"/>
      <c r="G1093" s="61"/>
      <c r="H1093" s="61"/>
      <c r="I1093" s="61"/>
      <c r="J1093" s="72"/>
      <c r="K1093" s="72"/>
      <c r="L1093" s="61"/>
      <c r="M1093" s="75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  <c r="AD1093" s="61"/>
      <c r="AE1093" s="61"/>
      <c r="AF1093" s="61"/>
      <c r="AG1093" s="61"/>
      <c r="AH1093" s="61"/>
      <c r="AI1093" s="61"/>
      <c r="AJ1093" s="61"/>
      <c r="AK1093" s="61"/>
      <c r="AL1093" s="61"/>
      <c r="AM1093" s="61"/>
      <c r="AN1093" s="61"/>
      <c r="AO1093" s="61"/>
      <c r="AP1093" s="61"/>
      <c r="AQ1093" s="61"/>
      <c r="AR1093" s="61"/>
    </row>
    <row r="1094" spans="1:44" ht="19.5">
      <c r="A1094" s="70"/>
      <c r="B1094" s="61"/>
      <c r="C1094" s="71"/>
      <c r="D1094" s="61"/>
      <c r="E1094" s="61"/>
      <c r="F1094" s="61"/>
      <c r="G1094" s="61"/>
      <c r="H1094" s="61"/>
      <c r="I1094" s="61"/>
      <c r="J1094" s="72"/>
      <c r="K1094" s="72"/>
      <c r="L1094" s="61"/>
      <c r="M1094" s="75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  <c r="AD1094" s="61"/>
      <c r="AE1094" s="61"/>
      <c r="AF1094" s="61"/>
      <c r="AG1094" s="61"/>
      <c r="AH1094" s="61"/>
      <c r="AI1094" s="61"/>
      <c r="AJ1094" s="61"/>
      <c r="AK1094" s="61"/>
      <c r="AL1094" s="61"/>
      <c r="AM1094" s="61"/>
      <c r="AN1094" s="61"/>
      <c r="AO1094" s="61"/>
      <c r="AP1094" s="61"/>
      <c r="AQ1094" s="61"/>
      <c r="AR1094" s="61"/>
    </row>
    <row r="1095" spans="1:44" ht="19.5">
      <c r="A1095" s="70"/>
      <c r="B1095" s="61"/>
      <c r="C1095" s="71"/>
      <c r="D1095" s="61"/>
      <c r="E1095" s="61"/>
      <c r="F1095" s="61"/>
      <c r="G1095" s="61"/>
      <c r="H1095" s="61"/>
      <c r="I1095" s="61"/>
      <c r="J1095" s="72"/>
      <c r="K1095" s="72"/>
      <c r="L1095" s="61"/>
      <c r="M1095" s="75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  <c r="AD1095" s="61"/>
      <c r="AE1095" s="61"/>
      <c r="AF1095" s="61"/>
      <c r="AG1095" s="61"/>
      <c r="AH1095" s="61"/>
      <c r="AI1095" s="61"/>
      <c r="AJ1095" s="61"/>
      <c r="AK1095" s="61"/>
      <c r="AL1095" s="61"/>
      <c r="AM1095" s="61"/>
      <c r="AN1095" s="61"/>
      <c r="AO1095" s="61"/>
      <c r="AP1095" s="61"/>
      <c r="AQ1095" s="61"/>
      <c r="AR1095" s="61"/>
    </row>
    <row r="1096" spans="1:44" ht="19.5">
      <c r="A1096" s="70"/>
      <c r="B1096" s="61"/>
      <c r="C1096" s="71"/>
      <c r="D1096" s="61"/>
      <c r="E1096" s="61"/>
      <c r="F1096" s="61"/>
      <c r="G1096" s="61"/>
      <c r="H1096" s="61"/>
      <c r="I1096" s="61"/>
      <c r="J1096" s="72"/>
      <c r="K1096" s="72"/>
      <c r="L1096" s="61"/>
      <c r="M1096" s="75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  <c r="AD1096" s="61"/>
      <c r="AE1096" s="61"/>
      <c r="AF1096" s="61"/>
      <c r="AG1096" s="61"/>
      <c r="AH1096" s="61"/>
      <c r="AI1096" s="61"/>
      <c r="AJ1096" s="61"/>
      <c r="AK1096" s="61"/>
      <c r="AL1096" s="61"/>
      <c r="AM1096" s="61"/>
      <c r="AN1096" s="61"/>
      <c r="AO1096" s="61"/>
      <c r="AP1096" s="61"/>
      <c r="AQ1096" s="61"/>
      <c r="AR1096" s="61"/>
    </row>
    <row r="1097" spans="1:44" ht="19.5">
      <c r="A1097" s="70"/>
      <c r="B1097" s="61"/>
      <c r="C1097" s="71"/>
      <c r="D1097" s="61"/>
      <c r="E1097" s="61"/>
      <c r="F1097" s="61"/>
      <c r="G1097" s="61"/>
      <c r="H1097" s="61"/>
      <c r="I1097" s="61"/>
      <c r="J1097" s="72"/>
      <c r="K1097" s="72"/>
      <c r="L1097" s="61"/>
      <c r="M1097" s="75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  <c r="AD1097" s="61"/>
      <c r="AE1097" s="61"/>
      <c r="AF1097" s="61"/>
      <c r="AG1097" s="61"/>
      <c r="AH1097" s="61"/>
      <c r="AI1097" s="61"/>
      <c r="AJ1097" s="61"/>
      <c r="AK1097" s="61"/>
      <c r="AL1097" s="61"/>
      <c r="AM1097" s="61"/>
      <c r="AN1097" s="61"/>
      <c r="AO1097" s="61"/>
      <c r="AP1097" s="61"/>
      <c r="AQ1097" s="61"/>
      <c r="AR1097" s="61"/>
    </row>
    <row r="1098" spans="1:44" ht="19.5">
      <c r="A1098" s="70"/>
      <c r="B1098" s="61"/>
      <c r="C1098" s="71"/>
      <c r="D1098" s="61"/>
      <c r="E1098" s="61"/>
      <c r="F1098" s="61"/>
      <c r="G1098" s="61"/>
      <c r="H1098" s="61"/>
      <c r="I1098" s="61"/>
      <c r="J1098" s="72"/>
      <c r="K1098" s="72"/>
      <c r="L1098" s="61"/>
      <c r="M1098" s="75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  <c r="AD1098" s="61"/>
      <c r="AE1098" s="61"/>
      <c r="AF1098" s="61"/>
      <c r="AG1098" s="61"/>
      <c r="AH1098" s="61"/>
      <c r="AI1098" s="61"/>
      <c r="AJ1098" s="61"/>
      <c r="AK1098" s="61"/>
      <c r="AL1098" s="61"/>
      <c r="AM1098" s="61"/>
      <c r="AN1098" s="61"/>
      <c r="AO1098" s="61"/>
      <c r="AP1098" s="61"/>
      <c r="AQ1098" s="61"/>
      <c r="AR1098" s="61"/>
    </row>
    <row r="1099" spans="1:44" ht="19.5">
      <c r="A1099" s="70"/>
      <c r="B1099" s="61"/>
      <c r="C1099" s="71"/>
      <c r="D1099" s="61"/>
      <c r="E1099" s="61"/>
      <c r="F1099" s="61"/>
      <c r="G1099" s="61"/>
      <c r="H1099" s="61"/>
      <c r="I1099" s="61"/>
      <c r="J1099" s="72"/>
      <c r="K1099" s="72"/>
      <c r="L1099" s="61"/>
      <c r="M1099" s="75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  <c r="AD1099" s="61"/>
      <c r="AE1099" s="61"/>
      <c r="AF1099" s="61"/>
      <c r="AG1099" s="61"/>
      <c r="AH1099" s="61"/>
      <c r="AI1099" s="61"/>
      <c r="AJ1099" s="61"/>
      <c r="AK1099" s="61"/>
      <c r="AL1099" s="61"/>
      <c r="AM1099" s="61"/>
      <c r="AN1099" s="61"/>
      <c r="AO1099" s="61"/>
      <c r="AP1099" s="61"/>
      <c r="AQ1099" s="61"/>
      <c r="AR1099" s="61"/>
    </row>
    <row r="1100" spans="1:44" ht="19.5">
      <c r="A1100" s="70"/>
      <c r="B1100" s="61"/>
      <c r="C1100" s="71"/>
      <c r="D1100" s="61"/>
      <c r="E1100" s="61"/>
      <c r="F1100" s="61"/>
      <c r="G1100" s="61"/>
      <c r="H1100" s="61"/>
      <c r="I1100" s="61"/>
      <c r="J1100" s="72"/>
      <c r="K1100" s="72"/>
      <c r="L1100" s="61"/>
      <c r="M1100" s="75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  <c r="AD1100" s="61"/>
      <c r="AE1100" s="61"/>
      <c r="AF1100" s="61"/>
      <c r="AG1100" s="61"/>
      <c r="AH1100" s="61"/>
      <c r="AI1100" s="61"/>
      <c r="AJ1100" s="61"/>
      <c r="AK1100" s="61"/>
      <c r="AL1100" s="61"/>
      <c r="AM1100" s="61"/>
      <c r="AN1100" s="61"/>
      <c r="AO1100" s="61"/>
      <c r="AP1100" s="61"/>
      <c r="AQ1100" s="61"/>
      <c r="AR1100" s="61"/>
    </row>
    <row r="1101" spans="1:44" ht="19.5">
      <c r="A1101" s="70"/>
      <c r="B1101" s="61"/>
      <c r="C1101" s="71"/>
      <c r="D1101" s="61"/>
      <c r="E1101" s="61"/>
      <c r="F1101" s="61"/>
      <c r="G1101" s="61"/>
      <c r="H1101" s="61"/>
      <c r="I1101" s="61"/>
      <c r="J1101" s="72"/>
      <c r="K1101" s="72"/>
      <c r="L1101" s="61"/>
      <c r="M1101" s="75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  <c r="AD1101" s="61"/>
      <c r="AE1101" s="61"/>
      <c r="AF1101" s="61"/>
      <c r="AG1101" s="61"/>
      <c r="AH1101" s="61"/>
      <c r="AI1101" s="61"/>
      <c r="AJ1101" s="61"/>
      <c r="AK1101" s="61"/>
      <c r="AL1101" s="61"/>
      <c r="AM1101" s="61"/>
      <c r="AN1101" s="61"/>
      <c r="AO1101" s="61"/>
      <c r="AP1101" s="61"/>
      <c r="AQ1101" s="61"/>
      <c r="AR1101" s="61"/>
    </row>
    <row r="1102" spans="1:44" ht="19.5">
      <c r="A1102" s="70"/>
      <c r="B1102" s="61"/>
      <c r="C1102" s="71"/>
      <c r="D1102" s="61"/>
      <c r="E1102" s="61"/>
      <c r="F1102" s="61"/>
      <c r="G1102" s="61"/>
      <c r="H1102" s="61"/>
      <c r="I1102" s="61"/>
      <c r="J1102" s="72"/>
      <c r="K1102" s="72"/>
      <c r="L1102" s="61"/>
      <c r="M1102" s="75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  <c r="AD1102" s="61"/>
      <c r="AE1102" s="61"/>
      <c r="AF1102" s="61"/>
      <c r="AG1102" s="61"/>
      <c r="AH1102" s="61"/>
      <c r="AI1102" s="61"/>
      <c r="AJ1102" s="61"/>
      <c r="AK1102" s="61"/>
      <c r="AL1102" s="61"/>
      <c r="AM1102" s="61"/>
      <c r="AN1102" s="61"/>
      <c r="AO1102" s="61"/>
      <c r="AP1102" s="61"/>
      <c r="AQ1102" s="61"/>
      <c r="AR1102" s="61"/>
    </row>
    <row r="1103" spans="1:44" ht="19.5">
      <c r="A1103" s="70"/>
      <c r="B1103" s="61"/>
      <c r="C1103" s="71"/>
      <c r="D1103" s="61"/>
      <c r="E1103" s="61"/>
      <c r="F1103" s="61"/>
      <c r="G1103" s="61"/>
      <c r="H1103" s="61"/>
      <c r="I1103" s="61"/>
      <c r="J1103" s="72"/>
      <c r="K1103" s="72"/>
      <c r="L1103" s="61"/>
      <c r="M1103" s="75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  <c r="AD1103" s="61"/>
      <c r="AE1103" s="61"/>
      <c r="AF1103" s="61"/>
      <c r="AG1103" s="61"/>
      <c r="AH1103" s="61"/>
      <c r="AI1103" s="61"/>
      <c r="AJ1103" s="61"/>
      <c r="AK1103" s="61"/>
      <c r="AL1103" s="61"/>
      <c r="AM1103" s="61"/>
      <c r="AN1103" s="61"/>
      <c r="AO1103" s="61"/>
      <c r="AP1103" s="61"/>
      <c r="AQ1103" s="61"/>
      <c r="AR1103" s="61"/>
    </row>
    <row r="1104" spans="1:44" ht="19.5">
      <c r="A1104" s="70"/>
      <c r="B1104" s="61"/>
      <c r="C1104" s="71"/>
      <c r="D1104" s="61"/>
      <c r="E1104" s="61"/>
      <c r="F1104" s="61"/>
      <c r="G1104" s="61"/>
      <c r="H1104" s="61"/>
      <c r="I1104" s="61"/>
      <c r="J1104" s="72"/>
      <c r="K1104" s="72"/>
      <c r="L1104" s="61"/>
      <c r="M1104" s="75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  <c r="AD1104" s="61"/>
      <c r="AE1104" s="61"/>
      <c r="AF1104" s="61"/>
      <c r="AG1104" s="61"/>
      <c r="AH1104" s="61"/>
      <c r="AI1104" s="61"/>
      <c r="AJ1104" s="61"/>
      <c r="AK1104" s="61"/>
      <c r="AL1104" s="61"/>
      <c r="AM1104" s="61"/>
      <c r="AN1104" s="61"/>
      <c r="AO1104" s="61"/>
      <c r="AP1104" s="61"/>
      <c r="AQ1104" s="61"/>
      <c r="AR1104" s="61"/>
    </row>
    <row r="1105" spans="1:44" ht="19.5">
      <c r="A1105" s="70"/>
      <c r="B1105" s="61"/>
      <c r="C1105" s="71"/>
      <c r="D1105" s="61"/>
      <c r="E1105" s="61"/>
      <c r="F1105" s="61"/>
      <c r="G1105" s="61"/>
      <c r="H1105" s="61"/>
      <c r="I1105" s="61"/>
      <c r="J1105" s="72"/>
      <c r="K1105" s="72"/>
      <c r="L1105" s="61"/>
      <c r="M1105" s="75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  <c r="AD1105" s="61"/>
      <c r="AE1105" s="61"/>
      <c r="AF1105" s="61"/>
      <c r="AG1105" s="61"/>
      <c r="AH1105" s="61"/>
      <c r="AI1105" s="61"/>
      <c r="AJ1105" s="61"/>
      <c r="AK1105" s="61"/>
      <c r="AL1105" s="61"/>
      <c r="AM1105" s="61"/>
      <c r="AN1105" s="61"/>
      <c r="AO1105" s="61"/>
      <c r="AP1105" s="61"/>
      <c r="AQ1105" s="61"/>
      <c r="AR1105" s="61"/>
    </row>
    <row r="1106" spans="1:44" ht="19.5">
      <c r="A1106" s="70"/>
      <c r="B1106" s="61"/>
      <c r="C1106" s="71"/>
      <c r="D1106" s="61"/>
      <c r="E1106" s="61"/>
      <c r="F1106" s="61"/>
      <c r="G1106" s="61"/>
      <c r="H1106" s="61"/>
      <c r="I1106" s="61"/>
      <c r="J1106" s="72"/>
      <c r="K1106" s="72"/>
      <c r="L1106" s="61"/>
      <c r="M1106" s="75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  <c r="AD1106" s="61"/>
      <c r="AE1106" s="61"/>
      <c r="AF1106" s="61"/>
      <c r="AG1106" s="61"/>
      <c r="AH1106" s="61"/>
      <c r="AI1106" s="61"/>
      <c r="AJ1106" s="61"/>
      <c r="AK1106" s="61"/>
      <c r="AL1106" s="61"/>
      <c r="AM1106" s="61"/>
      <c r="AN1106" s="61"/>
      <c r="AO1106" s="61"/>
      <c r="AP1106" s="61"/>
      <c r="AQ1106" s="61"/>
      <c r="AR1106" s="61"/>
    </row>
    <row r="1107" spans="1:44" ht="19.5">
      <c r="A1107" s="70"/>
      <c r="B1107" s="61"/>
      <c r="C1107" s="71"/>
      <c r="D1107" s="61"/>
      <c r="E1107" s="61"/>
      <c r="F1107" s="61"/>
      <c r="G1107" s="61"/>
      <c r="H1107" s="61"/>
      <c r="I1107" s="61"/>
      <c r="J1107" s="72"/>
      <c r="K1107" s="72"/>
      <c r="L1107" s="61"/>
      <c r="M1107" s="75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  <c r="AD1107" s="61"/>
      <c r="AE1107" s="61"/>
      <c r="AF1107" s="61"/>
      <c r="AG1107" s="61"/>
      <c r="AH1107" s="61"/>
      <c r="AI1107" s="61"/>
      <c r="AJ1107" s="61"/>
      <c r="AK1107" s="61"/>
      <c r="AL1107" s="61"/>
      <c r="AM1107" s="61"/>
      <c r="AN1107" s="61"/>
      <c r="AO1107" s="61"/>
      <c r="AP1107" s="61"/>
      <c r="AQ1107" s="61"/>
      <c r="AR1107" s="61"/>
    </row>
    <row r="1108" spans="1:44" ht="19.5">
      <c r="A1108" s="70"/>
      <c r="B1108" s="61"/>
      <c r="C1108" s="71"/>
      <c r="D1108" s="61"/>
      <c r="E1108" s="61"/>
      <c r="F1108" s="61"/>
      <c r="G1108" s="61"/>
      <c r="H1108" s="61"/>
      <c r="I1108" s="61"/>
      <c r="J1108" s="72"/>
      <c r="K1108" s="72"/>
      <c r="L1108" s="61"/>
      <c r="M1108" s="75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</row>
    <row r="1109" spans="1:44" ht="19.5">
      <c r="A1109" s="70"/>
      <c r="B1109" s="61"/>
      <c r="C1109" s="71"/>
      <c r="D1109" s="61"/>
      <c r="E1109" s="61"/>
      <c r="F1109" s="61"/>
      <c r="G1109" s="61"/>
      <c r="H1109" s="61"/>
      <c r="I1109" s="61"/>
      <c r="J1109" s="72"/>
      <c r="K1109" s="72"/>
      <c r="L1109" s="61"/>
      <c r="M1109" s="75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  <c r="AD1109" s="61"/>
      <c r="AE1109" s="61"/>
      <c r="AF1109" s="61"/>
      <c r="AG1109" s="61"/>
      <c r="AH1109" s="61"/>
      <c r="AI1109" s="61"/>
      <c r="AJ1109" s="61"/>
      <c r="AK1109" s="61"/>
      <c r="AL1109" s="61"/>
      <c r="AM1109" s="61"/>
      <c r="AN1109" s="61"/>
      <c r="AO1109" s="61"/>
      <c r="AP1109" s="61"/>
      <c r="AQ1109" s="61"/>
      <c r="AR1109" s="61"/>
    </row>
    <row r="1110" spans="1:44" ht="19.5">
      <c r="A1110" s="70"/>
      <c r="B1110" s="61"/>
      <c r="C1110" s="71"/>
      <c r="D1110" s="61"/>
      <c r="E1110" s="61"/>
      <c r="F1110" s="61"/>
      <c r="G1110" s="61"/>
      <c r="H1110" s="61"/>
      <c r="I1110" s="61"/>
      <c r="J1110" s="72"/>
      <c r="K1110" s="72"/>
      <c r="L1110" s="61"/>
      <c r="M1110" s="75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  <c r="AD1110" s="61"/>
      <c r="AE1110" s="61"/>
      <c r="AF1110" s="61"/>
      <c r="AG1110" s="61"/>
      <c r="AH1110" s="61"/>
      <c r="AI1110" s="61"/>
      <c r="AJ1110" s="61"/>
      <c r="AK1110" s="61"/>
      <c r="AL1110" s="61"/>
      <c r="AM1110" s="61"/>
      <c r="AN1110" s="61"/>
      <c r="AO1110" s="61"/>
      <c r="AP1110" s="61"/>
      <c r="AQ1110" s="61"/>
      <c r="AR1110" s="61"/>
    </row>
    <row r="1111" spans="1:44" ht="19.5">
      <c r="A1111" s="70"/>
      <c r="B1111" s="61"/>
      <c r="C1111" s="71"/>
      <c r="D1111" s="61"/>
      <c r="E1111" s="61"/>
      <c r="F1111" s="61"/>
      <c r="G1111" s="61"/>
      <c r="H1111" s="61"/>
      <c r="I1111" s="61"/>
      <c r="J1111" s="72"/>
      <c r="K1111" s="72"/>
      <c r="L1111" s="61"/>
      <c r="M1111" s="75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  <c r="AD1111" s="61"/>
      <c r="AE1111" s="61"/>
      <c r="AF1111" s="61"/>
      <c r="AG1111" s="61"/>
      <c r="AH1111" s="61"/>
      <c r="AI1111" s="61"/>
      <c r="AJ1111" s="61"/>
      <c r="AK1111" s="61"/>
      <c r="AL1111" s="61"/>
      <c r="AM1111" s="61"/>
      <c r="AN1111" s="61"/>
      <c r="AO1111" s="61"/>
      <c r="AP1111" s="61"/>
      <c r="AQ1111" s="61"/>
      <c r="AR1111" s="61"/>
    </row>
    <row r="1112" spans="1:44" ht="19.5">
      <c r="A1112" s="70"/>
      <c r="B1112" s="61"/>
      <c r="C1112" s="71"/>
      <c r="D1112" s="61"/>
      <c r="E1112" s="61"/>
      <c r="F1112" s="61"/>
      <c r="G1112" s="61"/>
      <c r="H1112" s="61"/>
      <c r="I1112" s="61"/>
      <c r="J1112" s="72"/>
      <c r="K1112" s="72"/>
      <c r="L1112" s="61"/>
      <c r="M1112" s="75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  <c r="AD1112" s="61"/>
      <c r="AE1112" s="61"/>
      <c r="AF1112" s="61"/>
      <c r="AG1112" s="61"/>
      <c r="AH1112" s="61"/>
      <c r="AI1112" s="61"/>
      <c r="AJ1112" s="61"/>
      <c r="AK1112" s="61"/>
      <c r="AL1112" s="61"/>
      <c r="AM1112" s="61"/>
      <c r="AN1112" s="61"/>
      <c r="AO1112" s="61"/>
      <c r="AP1112" s="61"/>
      <c r="AQ1112" s="61"/>
      <c r="AR1112" s="61"/>
    </row>
    <row r="1113" spans="1:44" ht="19.5">
      <c r="A1113" s="70"/>
      <c r="B1113" s="61"/>
      <c r="C1113" s="71"/>
      <c r="D1113" s="61"/>
      <c r="E1113" s="61"/>
      <c r="F1113" s="61"/>
      <c r="G1113" s="61"/>
      <c r="H1113" s="61"/>
      <c r="I1113" s="61"/>
      <c r="J1113" s="72"/>
      <c r="K1113" s="72"/>
      <c r="L1113" s="61"/>
      <c r="M1113" s="75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  <c r="AD1113" s="61"/>
      <c r="AE1113" s="61"/>
      <c r="AF1113" s="61"/>
      <c r="AG1113" s="61"/>
      <c r="AH1113" s="61"/>
      <c r="AI1113" s="61"/>
      <c r="AJ1113" s="61"/>
      <c r="AK1113" s="61"/>
      <c r="AL1113" s="61"/>
      <c r="AM1113" s="61"/>
      <c r="AN1113" s="61"/>
      <c r="AO1113" s="61"/>
      <c r="AP1113" s="61"/>
      <c r="AQ1113" s="61"/>
      <c r="AR1113" s="61"/>
    </row>
    <row r="1114" spans="1:44" ht="19.5">
      <c r="A1114" s="70"/>
      <c r="B1114" s="61"/>
      <c r="C1114" s="71"/>
      <c r="D1114" s="61"/>
      <c r="E1114" s="61"/>
      <c r="F1114" s="61"/>
      <c r="G1114" s="61"/>
      <c r="H1114" s="61"/>
      <c r="I1114" s="61"/>
      <c r="J1114" s="72"/>
      <c r="K1114" s="72"/>
      <c r="L1114" s="61"/>
      <c r="M1114" s="75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  <c r="AD1114" s="61"/>
      <c r="AE1114" s="61"/>
      <c r="AF1114" s="61"/>
      <c r="AG1114" s="61"/>
      <c r="AH1114" s="61"/>
      <c r="AI1114" s="61"/>
      <c r="AJ1114" s="61"/>
      <c r="AK1114" s="61"/>
      <c r="AL1114" s="61"/>
      <c r="AM1114" s="61"/>
      <c r="AN1114" s="61"/>
      <c r="AO1114" s="61"/>
      <c r="AP1114" s="61"/>
      <c r="AQ1114" s="61"/>
      <c r="AR1114" s="61"/>
    </row>
    <row r="1115" spans="1:44" ht="19.5">
      <c r="A1115" s="70"/>
      <c r="B1115" s="61"/>
      <c r="C1115" s="71"/>
      <c r="D1115" s="61"/>
      <c r="E1115" s="61"/>
      <c r="F1115" s="61"/>
      <c r="G1115" s="61"/>
      <c r="H1115" s="61"/>
      <c r="I1115" s="61"/>
      <c r="J1115" s="72"/>
      <c r="K1115" s="72"/>
      <c r="L1115" s="61"/>
      <c r="M1115" s="75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  <c r="AD1115" s="61"/>
      <c r="AE1115" s="61"/>
      <c r="AF1115" s="61"/>
      <c r="AG1115" s="61"/>
      <c r="AH1115" s="61"/>
      <c r="AI1115" s="61"/>
      <c r="AJ1115" s="61"/>
      <c r="AK1115" s="61"/>
      <c r="AL1115" s="61"/>
      <c r="AM1115" s="61"/>
      <c r="AN1115" s="61"/>
      <c r="AO1115" s="61"/>
      <c r="AP1115" s="61"/>
      <c r="AQ1115" s="61"/>
      <c r="AR1115" s="61"/>
    </row>
    <row r="1116" spans="1:44" ht="19.5">
      <c r="A1116" s="70"/>
      <c r="B1116" s="61"/>
      <c r="C1116" s="71"/>
      <c r="D1116" s="61"/>
      <c r="E1116" s="61"/>
      <c r="F1116" s="61"/>
      <c r="G1116" s="61"/>
      <c r="H1116" s="61"/>
      <c r="I1116" s="61"/>
      <c r="J1116" s="72"/>
      <c r="K1116" s="72"/>
      <c r="L1116" s="61"/>
      <c r="M1116" s="75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  <c r="AD1116" s="61"/>
      <c r="AE1116" s="61"/>
      <c r="AF1116" s="61"/>
      <c r="AG1116" s="61"/>
      <c r="AH1116" s="61"/>
      <c r="AI1116" s="61"/>
      <c r="AJ1116" s="61"/>
      <c r="AK1116" s="61"/>
      <c r="AL1116" s="61"/>
      <c r="AM1116" s="61"/>
      <c r="AN1116" s="61"/>
      <c r="AO1116" s="61"/>
      <c r="AP1116" s="61"/>
      <c r="AQ1116" s="61"/>
      <c r="AR1116" s="61"/>
    </row>
    <row r="1117" spans="1:44" ht="19.5">
      <c r="A1117" s="70"/>
      <c r="B1117" s="61"/>
      <c r="C1117" s="71"/>
      <c r="D1117" s="61"/>
      <c r="E1117" s="61"/>
      <c r="F1117" s="61"/>
      <c r="G1117" s="61"/>
      <c r="H1117" s="61"/>
      <c r="I1117" s="61"/>
      <c r="J1117" s="72"/>
      <c r="K1117" s="72"/>
      <c r="L1117" s="61"/>
      <c r="M1117" s="75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  <c r="AD1117" s="61"/>
      <c r="AE1117" s="61"/>
      <c r="AF1117" s="61"/>
      <c r="AG1117" s="61"/>
      <c r="AH1117" s="61"/>
      <c r="AI1117" s="61"/>
      <c r="AJ1117" s="61"/>
      <c r="AK1117" s="61"/>
      <c r="AL1117" s="61"/>
      <c r="AM1117" s="61"/>
      <c r="AN1117" s="61"/>
      <c r="AO1117" s="61"/>
      <c r="AP1117" s="61"/>
      <c r="AQ1117" s="61"/>
      <c r="AR1117" s="61"/>
    </row>
    <row r="1118" spans="1:44" ht="19.5">
      <c r="A1118" s="70"/>
      <c r="B1118" s="61"/>
      <c r="C1118" s="71"/>
      <c r="D1118" s="61"/>
      <c r="E1118" s="61"/>
      <c r="F1118" s="61"/>
      <c r="G1118" s="61"/>
      <c r="H1118" s="61"/>
      <c r="I1118" s="61"/>
      <c r="J1118" s="72"/>
      <c r="K1118" s="72"/>
      <c r="L1118" s="61"/>
      <c r="M1118" s="75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  <c r="AD1118" s="61"/>
      <c r="AE1118" s="61"/>
      <c r="AF1118" s="61"/>
      <c r="AG1118" s="61"/>
      <c r="AH1118" s="61"/>
      <c r="AI1118" s="61"/>
      <c r="AJ1118" s="61"/>
      <c r="AK1118" s="61"/>
      <c r="AL1118" s="61"/>
      <c r="AM1118" s="61"/>
      <c r="AN1118" s="61"/>
      <c r="AO1118" s="61"/>
      <c r="AP1118" s="61"/>
      <c r="AQ1118" s="61"/>
      <c r="AR1118" s="61"/>
    </row>
    <row r="1119" spans="1:44" ht="19.5">
      <c r="A1119" s="70"/>
      <c r="B1119" s="61"/>
      <c r="C1119" s="71"/>
      <c r="D1119" s="61"/>
      <c r="E1119" s="61"/>
      <c r="F1119" s="61"/>
      <c r="G1119" s="61"/>
      <c r="H1119" s="61"/>
      <c r="I1119" s="61"/>
      <c r="J1119" s="72"/>
      <c r="K1119" s="72"/>
      <c r="L1119" s="61"/>
      <c r="M1119" s="75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  <c r="AD1119" s="61"/>
      <c r="AE1119" s="61"/>
      <c r="AF1119" s="61"/>
      <c r="AG1119" s="61"/>
      <c r="AH1119" s="61"/>
      <c r="AI1119" s="61"/>
      <c r="AJ1119" s="61"/>
      <c r="AK1119" s="61"/>
      <c r="AL1119" s="61"/>
      <c r="AM1119" s="61"/>
      <c r="AN1119" s="61"/>
      <c r="AO1119" s="61"/>
      <c r="AP1119" s="61"/>
      <c r="AQ1119" s="61"/>
      <c r="AR1119" s="61"/>
    </row>
    <row r="1120" spans="1:44" ht="19.5">
      <c r="A1120" s="70"/>
      <c r="B1120" s="61"/>
      <c r="C1120" s="71"/>
      <c r="D1120" s="61"/>
      <c r="E1120" s="61"/>
      <c r="F1120" s="61"/>
      <c r="G1120" s="61"/>
      <c r="H1120" s="61"/>
      <c r="I1120" s="61"/>
      <c r="J1120" s="72"/>
      <c r="K1120" s="72"/>
      <c r="L1120" s="61"/>
      <c r="M1120" s="75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</row>
    <row r="1121" spans="1:44" ht="19.5">
      <c r="A1121" s="70"/>
      <c r="B1121" s="61"/>
      <c r="C1121" s="71"/>
      <c r="D1121" s="61"/>
      <c r="E1121" s="61"/>
      <c r="F1121" s="61"/>
      <c r="G1121" s="61"/>
      <c r="H1121" s="61"/>
      <c r="I1121" s="61"/>
      <c r="J1121" s="72"/>
      <c r="K1121" s="72"/>
      <c r="L1121" s="61"/>
      <c r="M1121" s="75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  <c r="AD1121" s="61"/>
      <c r="AE1121" s="61"/>
      <c r="AF1121" s="61"/>
      <c r="AG1121" s="61"/>
      <c r="AH1121" s="61"/>
      <c r="AI1121" s="61"/>
      <c r="AJ1121" s="61"/>
      <c r="AK1121" s="61"/>
      <c r="AL1121" s="61"/>
      <c r="AM1121" s="61"/>
      <c r="AN1121" s="61"/>
      <c r="AO1121" s="61"/>
      <c r="AP1121" s="61"/>
      <c r="AQ1121" s="61"/>
      <c r="AR1121" s="61"/>
    </row>
    <row r="1122" spans="1:44" ht="19.5">
      <c r="A1122" s="70"/>
      <c r="B1122" s="61"/>
      <c r="C1122" s="71"/>
      <c r="D1122" s="61"/>
      <c r="E1122" s="61"/>
      <c r="F1122" s="61"/>
      <c r="G1122" s="61"/>
      <c r="H1122" s="61"/>
      <c r="I1122" s="61"/>
      <c r="J1122" s="72"/>
      <c r="K1122" s="72"/>
      <c r="L1122" s="61"/>
      <c r="M1122" s="75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  <c r="AD1122" s="61"/>
      <c r="AE1122" s="61"/>
      <c r="AF1122" s="61"/>
      <c r="AG1122" s="61"/>
      <c r="AH1122" s="61"/>
      <c r="AI1122" s="61"/>
      <c r="AJ1122" s="61"/>
      <c r="AK1122" s="61"/>
      <c r="AL1122" s="61"/>
      <c r="AM1122" s="61"/>
      <c r="AN1122" s="61"/>
      <c r="AO1122" s="61"/>
      <c r="AP1122" s="61"/>
      <c r="AQ1122" s="61"/>
      <c r="AR1122" s="61"/>
    </row>
    <row r="1123" spans="1:44" ht="19.5">
      <c r="A1123" s="70"/>
      <c r="B1123" s="61"/>
      <c r="C1123" s="71"/>
      <c r="D1123" s="61"/>
      <c r="E1123" s="61"/>
      <c r="F1123" s="61"/>
      <c r="G1123" s="61"/>
      <c r="H1123" s="61"/>
      <c r="I1123" s="61"/>
      <c r="J1123" s="72"/>
      <c r="K1123" s="72"/>
      <c r="L1123" s="61"/>
      <c r="M1123" s="75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  <c r="AD1123" s="61"/>
      <c r="AE1123" s="61"/>
      <c r="AF1123" s="61"/>
      <c r="AG1123" s="61"/>
      <c r="AH1123" s="61"/>
      <c r="AI1123" s="61"/>
      <c r="AJ1123" s="61"/>
      <c r="AK1123" s="61"/>
      <c r="AL1123" s="61"/>
      <c r="AM1123" s="61"/>
      <c r="AN1123" s="61"/>
      <c r="AO1123" s="61"/>
      <c r="AP1123" s="61"/>
      <c r="AQ1123" s="61"/>
      <c r="AR1123" s="61"/>
    </row>
    <row r="1124" spans="1:44" ht="19.5">
      <c r="A1124" s="70"/>
      <c r="B1124" s="61"/>
      <c r="C1124" s="71"/>
      <c r="D1124" s="61"/>
      <c r="E1124" s="61"/>
      <c r="F1124" s="61"/>
      <c r="G1124" s="61"/>
      <c r="H1124" s="61"/>
      <c r="I1124" s="61"/>
      <c r="J1124" s="72"/>
      <c r="K1124" s="72"/>
      <c r="L1124" s="61"/>
      <c r="M1124" s="75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  <c r="AD1124" s="61"/>
      <c r="AE1124" s="61"/>
      <c r="AF1124" s="61"/>
      <c r="AG1124" s="61"/>
      <c r="AH1124" s="61"/>
      <c r="AI1124" s="61"/>
      <c r="AJ1124" s="61"/>
      <c r="AK1124" s="61"/>
      <c r="AL1124" s="61"/>
      <c r="AM1124" s="61"/>
      <c r="AN1124" s="61"/>
      <c r="AO1124" s="61"/>
      <c r="AP1124" s="61"/>
      <c r="AQ1124" s="61"/>
      <c r="AR1124" s="61"/>
    </row>
    <row r="1125" spans="1:44" ht="19.5">
      <c r="A1125" s="70"/>
      <c r="B1125" s="61"/>
      <c r="C1125" s="71"/>
      <c r="D1125" s="61"/>
      <c r="E1125" s="61"/>
      <c r="F1125" s="61"/>
      <c r="G1125" s="61"/>
      <c r="H1125" s="61"/>
      <c r="I1125" s="61"/>
      <c r="J1125" s="72"/>
      <c r="K1125" s="72"/>
      <c r="L1125" s="61"/>
      <c r="M1125" s="75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  <c r="AD1125" s="61"/>
      <c r="AE1125" s="61"/>
      <c r="AF1125" s="61"/>
      <c r="AG1125" s="61"/>
      <c r="AH1125" s="61"/>
      <c r="AI1125" s="61"/>
      <c r="AJ1125" s="61"/>
      <c r="AK1125" s="61"/>
      <c r="AL1125" s="61"/>
      <c r="AM1125" s="61"/>
      <c r="AN1125" s="61"/>
      <c r="AO1125" s="61"/>
      <c r="AP1125" s="61"/>
      <c r="AQ1125" s="61"/>
      <c r="AR1125" s="61"/>
    </row>
    <row r="1126" spans="1:44" ht="19.5">
      <c r="A1126" s="70"/>
      <c r="B1126" s="61"/>
      <c r="C1126" s="71"/>
      <c r="D1126" s="61"/>
      <c r="E1126" s="61"/>
      <c r="F1126" s="61"/>
      <c r="G1126" s="61"/>
      <c r="H1126" s="61"/>
      <c r="I1126" s="61"/>
      <c r="J1126" s="72"/>
      <c r="K1126" s="72"/>
      <c r="L1126" s="61"/>
      <c r="M1126" s="75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  <c r="AD1126" s="61"/>
      <c r="AE1126" s="61"/>
      <c r="AF1126" s="61"/>
      <c r="AG1126" s="61"/>
      <c r="AH1126" s="61"/>
      <c r="AI1126" s="61"/>
      <c r="AJ1126" s="61"/>
      <c r="AK1126" s="61"/>
      <c r="AL1126" s="61"/>
      <c r="AM1126" s="61"/>
      <c r="AN1126" s="61"/>
      <c r="AO1126" s="61"/>
      <c r="AP1126" s="61"/>
      <c r="AQ1126" s="61"/>
      <c r="AR1126" s="61"/>
    </row>
    <row r="1127" spans="1:44" ht="19.5">
      <c r="A1127" s="70"/>
      <c r="B1127" s="61"/>
      <c r="C1127" s="71"/>
      <c r="D1127" s="61"/>
      <c r="E1127" s="61"/>
      <c r="F1127" s="61"/>
      <c r="G1127" s="61"/>
      <c r="H1127" s="61"/>
      <c r="I1127" s="61"/>
      <c r="J1127" s="72"/>
      <c r="K1127" s="72"/>
      <c r="L1127" s="61"/>
      <c r="M1127" s="75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  <c r="AD1127" s="61"/>
      <c r="AE1127" s="61"/>
      <c r="AF1127" s="61"/>
      <c r="AG1127" s="61"/>
      <c r="AH1127" s="61"/>
      <c r="AI1127" s="61"/>
      <c r="AJ1127" s="61"/>
      <c r="AK1127" s="61"/>
      <c r="AL1127" s="61"/>
      <c r="AM1127" s="61"/>
      <c r="AN1127" s="61"/>
      <c r="AO1127" s="61"/>
      <c r="AP1127" s="61"/>
      <c r="AQ1127" s="61"/>
      <c r="AR1127" s="61"/>
    </row>
    <row r="1128" spans="1:44" ht="19.5">
      <c r="A1128" s="70"/>
      <c r="B1128" s="61"/>
      <c r="C1128" s="71"/>
      <c r="D1128" s="61"/>
      <c r="E1128" s="61"/>
      <c r="F1128" s="61"/>
      <c r="G1128" s="61"/>
      <c r="H1128" s="61"/>
      <c r="I1128" s="61"/>
      <c r="J1128" s="72"/>
      <c r="K1128" s="72"/>
      <c r="L1128" s="61"/>
      <c r="M1128" s="75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  <c r="AD1128" s="61"/>
      <c r="AE1128" s="61"/>
      <c r="AF1128" s="61"/>
      <c r="AG1128" s="61"/>
      <c r="AH1128" s="61"/>
      <c r="AI1128" s="61"/>
      <c r="AJ1128" s="61"/>
      <c r="AK1128" s="61"/>
      <c r="AL1128" s="61"/>
      <c r="AM1128" s="61"/>
      <c r="AN1128" s="61"/>
      <c r="AO1128" s="61"/>
      <c r="AP1128" s="61"/>
      <c r="AQ1128" s="61"/>
      <c r="AR1128" s="61"/>
    </row>
    <row r="1129" spans="1:44" ht="19.5">
      <c r="A1129" s="70"/>
      <c r="B1129" s="61"/>
      <c r="C1129" s="71"/>
      <c r="D1129" s="61"/>
      <c r="E1129" s="61"/>
      <c r="F1129" s="61"/>
      <c r="G1129" s="61"/>
      <c r="H1129" s="61"/>
      <c r="I1129" s="61"/>
      <c r="J1129" s="72"/>
      <c r="K1129" s="72"/>
      <c r="L1129" s="61"/>
      <c r="M1129" s="75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  <c r="AD1129" s="61"/>
      <c r="AE1129" s="61"/>
      <c r="AF1129" s="61"/>
      <c r="AG1129" s="61"/>
      <c r="AH1129" s="61"/>
      <c r="AI1129" s="61"/>
      <c r="AJ1129" s="61"/>
      <c r="AK1129" s="61"/>
      <c r="AL1129" s="61"/>
      <c r="AM1129" s="61"/>
      <c r="AN1129" s="61"/>
      <c r="AO1129" s="61"/>
      <c r="AP1129" s="61"/>
      <c r="AQ1129" s="61"/>
      <c r="AR1129" s="61"/>
    </row>
    <row r="1130" spans="1:44" ht="19.5">
      <c r="A1130" s="70"/>
      <c r="B1130" s="61"/>
      <c r="C1130" s="71"/>
      <c r="D1130" s="61"/>
      <c r="E1130" s="61"/>
      <c r="F1130" s="61"/>
      <c r="G1130" s="61"/>
      <c r="H1130" s="61"/>
      <c r="I1130" s="61"/>
      <c r="J1130" s="72"/>
      <c r="K1130" s="72"/>
      <c r="L1130" s="61"/>
      <c r="M1130" s="75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  <c r="AD1130" s="61"/>
      <c r="AE1130" s="61"/>
      <c r="AF1130" s="61"/>
      <c r="AG1130" s="61"/>
      <c r="AH1130" s="61"/>
      <c r="AI1130" s="61"/>
      <c r="AJ1130" s="61"/>
      <c r="AK1130" s="61"/>
      <c r="AL1130" s="61"/>
      <c r="AM1130" s="61"/>
      <c r="AN1130" s="61"/>
      <c r="AO1130" s="61"/>
      <c r="AP1130" s="61"/>
      <c r="AQ1130" s="61"/>
      <c r="AR1130" s="61"/>
    </row>
    <row r="1131" spans="1:44" ht="19.5">
      <c r="A1131" s="70"/>
      <c r="B1131" s="61"/>
      <c r="C1131" s="71"/>
      <c r="D1131" s="61"/>
      <c r="E1131" s="61"/>
      <c r="F1131" s="61"/>
      <c r="G1131" s="61"/>
      <c r="H1131" s="61"/>
      <c r="I1131" s="61"/>
      <c r="J1131" s="72"/>
      <c r="K1131" s="72"/>
      <c r="L1131" s="61"/>
      <c r="M1131" s="75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  <c r="AD1131" s="61"/>
      <c r="AE1131" s="61"/>
      <c r="AF1131" s="61"/>
      <c r="AG1131" s="61"/>
      <c r="AH1131" s="61"/>
      <c r="AI1131" s="61"/>
      <c r="AJ1131" s="61"/>
      <c r="AK1131" s="61"/>
      <c r="AL1131" s="61"/>
      <c r="AM1131" s="61"/>
      <c r="AN1131" s="61"/>
      <c r="AO1131" s="61"/>
      <c r="AP1131" s="61"/>
      <c r="AQ1131" s="61"/>
      <c r="AR1131" s="61"/>
    </row>
    <row r="1132" spans="1:44" ht="19.5">
      <c r="A1132" s="70"/>
      <c r="B1132" s="61"/>
      <c r="C1132" s="71"/>
      <c r="D1132" s="61"/>
      <c r="E1132" s="61"/>
      <c r="F1132" s="61"/>
      <c r="G1132" s="61"/>
      <c r="H1132" s="61"/>
      <c r="I1132" s="61"/>
      <c r="J1132" s="72"/>
      <c r="K1132" s="72"/>
      <c r="L1132" s="61"/>
      <c r="M1132" s="75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</row>
    <row r="1133" spans="1:44" ht="19.5">
      <c r="A1133" s="70"/>
      <c r="B1133" s="61"/>
      <c r="C1133" s="71"/>
      <c r="D1133" s="61"/>
      <c r="E1133" s="61"/>
      <c r="F1133" s="61"/>
      <c r="G1133" s="61"/>
      <c r="H1133" s="61"/>
      <c r="I1133" s="61"/>
      <c r="J1133" s="72"/>
      <c r="K1133" s="72"/>
      <c r="L1133" s="61"/>
      <c r="M1133" s="75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  <c r="AD1133" s="61"/>
      <c r="AE1133" s="61"/>
      <c r="AF1133" s="61"/>
      <c r="AG1133" s="61"/>
      <c r="AH1133" s="61"/>
      <c r="AI1133" s="61"/>
      <c r="AJ1133" s="61"/>
      <c r="AK1133" s="61"/>
      <c r="AL1133" s="61"/>
      <c r="AM1133" s="61"/>
      <c r="AN1133" s="61"/>
      <c r="AO1133" s="61"/>
      <c r="AP1133" s="61"/>
      <c r="AQ1133" s="61"/>
      <c r="AR1133" s="61"/>
    </row>
    <row r="1134" spans="1:44" ht="19.5">
      <c r="A1134" s="70"/>
      <c r="B1134" s="61"/>
      <c r="C1134" s="71"/>
      <c r="D1134" s="61"/>
      <c r="E1134" s="61"/>
      <c r="F1134" s="61"/>
      <c r="G1134" s="61"/>
      <c r="H1134" s="61"/>
      <c r="I1134" s="61"/>
      <c r="J1134" s="72"/>
      <c r="K1134" s="72"/>
      <c r="L1134" s="61"/>
      <c r="M1134" s="75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  <c r="AD1134" s="61"/>
      <c r="AE1134" s="61"/>
      <c r="AF1134" s="61"/>
      <c r="AG1134" s="61"/>
      <c r="AH1134" s="61"/>
      <c r="AI1134" s="61"/>
      <c r="AJ1134" s="61"/>
      <c r="AK1134" s="61"/>
      <c r="AL1134" s="61"/>
      <c r="AM1134" s="61"/>
      <c r="AN1134" s="61"/>
      <c r="AO1134" s="61"/>
      <c r="AP1134" s="61"/>
      <c r="AQ1134" s="61"/>
      <c r="AR1134" s="61"/>
    </row>
    <row r="1135" spans="1:44" ht="19.5">
      <c r="A1135" s="70"/>
      <c r="B1135" s="61"/>
      <c r="C1135" s="71"/>
      <c r="D1135" s="61"/>
      <c r="E1135" s="61"/>
      <c r="F1135" s="61"/>
      <c r="G1135" s="61"/>
      <c r="H1135" s="61"/>
      <c r="I1135" s="61"/>
      <c r="J1135" s="72"/>
      <c r="K1135" s="72"/>
      <c r="L1135" s="61"/>
      <c r="M1135" s="75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  <c r="AD1135" s="61"/>
      <c r="AE1135" s="61"/>
      <c r="AF1135" s="61"/>
      <c r="AG1135" s="61"/>
      <c r="AH1135" s="61"/>
      <c r="AI1135" s="61"/>
      <c r="AJ1135" s="61"/>
      <c r="AK1135" s="61"/>
      <c r="AL1135" s="61"/>
      <c r="AM1135" s="61"/>
      <c r="AN1135" s="61"/>
      <c r="AO1135" s="61"/>
      <c r="AP1135" s="61"/>
      <c r="AQ1135" s="61"/>
      <c r="AR1135" s="61"/>
    </row>
    <row r="1136" spans="1:44" ht="19.5">
      <c r="A1136" s="70"/>
      <c r="B1136" s="61"/>
      <c r="C1136" s="71"/>
      <c r="D1136" s="61"/>
      <c r="E1136" s="61"/>
      <c r="F1136" s="61"/>
      <c r="G1136" s="61"/>
      <c r="H1136" s="61"/>
      <c r="I1136" s="61"/>
      <c r="J1136" s="72"/>
      <c r="K1136" s="72"/>
      <c r="L1136" s="61"/>
      <c r="M1136" s="75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  <c r="AD1136" s="61"/>
      <c r="AE1136" s="61"/>
      <c r="AF1136" s="61"/>
      <c r="AG1136" s="61"/>
      <c r="AH1136" s="61"/>
      <c r="AI1136" s="61"/>
      <c r="AJ1136" s="61"/>
      <c r="AK1136" s="61"/>
      <c r="AL1136" s="61"/>
      <c r="AM1136" s="61"/>
      <c r="AN1136" s="61"/>
      <c r="AO1136" s="61"/>
      <c r="AP1136" s="61"/>
      <c r="AQ1136" s="61"/>
      <c r="AR1136" s="61"/>
    </row>
    <row r="1137" spans="1:44" ht="19.5">
      <c r="A1137" s="70"/>
      <c r="B1137" s="61"/>
      <c r="C1137" s="71"/>
      <c r="D1137" s="61"/>
      <c r="E1137" s="61"/>
      <c r="F1137" s="61"/>
      <c r="G1137" s="61"/>
      <c r="H1137" s="61"/>
      <c r="I1137" s="61"/>
      <c r="J1137" s="72"/>
      <c r="K1137" s="72"/>
      <c r="L1137" s="61"/>
      <c r="M1137" s="75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  <c r="AD1137" s="61"/>
      <c r="AE1137" s="61"/>
      <c r="AF1137" s="61"/>
      <c r="AG1137" s="61"/>
      <c r="AH1137" s="61"/>
      <c r="AI1137" s="61"/>
      <c r="AJ1137" s="61"/>
      <c r="AK1137" s="61"/>
      <c r="AL1137" s="61"/>
      <c r="AM1137" s="61"/>
      <c r="AN1137" s="61"/>
      <c r="AO1137" s="61"/>
      <c r="AP1137" s="61"/>
      <c r="AQ1137" s="61"/>
      <c r="AR1137" s="61"/>
    </row>
    <row r="1138" spans="1:44" ht="19.5">
      <c r="A1138" s="70"/>
      <c r="B1138" s="61"/>
      <c r="C1138" s="71"/>
      <c r="D1138" s="61"/>
      <c r="E1138" s="61"/>
      <c r="F1138" s="61"/>
      <c r="G1138" s="61"/>
      <c r="H1138" s="61"/>
      <c r="I1138" s="61"/>
      <c r="J1138" s="72"/>
      <c r="K1138" s="72"/>
      <c r="L1138" s="61"/>
      <c r="M1138" s="75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</row>
    <row r="1139" spans="1:44" ht="19.5">
      <c r="A1139" s="70"/>
      <c r="B1139" s="61"/>
      <c r="C1139" s="71"/>
      <c r="D1139" s="61"/>
      <c r="E1139" s="61"/>
      <c r="F1139" s="61"/>
      <c r="G1139" s="61"/>
      <c r="H1139" s="61"/>
      <c r="I1139" s="61"/>
      <c r="J1139" s="72"/>
      <c r="K1139" s="72"/>
      <c r="L1139" s="61"/>
      <c r="M1139" s="75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  <c r="AD1139" s="61"/>
      <c r="AE1139" s="61"/>
      <c r="AF1139" s="61"/>
      <c r="AG1139" s="61"/>
      <c r="AH1139" s="61"/>
      <c r="AI1139" s="61"/>
      <c r="AJ1139" s="61"/>
      <c r="AK1139" s="61"/>
      <c r="AL1139" s="61"/>
      <c r="AM1139" s="61"/>
      <c r="AN1139" s="61"/>
      <c r="AO1139" s="61"/>
      <c r="AP1139" s="61"/>
      <c r="AQ1139" s="61"/>
      <c r="AR1139" s="61"/>
    </row>
    <row r="1140" spans="1:44" ht="19.5">
      <c r="A1140" s="70"/>
      <c r="B1140" s="61"/>
      <c r="C1140" s="71"/>
      <c r="D1140" s="61"/>
      <c r="E1140" s="61"/>
      <c r="F1140" s="61"/>
      <c r="G1140" s="61"/>
      <c r="H1140" s="61"/>
      <c r="I1140" s="61"/>
      <c r="J1140" s="72"/>
      <c r="K1140" s="72"/>
      <c r="L1140" s="61"/>
      <c r="M1140" s="75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  <c r="AD1140" s="61"/>
      <c r="AE1140" s="61"/>
      <c r="AF1140" s="61"/>
      <c r="AG1140" s="61"/>
      <c r="AH1140" s="61"/>
      <c r="AI1140" s="61"/>
      <c r="AJ1140" s="61"/>
      <c r="AK1140" s="61"/>
      <c r="AL1140" s="61"/>
      <c r="AM1140" s="61"/>
      <c r="AN1140" s="61"/>
      <c r="AO1140" s="61"/>
      <c r="AP1140" s="61"/>
      <c r="AQ1140" s="61"/>
      <c r="AR1140" s="61"/>
    </row>
    <row r="1141" spans="1:44" ht="19.5">
      <c r="A1141" s="70"/>
      <c r="B1141" s="61"/>
      <c r="C1141" s="71"/>
      <c r="D1141" s="61"/>
      <c r="E1141" s="61"/>
      <c r="F1141" s="61"/>
      <c r="G1141" s="61"/>
      <c r="H1141" s="61"/>
      <c r="I1141" s="61"/>
      <c r="J1141" s="72"/>
      <c r="K1141" s="72"/>
      <c r="L1141" s="61"/>
      <c r="M1141" s="75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  <c r="AN1141" s="61"/>
      <c r="AO1141" s="61"/>
      <c r="AP1141" s="61"/>
      <c r="AQ1141" s="61"/>
      <c r="AR1141" s="61"/>
    </row>
    <row r="1142" spans="1:44" ht="19.5">
      <c r="A1142" s="70"/>
      <c r="B1142" s="61"/>
      <c r="C1142" s="71"/>
      <c r="D1142" s="61"/>
      <c r="E1142" s="61"/>
      <c r="F1142" s="61"/>
      <c r="G1142" s="61"/>
      <c r="H1142" s="61"/>
      <c r="I1142" s="61"/>
      <c r="J1142" s="72"/>
      <c r="K1142" s="72"/>
      <c r="L1142" s="61"/>
      <c r="M1142" s="75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  <c r="AD1142" s="61"/>
      <c r="AE1142" s="61"/>
      <c r="AF1142" s="61"/>
      <c r="AG1142" s="61"/>
      <c r="AH1142" s="61"/>
      <c r="AI1142" s="61"/>
      <c r="AJ1142" s="61"/>
      <c r="AK1142" s="61"/>
      <c r="AL1142" s="61"/>
      <c r="AM1142" s="61"/>
      <c r="AN1142" s="61"/>
      <c r="AO1142" s="61"/>
      <c r="AP1142" s="61"/>
      <c r="AQ1142" s="61"/>
      <c r="AR1142" s="61"/>
    </row>
    <row r="1143" spans="1:44" ht="19.5">
      <c r="A1143" s="70"/>
      <c r="B1143" s="61"/>
      <c r="C1143" s="71"/>
      <c r="D1143" s="61"/>
      <c r="E1143" s="61"/>
      <c r="F1143" s="61"/>
      <c r="G1143" s="61"/>
      <c r="H1143" s="61"/>
      <c r="I1143" s="61"/>
      <c r="J1143" s="72"/>
      <c r="K1143" s="72"/>
      <c r="L1143" s="61"/>
      <c r="M1143" s="75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  <c r="AD1143" s="61"/>
      <c r="AE1143" s="61"/>
      <c r="AF1143" s="61"/>
      <c r="AG1143" s="61"/>
      <c r="AH1143" s="61"/>
      <c r="AI1143" s="61"/>
      <c r="AJ1143" s="61"/>
      <c r="AK1143" s="61"/>
      <c r="AL1143" s="61"/>
      <c r="AM1143" s="61"/>
      <c r="AN1143" s="61"/>
      <c r="AO1143" s="61"/>
      <c r="AP1143" s="61"/>
      <c r="AQ1143" s="61"/>
      <c r="AR1143" s="61"/>
    </row>
    <row r="1144" spans="1:44" ht="19.5">
      <c r="A1144" s="70"/>
      <c r="B1144" s="61"/>
      <c r="C1144" s="71"/>
      <c r="D1144" s="61"/>
      <c r="E1144" s="61"/>
      <c r="F1144" s="61"/>
      <c r="G1144" s="61"/>
      <c r="H1144" s="61"/>
      <c r="I1144" s="61"/>
      <c r="J1144" s="72"/>
      <c r="K1144" s="72"/>
      <c r="L1144" s="61"/>
      <c r="M1144" s="75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  <c r="AO1144" s="61"/>
      <c r="AP1144" s="61"/>
      <c r="AQ1144" s="61"/>
      <c r="AR1144" s="61"/>
    </row>
    <row r="1145" spans="1:44" ht="19.5">
      <c r="A1145" s="70"/>
      <c r="B1145" s="61"/>
      <c r="C1145" s="71"/>
      <c r="D1145" s="61"/>
      <c r="E1145" s="61"/>
      <c r="F1145" s="61"/>
      <c r="G1145" s="61"/>
      <c r="H1145" s="61"/>
      <c r="I1145" s="61"/>
      <c r="J1145" s="72"/>
      <c r="K1145" s="72"/>
      <c r="L1145" s="61"/>
      <c r="M1145" s="75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  <c r="AD1145" s="61"/>
      <c r="AE1145" s="61"/>
      <c r="AF1145" s="61"/>
      <c r="AG1145" s="61"/>
      <c r="AH1145" s="61"/>
      <c r="AI1145" s="61"/>
      <c r="AJ1145" s="61"/>
      <c r="AK1145" s="61"/>
      <c r="AL1145" s="61"/>
      <c r="AM1145" s="61"/>
      <c r="AN1145" s="61"/>
      <c r="AO1145" s="61"/>
      <c r="AP1145" s="61"/>
      <c r="AQ1145" s="61"/>
      <c r="AR1145" s="61"/>
    </row>
    <row r="1146" spans="1:44" ht="19.5">
      <c r="A1146" s="70"/>
      <c r="B1146" s="61"/>
      <c r="C1146" s="71"/>
      <c r="D1146" s="61"/>
      <c r="E1146" s="61"/>
      <c r="F1146" s="61"/>
      <c r="G1146" s="61"/>
      <c r="H1146" s="61"/>
      <c r="I1146" s="61"/>
      <c r="J1146" s="72"/>
      <c r="K1146" s="72"/>
      <c r="L1146" s="61"/>
      <c r="M1146" s="75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  <c r="AD1146" s="61"/>
      <c r="AE1146" s="61"/>
      <c r="AF1146" s="61"/>
      <c r="AG1146" s="61"/>
      <c r="AH1146" s="61"/>
      <c r="AI1146" s="61"/>
      <c r="AJ1146" s="61"/>
      <c r="AK1146" s="61"/>
      <c r="AL1146" s="61"/>
      <c r="AM1146" s="61"/>
      <c r="AN1146" s="61"/>
      <c r="AO1146" s="61"/>
      <c r="AP1146" s="61"/>
      <c r="AQ1146" s="61"/>
      <c r="AR1146" s="61"/>
    </row>
    <row r="1147" spans="1:44" ht="19.5">
      <c r="A1147" s="70"/>
      <c r="B1147" s="61"/>
      <c r="C1147" s="71"/>
      <c r="D1147" s="61"/>
      <c r="E1147" s="61"/>
      <c r="F1147" s="61"/>
      <c r="G1147" s="61"/>
      <c r="H1147" s="61"/>
      <c r="I1147" s="61"/>
      <c r="J1147" s="72"/>
      <c r="K1147" s="72"/>
      <c r="L1147" s="61"/>
      <c r="M1147" s="75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  <c r="AD1147" s="61"/>
      <c r="AE1147" s="61"/>
      <c r="AF1147" s="61"/>
      <c r="AG1147" s="61"/>
      <c r="AH1147" s="61"/>
      <c r="AI1147" s="61"/>
      <c r="AJ1147" s="61"/>
      <c r="AK1147" s="61"/>
      <c r="AL1147" s="61"/>
      <c r="AM1147" s="61"/>
      <c r="AN1147" s="61"/>
      <c r="AO1147" s="61"/>
      <c r="AP1147" s="61"/>
      <c r="AQ1147" s="61"/>
      <c r="AR1147" s="61"/>
    </row>
    <row r="1148" spans="1:44" ht="19.5">
      <c r="A1148" s="70"/>
      <c r="B1148" s="61"/>
      <c r="C1148" s="71"/>
      <c r="D1148" s="61"/>
      <c r="E1148" s="61"/>
      <c r="F1148" s="61"/>
      <c r="G1148" s="61"/>
      <c r="H1148" s="61"/>
      <c r="I1148" s="61"/>
      <c r="J1148" s="72"/>
      <c r="K1148" s="72"/>
      <c r="L1148" s="61"/>
      <c r="M1148" s="75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  <c r="AD1148" s="61"/>
      <c r="AE1148" s="61"/>
      <c r="AF1148" s="61"/>
      <c r="AG1148" s="61"/>
      <c r="AH1148" s="61"/>
      <c r="AI1148" s="61"/>
      <c r="AJ1148" s="61"/>
      <c r="AK1148" s="61"/>
      <c r="AL1148" s="61"/>
      <c r="AM1148" s="61"/>
      <c r="AN1148" s="61"/>
      <c r="AO1148" s="61"/>
      <c r="AP1148" s="61"/>
      <c r="AQ1148" s="61"/>
      <c r="AR1148" s="61"/>
    </row>
    <row r="1149" spans="1:44" ht="19.5">
      <c r="A1149" s="70"/>
      <c r="B1149" s="61"/>
      <c r="C1149" s="71"/>
      <c r="D1149" s="61"/>
      <c r="E1149" s="61"/>
      <c r="F1149" s="61"/>
      <c r="G1149" s="61"/>
      <c r="H1149" s="61"/>
      <c r="I1149" s="61"/>
      <c r="J1149" s="72"/>
      <c r="K1149" s="72"/>
      <c r="L1149" s="61"/>
      <c r="M1149" s="75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  <c r="AD1149" s="61"/>
      <c r="AE1149" s="61"/>
      <c r="AF1149" s="61"/>
      <c r="AG1149" s="61"/>
      <c r="AH1149" s="61"/>
      <c r="AI1149" s="61"/>
      <c r="AJ1149" s="61"/>
      <c r="AK1149" s="61"/>
      <c r="AL1149" s="61"/>
      <c r="AM1149" s="61"/>
      <c r="AN1149" s="61"/>
      <c r="AO1149" s="61"/>
      <c r="AP1149" s="61"/>
      <c r="AQ1149" s="61"/>
      <c r="AR1149" s="61"/>
    </row>
    <row r="1150" spans="1:44" ht="19.5">
      <c r="A1150" s="70"/>
      <c r="B1150" s="61"/>
      <c r="C1150" s="71"/>
      <c r="D1150" s="61"/>
      <c r="E1150" s="61"/>
      <c r="F1150" s="61"/>
      <c r="G1150" s="61"/>
      <c r="H1150" s="61"/>
      <c r="I1150" s="61"/>
      <c r="J1150" s="72"/>
      <c r="K1150" s="72"/>
      <c r="L1150" s="61"/>
      <c r="M1150" s="75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</row>
    <row r="1151" spans="1:44" ht="19.5">
      <c r="A1151" s="70"/>
      <c r="B1151" s="61"/>
      <c r="C1151" s="71"/>
      <c r="D1151" s="61"/>
      <c r="E1151" s="61"/>
      <c r="F1151" s="61"/>
      <c r="G1151" s="61"/>
      <c r="H1151" s="61"/>
      <c r="I1151" s="61"/>
      <c r="J1151" s="72"/>
      <c r="K1151" s="72"/>
      <c r="L1151" s="61"/>
      <c r="M1151" s="75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  <c r="AD1151" s="61"/>
      <c r="AE1151" s="61"/>
      <c r="AF1151" s="61"/>
      <c r="AG1151" s="61"/>
      <c r="AH1151" s="61"/>
      <c r="AI1151" s="61"/>
      <c r="AJ1151" s="61"/>
      <c r="AK1151" s="61"/>
      <c r="AL1151" s="61"/>
      <c r="AM1151" s="61"/>
      <c r="AN1151" s="61"/>
      <c r="AO1151" s="61"/>
      <c r="AP1151" s="61"/>
      <c r="AQ1151" s="61"/>
      <c r="AR1151" s="61"/>
    </row>
    <row r="1152" spans="1:44" ht="19.5">
      <c r="A1152" s="70"/>
      <c r="B1152" s="61"/>
      <c r="C1152" s="71"/>
      <c r="D1152" s="61"/>
      <c r="E1152" s="61"/>
      <c r="F1152" s="61"/>
      <c r="G1152" s="61"/>
      <c r="H1152" s="61"/>
      <c r="I1152" s="61"/>
      <c r="J1152" s="72"/>
      <c r="K1152" s="72"/>
      <c r="L1152" s="61"/>
      <c r="M1152" s="75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  <c r="AD1152" s="61"/>
      <c r="AE1152" s="61"/>
      <c r="AF1152" s="61"/>
      <c r="AG1152" s="61"/>
      <c r="AH1152" s="61"/>
      <c r="AI1152" s="61"/>
      <c r="AJ1152" s="61"/>
      <c r="AK1152" s="61"/>
      <c r="AL1152" s="61"/>
      <c r="AM1152" s="61"/>
      <c r="AN1152" s="61"/>
      <c r="AO1152" s="61"/>
      <c r="AP1152" s="61"/>
      <c r="AQ1152" s="61"/>
      <c r="AR1152" s="61"/>
    </row>
    <row r="1153" spans="1:44" ht="19.5">
      <c r="A1153" s="70"/>
      <c r="B1153" s="61"/>
      <c r="C1153" s="71"/>
      <c r="D1153" s="61"/>
      <c r="E1153" s="61"/>
      <c r="F1153" s="61"/>
      <c r="G1153" s="61"/>
      <c r="H1153" s="61"/>
      <c r="I1153" s="61"/>
      <c r="J1153" s="72"/>
      <c r="K1153" s="72"/>
      <c r="L1153" s="61"/>
      <c r="M1153" s="75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  <c r="AD1153" s="61"/>
      <c r="AE1153" s="61"/>
      <c r="AF1153" s="61"/>
      <c r="AG1153" s="61"/>
      <c r="AH1153" s="61"/>
      <c r="AI1153" s="61"/>
      <c r="AJ1153" s="61"/>
      <c r="AK1153" s="61"/>
      <c r="AL1153" s="61"/>
      <c r="AM1153" s="61"/>
      <c r="AN1153" s="61"/>
      <c r="AO1153" s="61"/>
      <c r="AP1153" s="61"/>
      <c r="AQ1153" s="61"/>
      <c r="AR1153" s="61"/>
    </row>
    <row r="1154" spans="1:44" ht="19.5">
      <c r="A1154" s="70"/>
      <c r="B1154" s="61"/>
      <c r="C1154" s="71"/>
      <c r="D1154" s="61"/>
      <c r="E1154" s="61"/>
      <c r="F1154" s="61"/>
      <c r="G1154" s="61"/>
      <c r="H1154" s="61"/>
      <c r="I1154" s="61"/>
      <c r="J1154" s="72"/>
      <c r="K1154" s="72"/>
      <c r="L1154" s="61"/>
      <c r="M1154" s="75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  <c r="AD1154" s="61"/>
      <c r="AE1154" s="61"/>
      <c r="AF1154" s="61"/>
      <c r="AG1154" s="61"/>
      <c r="AH1154" s="61"/>
      <c r="AI1154" s="61"/>
      <c r="AJ1154" s="61"/>
      <c r="AK1154" s="61"/>
      <c r="AL1154" s="61"/>
      <c r="AM1154" s="61"/>
      <c r="AN1154" s="61"/>
      <c r="AO1154" s="61"/>
      <c r="AP1154" s="61"/>
      <c r="AQ1154" s="61"/>
      <c r="AR1154" s="61"/>
    </row>
    <row r="1155" spans="1:44" ht="19.5">
      <c r="A1155" s="70"/>
      <c r="B1155" s="61"/>
      <c r="C1155" s="71"/>
      <c r="D1155" s="61"/>
      <c r="E1155" s="61"/>
      <c r="F1155" s="61"/>
      <c r="G1155" s="61"/>
      <c r="H1155" s="61"/>
      <c r="I1155" s="61"/>
      <c r="J1155" s="72"/>
      <c r="K1155" s="72"/>
      <c r="L1155" s="61"/>
      <c r="M1155" s="75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  <c r="AD1155" s="61"/>
      <c r="AE1155" s="61"/>
      <c r="AF1155" s="61"/>
      <c r="AG1155" s="61"/>
      <c r="AH1155" s="61"/>
      <c r="AI1155" s="61"/>
      <c r="AJ1155" s="61"/>
      <c r="AK1155" s="61"/>
      <c r="AL1155" s="61"/>
      <c r="AM1155" s="61"/>
      <c r="AN1155" s="61"/>
      <c r="AO1155" s="61"/>
      <c r="AP1155" s="61"/>
      <c r="AQ1155" s="61"/>
      <c r="AR1155" s="61"/>
    </row>
    <row r="1156" spans="1:44" ht="19.5">
      <c r="A1156" s="70"/>
      <c r="B1156" s="61"/>
      <c r="C1156" s="71"/>
      <c r="D1156" s="61"/>
      <c r="E1156" s="61"/>
      <c r="F1156" s="61"/>
      <c r="G1156" s="61"/>
      <c r="H1156" s="61"/>
      <c r="I1156" s="61"/>
      <c r="J1156" s="72"/>
      <c r="K1156" s="72"/>
      <c r="L1156" s="61"/>
      <c r="M1156" s="75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</row>
    <row r="1157" spans="1:44" ht="19.5">
      <c r="A1157" s="70"/>
      <c r="B1157" s="61"/>
      <c r="C1157" s="71"/>
      <c r="D1157" s="61"/>
      <c r="E1157" s="61"/>
      <c r="F1157" s="61"/>
      <c r="G1157" s="61"/>
      <c r="H1157" s="61"/>
      <c r="I1157" s="61"/>
      <c r="J1157" s="72"/>
      <c r="K1157" s="72"/>
      <c r="L1157" s="61"/>
      <c r="M1157" s="75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  <c r="AD1157" s="61"/>
      <c r="AE1157" s="61"/>
      <c r="AF1157" s="61"/>
      <c r="AG1157" s="61"/>
      <c r="AH1157" s="61"/>
      <c r="AI1157" s="61"/>
      <c r="AJ1157" s="61"/>
      <c r="AK1157" s="61"/>
      <c r="AL1157" s="61"/>
      <c r="AM1157" s="61"/>
      <c r="AN1157" s="61"/>
      <c r="AO1157" s="61"/>
      <c r="AP1157" s="61"/>
      <c r="AQ1157" s="61"/>
      <c r="AR1157" s="61"/>
    </row>
    <row r="1158" spans="1:44" ht="19.5">
      <c r="A1158" s="70"/>
      <c r="B1158" s="61"/>
      <c r="C1158" s="71"/>
      <c r="D1158" s="61"/>
      <c r="E1158" s="61"/>
      <c r="F1158" s="61"/>
      <c r="G1158" s="61"/>
      <c r="H1158" s="61"/>
      <c r="I1158" s="61"/>
      <c r="J1158" s="72"/>
      <c r="K1158" s="72"/>
      <c r="L1158" s="61"/>
      <c r="M1158" s="75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  <c r="AD1158" s="61"/>
      <c r="AE1158" s="61"/>
      <c r="AF1158" s="61"/>
      <c r="AG1158" s="61"/>
      <c r="AH1158" s="61"/>
      <c r="AI1158" s="61"/>
      <c r="AJ1158" s="61"/>
      <c r="AK1158" s="61"/>
      <c r="AL1158" s="61"/>
      <c r="AM1158" s="61"/>
      <c r="AN1158" s="61"/>
      <c r="AO1158" s="61"/>
      <c r="AP1158" s="61"/>
      <c r="AQ1158" s="61"/>
      <c r="AR1158" s="61"/>
    </row>
    <row r="1159" spans="1:44" ht="19.5">
      <c r="A1159" s="70"/>
      <c r="B1159" s="61"/>
      <c r="C1159" s="71"/>
      <c r="D1159" s="61"/>
      <c r="E1159" s="61"/>
      <c r="F1159" s="61"/>
      <c r="G1159" s="61"/>
      <c r="H1159" s="61"/>
      <c r="I1159" s="61"/>
      <c r="J1159" s="72"/>
      <c r="K1159" s="72"/>
      <c r="L1159" s="61"/>
      <c r="M1159" s="75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  <c r="AD1159" s="61"/>
      <c r="AE1159" s="61"/>
      <c r="AF1159" s="61"/>
      <c r="AG1159" s="61"/>
      <c r="AH1159" s="61"/>
      <c r="AI1159" s="61"/>
      <c r="AJ1159" s="61"/>
      <c r="AK1159" s="61"/>
      <c r="AL1159" s="61"/>
      <c r="AM1159" s="61"/>
      <c r="AN1159" s="61"/>
      <c r="AO1159" s="61"/>
      <c r="AP1159" s="61"/>
      <c r="AQ1159" s="61"/>
      <c r="AR1159" s="61"/>
    </row>
    <row r="1160" spans="1:44" ht="19.5">
      <c r="A1160" s="70"/>
      <c r="B1160" s="61"/>
      <c r="C1160" s="71"/>
      <c r="D1160" s="61"/>
      <c r="E1160" s="61"/>
      <c r="F1160" s="61"/>
      <c r="G1160" s="61"/>
      <c r="H1160" s="61"/>
      <c r="I1160" s="61"/>
      <c r="J1160" s="72"/>
      <c r="K1160" s="72"/>
      <c r="L1160" s="61"/>
      <c r="M1160" s="75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  <c r="AD1160" s="61"/>
      <c r="AE1160" s="61"/>
      <c r="AF1160" s="61"/>
      <c r="AG1160" s="61"/>
      <c r="AH1160" s="61"/>
      <c r="AI1160" s="61"/>
      <c r="AJ1160" s="61"/>
      <c r="AK1160" s="61"/>
      <c r="AL1160" s="61"/>
      <c r="AM1160" s="61"/>
      <c r="AN1160" s="61"/>
      <c r="AO1160" s="61"/>
      <c r="AP1160" s="61"/>
      <c r="AQ1160" s="61"/>
      <c r="AR1160" s="61"/>
    </row>
    <row r="1161" spans="1:44" ht="19.5">
      <c r="A1161" s="70"/>
      <c r="B1161" s="61"/>
      <c r="C1161" s="71"/>
      <c r="D1161" s="61"/>
      <c r="E1161" s="61"/>
      <c r="F1161" s="61"/>
      <c r="G1161" s="61"/>
      <c r="H1161" s="61"/>
      <c r="I1161" s="61"/>
      <c r="J1161" s="72"/>
      <c r="K1161" s="72"/>
      <c r="L1161" s="61"/>
      <c r="M1161" s="75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  <c r="AD1161" s="61"/>
      <c r="AE1161" s="61"/>
      <c r="AF1161" s="61"/>
      <c r="AG1161" s="61"/>
      <c r="AH1161" s="61"/>
      <c r="AI1161" s="61"/>
      <c r="AJ1161" s="61"/>
      <c r="AK1161" s="61"/>
      <c r="AL1161" s="61"/>
      <c r="AM1161" s="61"/>
      <c r="AN1161" s="61"/>
      <c r="AO1161" s="61"/>
      <c r="AP1161" s="61"/>
      <c r="AQ1161" s="61"/>
      <c r="AR1161" s="61"/>
    </row>
    <row r="1162" spans="1:44" ht="19.5">
      <c r="A1162" s="70"/>
      <c r="B1162" s="61"/>
      <c r="C1162" s="71"/>
      <c r="D1162" s="61"/>
      <c r="E1162" s="61"/>
      <c r="F1162" s="61"/>
      <c r="G1162" s="61"/>
      <c r="H1162" s="61"/>
      <c r="I1162" s="61"/>
      <c r="J1162" s="72"/>
      <c r="K1162" s="72"/>
      <c r="L1162" s="61"/>
      <c r="M1162" s="75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  <c r="AD1162" s="61"/>
      <c r="AE1162" s="61"/>
      <c r="AF1162" s="61"/>
      <c r="AG1162" s="61"/>
      <c r="AH1162" s="61"/>
      <c r="AI1162" s="61"/>
      <c r="AJ1162" s="61"/>
      <c r="AK1162" s="61"/>
      <c r="AL1162" s="61"/>
      <c r="AM1162" s="61"/>
      <c r="AN1162" s="61"/>
      <c r="AO1162" s="61"/>
      <c r="AP1162" s="61"/>
      <c r="AQ1162" s="61"/>
      <c r="AR1162" s="61"/>
    </row>
    <row r="1163" spans="1:44" ht="19.5">
      <c r="A1163" s="70"/>
      <c r="B1163" s="61"/>
      <c r="C1163" s="71"/>
      <c r="D1163" s="61"/>
      <c r="E1163" s="61"/>
      <c r="F1163" s="61"/>
      <c r="G1163" s="61"/>
      <c r="H1163" s="61"/>
      <c r="I1163" s="61"/>
      <c r="J1163" s="72"/>
      <c r="K1163" s="72"/>
      <c r="L1163" s="61"/>
      <c r="M1163" s="75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  <c r="AD1163" s="61"/>
      <c r="AE1163" s="61"/>
      <c r="AF1163" s="61"/>
      <c r="AG1163" s="61"/>
      <c r="AH1163" s="61"/>
      <c r="AI1163" s="61"/>
      <c r="AJ1163" s="61"/>
      <c r="AK1163" s="61"/>
      <c r="AL1163" s="61"/>
      <c r="AM1163" s="61"/>
      <c r="AN1163" s="61"/>
      <c r="AO1163" s="61"/>
      <c r="AP1163" s="61"/>
      <c r="AQ1163" s="61"/>
      <c r="AR1163" s="61"/>
    </row>
    <row r="1164" spans="1:44" ht="19.5">
      <c r="A1164" s="70"/>
      <c r="B1164" s="61"/>
      <c r="C1164" s="71"/>
      <c r="D1164" s="61"/>
      <c r="E1164" s="61"/>
      <c r="F1164" s="61"/>
      <c r="G1164" s="61"/>
      <c r="H1164" s="61"/>
      <c r="I1164" s="61"/>
      <c r="J1164" s="72"/>
      <c r="K1164" s="72"/>
      <c r="L1164" s="61"/>
      <c r="M1164" s="75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  <c r="AD1164" s="61"/>
      <c r="AE1164" s="61"/>
      <c r="AF1164" s="61"/>
      <c r="AG1164" s="61"/>
      <c r="AH1164" s="61"/>
      <c r="AI1164" s="61"/>
      <c r="AJ1164" s="61"/>
      <c r="AK1164" s="61"/>
      <c r="AL1164" s="61"/>
      <c r="AM1164" s="61"/>
      <c r="AN1164" s="61"/>
      <c r="AO1164" s="61"/>
      <c r="AP1164" s="61"/>
      <c r="AQ1164" s="61"/>
      <c r="AR1164" s="61"/>
    </row>
    <row r="1165" spans="1:44" ht="19.5">
      <c r="A1165" s="70"/>
      <c r="B1165" s="61"/>
      <c r="C1165" s="71"/>
      <c r="D1165" s="61"/>
      <c r="E1165" s="61"/>
      <c r="F1165" s="61"/>
      <c r="G1165" s="61"/>
      <c r="H1165" s="61"/>
      <c r="I1165" s="61"/>
      <c r="J1165" s="72"/>
      <c r="K1165" s="72"/>
      <c r="L1165" s="61"/>
      <c r="M1165" s="75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  <c r="AD1165" s="61"/>
      <c r="AE1165" s="61"/>
      <c r="AF1165" s="61"/>
      <c r="AG1165" s="61"/>
      <c r="AH1165" s="61"/>
      <c r="AI1165" s="61"/>
      <c r="AJ1165" s="61"/>
      <c r="AK1165" s="61"/>
      <c r="AL1165" s="61"/>
      <c r="AM1165" s="61"/>
      <c r="AN1165" s="61"/>
      <c r="AO1165" s="61"/>
      <c r="AP1165" s="61"/>
      <c r="AQ1165" s="61"/>
      <c r="AR1165" s="61"/>
    </row>
    <row r="1166" spans="1:44" ht="19.5">
      <c r="A1166" s="70"/>
      <c r="B1166" s="61"/>
      <c r="C1166" s="71"/>
      <c r="D1166" s="61"/>
      <c r="E1166" s="61"/>
      <c r="F1166" s="61"/>
      <c r="G1166" s="61"/>
      <c r="H1166" s="61"/>
      <c r="I1166" s="61"/>
      <c r="J1166" s="72"/>
      <c r="K1166" s="72"/>
      <c r="L1166" s="61"/>
      <c r="M1166" s="75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  <c r="AD1166" s="61"/>
      <c r="AE1166" s="61"/>
      <c r="AF1166" s="61"/>
      <c r="AG1166" s="61"/>
      <c r="AH1166" s="61"/>
      <c r="AI1166" s="61"/>
      <c r="AJ1166" s="61"/>
      <c r="AK1166" s="61"/>
      <c r="AL1166" s="61"/>
      <c r="AM1166" s="61"/>
      <c r="AN1166" s="61"/>
      <c r="AO1166" s="61"/>
      <c r="AP1166" s="61"/>
      <c r="AQ1166" s="61"/>
      <c r="AR1166" s="61"/>
    </row>
    <row r="1167" spans="1:44" ht="19.5">
      <c r="A1167" s="70"/>
      <c r="B1167" s="61"/>
      <c r="C1167" s="71"/>
      <c r="D1167" s="61"/>
      <c r="E1167" s="61"/>
      <c r="F1167" s="61"/>
      <c r="G1167" s="61"/>
      <c r="H1167" s="61"/>
      <c r="I1167" s="61"/>
      <c r="J1167" s="72"/>
      <c r="K1167" s="72"/>
      <c r="L1167" s="61"/>
      <c r="M1167" s="75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  <c r="AD1167" s="61"/>
      <c r="AE1167" s="61"/>
      <c r="AF1167" s="61"/>
      <c r="AG1167" s="61"/>
      <c r="AH1167" s="61"/>
      <c r="AI1167" s="61"/>
      <c r="AJ1167" s="61"/>
      <c r="AK1167" s="61"/>
      <c r="AL1167" s="61"/>
      <c r="AM1167" s="61"/>
      <c r="AN1167" s="61"/>
      <c r="AO1167" s="61"/>
      <c r="AP1167" s="61"/>
      <c r="AQ1167" s="61"/>
      <c r="AR1167" s="61"/>
    </row>
    <row r="1168" spans="1:44" ht="19.5">
      <c r="A1168" s="70"/>
      <c r="B1168" s="61"/>
      <c r="C1168" s="71"/>
      <c r="D1168" s="61"/>
      <c r="E1168" s="61"/>
      <c r="F1168" s="61"/>
      <c r="G1168" s="61"/>
      <c r="H1168" s="61"/>
      <c r="I1168" s="61"/>
      <c r="J1168" s="72"/>
      <c r="K1168" s="72"/>
      <c r="L1168" s="61"/>
      <c r="M1168" s="75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  <c r="AD1168" s="61"/>
      <c r="AE1168" s="61"/>
      <c r="AF1168" s="61"/>
      <c r="AG1168" s="61"/>
      <c r="AH1168" s="61"/>
      <c r="AI1168" s="61"/>
      <c r="AJ1168" s="61"/>
      <c r="AK1168" s="61"/>
      <c r="AL1168" s="61"/>
      <c r="AM1168" s="61"/>
      <c r="AN1168" s="61"/>
      <c r="AO1168" s="61"/>
      <c r="AP1168" s="61"/>
      <c r="AQ1168" s="61"/>
      <c r="AR1168" s="61"/>
    </row>
    <row r="1169" spans="1:44" ht="19.5">
      <c r="A1169" s="70"/>
      <c r="B1169" s="61"/>
      <c r="C1169" s="71"/>
      <c r="D1169" s="61"/>
      <c r="E1169" s="61"/>
      <c r="F1169" s="61"/>
      <c r="G1169" s="61"/>
      <c r="H1169" s="61"/>
      <c r="I1169" s="61"/>
      <c r="J1169" s="72"/>
      <c r="K1169" s="72"/>
      <c r="L1169" s="61"/>
      <c r="M1169" s="75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  <c r="AD1169" s="61"/>
      <c r="AE1169" s="61"/>
      <c r="AF1169" s="61"/>
      <c r="AG1169" s="61"/>
      <c r="AH1169" s="61"/>
      <c r="AI1169" s="61"/>
      <c r="AJ1169" s="61"/>
      <c r="AK1169" s="61"/>
      <c r="AL1169" s="61"/>
      <c r="AM1169" s="61"/>
      <c r="AN1169" s="61"/>
      <c r="AO1169" s="61"/>
      <c r="AP1169" s="61"/>
      <c r="AQ1169" s="61"/>
      <c r="AR1169" s="61"/>
    </row>
    <row r="1170" spans="1:44" ht="19.5">
      <c r="A1170" s="70"/>
      <c r="B1170" s="61"/>
      <c r="C1170" s="71"/>
      <c r="D1170" s="61"/>
      <c r="E1170" s="61"/>
      <c r="F1170" s="61"/>
      <c r="G1170" s="61"/>
      <c r="H1170" s="61"/>
      <c r="I1170" s="61"/>
      <c r="J1170" s="72"/>
      <c r="K1170" s="72"/>
      <c r="L1170" s="61"/>
      <c r="M1170" s="75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  <c r="AD1170" s="61"/>
      <c r="AE1170" s="61"/>
      <c r="AF1170" s="61"/>
      <c r="AG1170" s="61"/>
      <c r="AH1170" s="61"/>
      <c r="AI1170" s="61"/>
      <c r="AJ1170" s="61"/>
      <c r="AK1170" s="61"/>
      <c r="AL1170" s="61"/>
      <c r="AM1170" s="61"/>
      <c r="AN1170" s="61"/>
      <c r="AO1170" s="61"/>
      <c r="AP1170" s="61"/>
      <c r="AQ1170" s="61"/>
      <c r="AR1170" s="61"/>
    </row>
    <row r="1171" spans="1:44" ht="19.5">
      <c r="A1171" s="70"/>
      <c r="B1171" s="61"/>
      <c r="C1171" s="71"/>
      <c r="D1171" s="61"/>
      <c r="E1171" s="61"/>
      <c r="F1171" s="61"/>
      <c r="G1171" s="61"/>
      <c r="H1171" s="61"/>
      <c r="I1171" s="61"/>
      <c r="J1171" s="72"/>
      <c r="K1171" s="72"/>
      <c r="L1171" s="61"/>
      <c r="M1171" s="75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  <c r="AD1171" s="61"/>
      <c r="AE1171" s="61"/>
      <c r="AF1171" s="61"/>
      <c r="AG1171" s="61"/>
      <c r="AH1171" s="61"/>
      <c r="AI1171" s="61"/>
      <c r="AJ1171" s="61"/>
      <c r="AK1171" s="61"/>
      <c r="AL1171" s="61"/>
      <c r="AM1171" s="61"/>
      <c r="AN1171" s="61"/>
      <c r="AO1171" s="61"/>
      <c r="AP1171" s="61"/>
      <c r="AQ1171" s="61"/>
      <c r="AR1171" s="61"/>
    </row>
    <row r="1172" spans="1:44" ht="19.5">
      <c r="A1172" s="70"/>
      <c r="B1172" s="61"/>
      <c r="C1172" s="71"/>
      <c r="D1172" s="61"/>
      <c r="E1172" s="61"/>
      <c r="F1172" s="61"/>
      <c r="G1172" s="61"/>
      <c r="H1172" s="61"/>
      <c r="I1172" s="61"/>
      <c r="J1172" s="72"/>
      <c r="K1172" s="72"/>
      <c r="L1172" s="61"/>
      <c r="M1172" s="75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  <c r="AD1172" s="61"/>
      <c r="AE1172" s="61"/>
      <c r="AF1172" s="61"/>
      <c r="AG1172" s="61"/>
      <c r="AH1172" s="61"/>
      <c r="AI1172" s="61"/>
      <c r="AJ1172" s="61"/>
      <c r="AK1172" s="61"/>
      <c r="AL1172" s="61"/>
      <c r="AM1172" s="61"/>
      <c r="AN1172" s="61"/>
      <c r="AO1172" s="61"/>
      <c r="AP1172" s="61"/>
      <c r="AQ1172" s="61"/>
      <c r="AR1172" s="61"/>
    </row>
    <row r="1173" spans="1:44" ht="19.5">
      <c r="A1173" s="70"/>
      <c r="B1173" s="61"/>
      <c r="C1173" s="71"/>
      <c r="D1173" s="61"/>
      <c r="E1173" s="61"/>
      <c r="F1173" s="61"/>
      <c r="G1173" s="61"/>
      <c r="H1173" s="61"/>
      <c r="I1173" s="61"/>
      <c r="J1173" s="72"/>
      <c r="K1173" s="72"/>
      <c r="L1173" s="61"/>
      <c r="M1173" s="75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  <c r="AD1173" s="61"/>
      <c r="AE1173" s="61"/>
      <c r="AF1173" s="61"/>
      <c r="AG1173" s="61"/>
      <c r="AH1173" s="61"/>
      <c r="AI1173" s="61"/>
      <c r="AJ1173" s="61"/>
      <c r="AK1173" s="61"/>
      <c r="AL1173" s="61"/>
      <c r="AM1173" s="61"/>
      <c r="AN1173" s="61"/>
      <c r="AO1173" s="61"/>
      <c r="AP1173" s="61"/>
      <c r="AQ1173" s="61"/>
      <c r="AR1173" s="61"/>
    </row>
    <row r="1174" spans="1:44" ht="19.5">
      <c r="A1174" s="70"/>
      <c r="B1174" s="61"/>
      <c r="C1174" s="71"/>
      <c r="D1174" s="61"/>
      <c r="E1174" s="61"/>
      <c r="F1174" s="61"/>
      <c r="G1174" s="61"/>
      <c r="H1174" s="61"/>
      <c r="I1174" s="61"/>
      <c r="J1174" s="72"/>
      <c r="K1174" s="72"/>
      <c r="L1174" s="61"/>
      <c r="M1174" s="75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  <c r="AD1174" s="61"/>
      <c r="AE1174" s="61"/>
      <c r="AF1174" s="61"/>
      <c r="AG1174" s="61"/>
      <c r="AH1174" s="61"/>
      <c r="AI1174" s="61"/>
      <c r="AJ1174" s="61"/>
      <c r="AK1174" s="61"/>
      <c r="AL1174" s="61"/>
      <c r="AM1174" s="61"/>
      <c r="AN1174" s="61"/>
      <c r="AO1174" s="61"/>
      <c r="AP1174" s="61"/>
      <c r="AQ1174" s="61"/>
      <c r="AR1174" s="61"/>
    </row>
    <row r="1175" spans="1:44" ht="19.5">
      <c r="A1175" s="70"/>
      <c r="B1175" s="61"/>
      <c r="C1175" s="71"/>
      <c r="D1175" s="61"/>
      <c r="E1175" s="61"/>
      <c r="F1175" s="61"/>
      <c r="G1175" s="61"/>
      <c r="H1175" s="61"/>
      <c r="I1175" s="61"/>
      <c r="J1175" s="72"/>
      <c r="K1175" s="72"/>
      <c r="L1175" s="61"/>
      <c r="M1175" s="75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  <c r="AD1175" s="61"/>
      <c r="AE1175" s="61"/>
      <c r="AF1175" s="61"/>
      <c r="AG1175" s="61"/>
      <c r="AH1175" s="61"/>
      <c r="AI1175" s="61"/>
      <c r="AJ1175" s="61"/>
      <c r="AK1175" s="61"/>
      <c r="AL1175" s="61"/>
      <c r="AM1175" s="61"/>
      <c r="AN1175" s="61"/>
      <c r="AO1175" s="61"/>
      <c r="AP1175" s="61"/>
      <c r="AQ1175" s="61"/>
      <c r="AR1175" s="61"/>
    </row>
    <row r="1176" spans="1:44" ht="19.5">
      <c r="A1176" s="70"/>
      <c r="B1176" s="61"/>
      <c r="C1176" s="71"/>
      <c r="D1176" s="61"/>
      <c r="E1176" s="61"/>
      <c r="F1176" s="61"/>
      <c r="G1176" s="61"/>
      <c r="H1176" s="61"/>
      <c r="I1176" s="61"/>
      <c r="J1176" s="72"/>
      <c r="K1176" s="72"/>
      <c r="L1176" s="61"/>
      <c r="M1176" s="75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  <c r="AD1176" s="61"/>
      <c r="AE1176" s="61"/>
      <c r="AF1176" s="61"/>
      <c r="AG1176" s="61"/>
      <c r="AH1176" s="61"/>
      <c r="AI1176" s="61"/>
      <c r="AJ1176" s="61"/>
      <c r="AK1176" s="61"/>
      <c r="AL1176" s="61"/>
      <c r="AM1176" s="61"/>
      <c r="AN1176" s="61"/>
      <c r="AO1176" s="61"/>
      <c r="AP1176" s="61"/>
      <c r="AQ1176" s="61"/>
      <c r="AR1176" s="61"/>
    </row>
    <row r="1177" spans="1:44" ht="19.5">
      <c r="A1177" s="70"/>
      <c r="B1177" s="61"/>
      <c r="C1177" s="71"/>
      <c r="D1177" s="61"/>
      <c r="E1177" s="61"/>
      <c r="F1177" s="61"/>
      <c r="G1177" s="61"/>
      <c r="H1177" s="61"/>
      <c r="I1177" s="61"/>
      <c r="J1177" s="72"/>
      <c r="K1177" s="72"/>
      <c r="L1177" s="61"/>
      <c r="M1177" s="75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  <c r="AD1177" s="61"/>
      <c r="AE1177" s="61"/>
      <c r="AF1177" s="61"/>
      <c r="AG1177" s="61"/>
      <c r="AH1177" s="61"/>
      <c r="AI1177" s="61"/>
      <c r="AJ1177" s="61"/>
      <c r="AK1177" s="61"/>
      <c r="AL1177" s="61"/>
      <c r="AM1177" s="61"/>
      <c r="AN1177" s="61"/>
      <c r="AO1177" s="61"/>
      <c r="AP1177" s="61"/>
      <c r="AQ1177" s="61"/>
      <c r="AR1177" s="61"/>
    </row>
    <row r="1178" spans="1:44" ht="19.5">
      <c r="A1178" s="70"/>
      <c r="B1178" s="61"/>
      <c r="C1178" s="71"/>
      <c r="D1178" s="61"/>
      <c r="E1178" s="61"/>
      <c r="F1178" s="61"/>
      <c r="G1178" s="61"/>
      <c r="H1178" s="61"/>
      <c r="I1178" s="61"/>
      <c r="J1178" s="72"/>
      <c r="K1178" s="72"/>
      <c r="L1178" s="61"/>
      <c r="M1178" s="75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  <c r="AD1178" s="61"/>
      <c r="AE1178" s="61"/>
      <c r="AF1178" s="61"/>
      <c r="AG1178" s="61"/>
      <c r="AH1178" s="61"/>
      <c r="AI1178" s="61"/>
      <c r="AJ1178" s="61"/>
      <c r="AK1178" s="61"/>
      <c r="AL1178" s="61"/>
      <c r="AM1178" s="61"/>
      <c r="AN1178" s="61"/>
      <c r="AO1178" s="61"/>
      <c r="AP1178" s="61"/>
      <c r="AQ1178" s="61"/>
      <c r="AR1178" s="61"/>
    </row>
    <row r="1179" spans="1:44" ht="19.5">
      <c r="A1179" s="70"/>
      <c r="B1179" s="61"/>
      <c r="C1179" s="71"/>
      <c r="D1179" s="61"/>
      <c r="E1179" s="61"/>
      <c r="F1179" s="61"/>
      <c r="G1179" s="61"/>
      <c r="H1179" s="61"/>
      <c r="I1179" s="61"/>
      <c r="J1179" s="72"/>
      <c r="K1179" s="72"/>
      <c r="L1179" s="61"/>
      <c r="M1179" s="75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  <c r="AD1179" s="61"/>
      <c r="AE1179" s="61"/>
      <c r="AF1179" s="61"/>
      <c r="AG1179" s="61"/>
      <c r="AH1179" s="61"/>
      <c r="AI1179" s="61"/>
      <c r="AJ1179" s="61"/>
      <c r="AK1179" s="61"/>
      <c r="AL1179" s="61"/>
      <c r="AM1179" s="61"/>
      <c r="AN1179" s="61"/>
      <c r="AO1179" s="61"/>
      <c r="AP1179" s="61"/>
      <c r="AQ1179" s="61"/>
      <c r="AR1179" s="61"/>
    </row>
    <row r="1180" spans="1:44" ht="19.5">
      <c r="A1180" s="70"/>
      <c r="B1180" s="61"/>
      <c r="C1180" s="71"/>
      <c r="D1180" s="61"/>
      <c r="E1180" s="61"/>
      <c r="F1180" s="61"/>
      <c r="G1180" s="61"/>
      <c r="H1180" s="61"/>
      <c r="I1180" s="61"/>
      <c r="J1180" s="72"/>
      <c r="K1180" s="72"/>
      <c r="L1180" s="61"/>
      <c r="M1180" s="75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  <c r="AD1180" s="61"/>
      <c r="AE1180" s="61"/>
      <c r="AF1180" s="61"/>
      <c r="AG1180" s="61"/>
      <c r="AH1180" s="61"/>
      <c r="AI1180" s="61"/>
      <c r="AJ1180" s="61"/>
      <c r="AK1180" s="61"/>
      <c r="AL1180" s="61"/>
      <c r="AM1180" s="61"/>
      <c r="AN1180" s="61"/>
      <c r="AO1180" s="61"/>
      <c r="AP1180" s="61"/>
      <c r="AQ1180" s="61"/>
      <c r="AR1180" s="61"/>
    </row>
    <row r="1181" spans="1:44" ht="19.5">
      <c r="A1181" s="70"/>
      <c r="B1181" s="61"/>
      <c r="C1181" s="71"/>
      <c r="D1181" s="61"/>
      <c r="E1181" s="61"/>
      <c r="F1181" s="61"/>
      <c r="G1181" s="61"/>
      <c r="H1181" s="61"/>
      <c r="I1181" s="61"/>
      <c r="J1181" s="72"/>
      <c r="K1181" s="72"/>
      <c r="L1181" s="61"/>
      <c r="M1181" s="75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  <c r="AD1181" s="61"/>
      <c r="AE1181" s="61"/>
      <c r="AF1181" s="61"/>
      <c r="AG1181" s="61"/>
      <c r="AH1181" s="61"/>
      <c r="AI1181" s="61"/>
      <c r="AJ1181" s="61"/>
      <c r="AK1181" s="61"/>
      <c r="AL1181" s="61"/>
      <c r="AM1181" s="61"/>
      <c r="AN1181" s="61"/>
      <c r="AO1181" s="61"/>
      <c r="AP1181" s="61"/>
      <c r="AQ1181" s="61"/>
      <c r="AR1181" s="61"/>
    </row>
    <row r="1182" spans="1:44" ht="19.5">
      <c r="A1182" s="70"/>
      <c r="B1182" s="61"/>
      <c r="C1182" s="71"/>
      <c r="D1182" s="61"/>
      <c r="E1182" s="61"/>
      <c r="F1182" s="61"/>
      <c r="G1182" s="61"/>
      <c r="H1182" s="61"/>
      <c r="I1182" s="61"/>
      <c r="J1182" s="72"/>
      <c r="K1182" s="72"/>
      <c r="L1182" s="61"/>
      <c r="M1182" s="75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  <c r="AD1182" s="61"/>
      <c r="AE1182" s="61"/>
      <c r="AF1182" s="61"/>
      <c r="AG1182" s="61"/>
      <c r="AH1182" s="61"/>
      <c r="AI1182" s="61"/>
      <c r="AJ1182" s="61"/>
      <c r="AK1182" s="61"/>
      <c r="AL1182" s="61"/>
      <c r="AM1182" s="61"/>
      <c r="AN1182" s="61"/>
      <c r="AO1182" s="61"/>
      <c r="AP1182" s="61"/>
      <c r="AQ1182" s="61"/>
      <c r="AR1182" s="61"/>
    </row>
    <row r="1183" spans="1:44" ht="19.5">
      <c r="A1183" s="70"/>
      <c r="B1183" s="61"/>
      <c r="C1183" s="71"/>
      <c r="D1183" s="61"/>
      <c r="E1183" s="61"/>
      <c r="F1183" s="61"/>
      <c r="G1183" s="61"/>
      <c r="H1183" s="61"/>
      <c r="I1183" s="61"/>
      <c r="J1183" s="72"/>
      <c r="K1183" s="72"/>
      <c r="L1183" s="61"/>
      <c r="M1183" s="75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  <c r="AD1183" s="61"/>
      <c r="AE1183" s="61"/>
      <c r="AF1183" s="61"/>
      <c r="AG1183" s="61"/>
      <c r="AH1183" s="61"/>
      <c r="AI1183" s="61"/>
      <c r="AJ1183" s="61"/>
      <c r="AK1183" s="61"/>
      <c r="AL1183" s="61"/>
      <c r="AM1183" s="61"/>
      <c r="AN1183" s="61"/>
      <c r="AO1183" s="61"/>
      <c r="AP1183" s="61"/>
      <c r="AQ1183" s="61"/>
      <c r="AR1183" s="61"/>
    </row>
    <row r="1184" spans="1:44" ht="19.5">
      <c r="A1184" s="70"/>
      <c r="B1184" s="61"/>
      <c r="C1184" s="71"/>
      <c r="D1184" s="61"/>
      <c r="E1184" s="61"/>
      <c r="F1184" s="61"/>
      <c r="G1184" s="61"/>
      <c r="H1184" s="61"/>
      <c r="I1184" s="61"/>
      <c r="J1184" s="72"/>
      <c r="K1184" s="72"/>
      <c r="L1184" s="61"/>
      <c r="M1184" s="75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  <c r="AD1184" s="61"/>
      <c r="AE1184" s="61"/>
      <c r="AF1184" s="61"/>
      <c r="AG1184" s="61"/>
      <c r="AH1184" s="61"/>
      <c r="AI1184" s="61"/>
      <c r="AJ1184" s="61"/>
      <c r="AK1184" s="61"/>
      <c r="AL1184" s="61"/>
      <c r="AM1184" s="61"/>
      <c r="AN1184" s="61"/>
      <c r="AO1184" s="61"/>
      <c r="AP1184" s="61"/>
      <c r="AQ1184" s="61"/>
      <c r="AR1184" s="61"/>
    </row>
    <row r="1185" spans="1:44" ht="19.5">
      <c r="A1185" s="70"/>
      <c r="B1185" s="61"/>
      <c r="C1185" s="71"/>
      <c r="D1185" s="61"/>
      <c r="E1185" s="61"/>
      <c r="F1185" s="61"/>
      <c r="G1185" s="61"/>
      <c r="H1185" s="61"/>
      <c r="I1185" s="61"/>
      <c r="J1185" s="72"/>
      <c r="K1185" s="72"/>
      <c r="L1185" s="61"/>
      <c r="M1185" s="75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  <c r="AD1185" s="61"/>
      <c r="AE1185" s="61"/>
      <c r="AF1185" s="61"/>
      <c r="AG1185" s="61"/>
      <c r="AH1185" s="61"/>
      <c r="AI1185" s="61"/>
      <c r="AJ1185" s="61"/>
      <c r="AK1185" s="61"/>
      <c r="AL1185" s="61"/>
      <c r="AM1185" s="61"/>
      <c r="AN1185" s="61"/>
      <c r="AO1185" s="61"/>
      <c r="AP1185" s="61"/>
      <c r="AQ1185" s="61"/>
      <c r="AR1185" s="61"/>
    </row>
    <row r="1186" spans="1:44" ht="19.5">
      <c r="A1186" s="70"/>
      <c r="B1186" s="61"/>
      <c r="C1186" s="71"/>
      <c r="D1186" s="61"/>
      <c r="E1186" s="61"/>
      <c r="F1186" s="61"/>
      <c r="G1186" s="61"/>
      <c r="H1186" s="61"/>
      <c r="I1186" s="61"/>
      <c r="J1186" s="72"/>
      <c r="K1186" s="72"/>
      <c r="L1186" s="61"/>
      <c r="M1186" s="75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  <c r="AD1186" s="61"/>
      <c r="AE1186" s="61"/>
      <c r="AF1186" s="61"/>
      <c r="AG1186" s="61"/>
      <c r="AH1186" s="61"/>
      <c r="AI1186" s="61"/>
      <c r="AJ1186" s="61"/>
      <c r="AK1186" s="61"/>
      <c r="AL1186" s="61"/>
      <c r="AM1186" s="61"/>
      <c r="AN1186" s="61"/>
      <c r="AO1186" s="61"/>
      <c r="AP1186" s="61"/>
      <c r="AQ1186" s="61"/>
      <c r="AR1186" s="61"/>
    </row>
    <row r="1187" spans="1:44" ht="19.5">
      <c r="A1187" s="70"/>
      <c r="B1187" s="61"/>
      <c r="C1187" s="71"/>
      <c r="D1187" s="61"/>
      <c r="E1187" s="61"/>
      <c r="F1187" s="61"/>
      <c r="G1187" s="61"/>
      <c r="H1187" s="61"/>
      <c r="I1187" s="61"/>
      <c r="J1187" s="72"/>
      <c r="K1187" s="72"/>
      <c r="L1187" s="61"/>
      <c r="M1187" s="75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  <c r="AD1187" s="61"/>
      <c r="AE1187" s="61"/>
      <c r="AF1187" s="61"/>
      <c r="AG1187" s="61"/>
      <c r="AH1187" s="61"/>
      <c r="AI1187" s="61"/>
      <c r="AJ1187" s="61"/>
      <c r="AK1187" s="61"/>
      <c r="AL1187" s="61"/>
      <c r="AM1187" s="61"/>
      <c r="AN1187" s="61"/>
      <c r="AO1187" s="61"/>
      <c r="AP1187" s="61"/>
      <c r="AQ1187" s="61"/>
      <c r="AR1187" s="61"/>
    </row>
    <row r="1188" spans="1:44" ht="19.5">
      <c r="A1188" s="70"/>
      <c r="B1188" s="61"/>
      <c r="C1188" s="71"/>
      <c r="D1188" s="61"/>
      <c r="E1188" s="61"/>
      <c r="F1188" s="61"/>
      <c r="G1188" s="61"/>
      <c r="H1188" s="61"/>
      <c r="I1188" s="61"/>
      <c r="J1188" s="72"/>
      <c r="K1188" s="72"/>
      <c r="L1188" s="61"/>
      <c r="M1188" s="75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  <c r="AD1188" s="61"/>
      <c r="AE1188" s="61"/>
      <c r="AF1188" s="61"/>
      <c r="AG1188" s="61"/>
      <c r="AH1188" s="61"/>
      <c r="AI1188" s="61"/>
      <c r="AJ1188" s="61"/>
      <c r="AK1188" s="61"/>
      <c r="AL1188" s="61"/>
      <c r="AM1188" s="61"/>
      <c r="AN1188" s="61"/>
      <c r="AO1188" s="61"/>
      <c r="AP1188" s="61"/>
      <c r="AQ1188" s="61"/>
      <c r="AR1188" s="61"/>
    </row>
    <row r="1189" spans="1:44" ht="19.5">
      <c r="A1189" s="70"/>
      <c r="B1189" s="61"/>
      <c r="C1189" s="71"/>
      <c r="D1189" s="61"/>
      <c r="E1189" s="61"/>
      <c r="F1189" s="61"/>
      <c r="G1189" s="61"/>
      <c r="H1189" s="61"/>
      <c r="I1189" s="61"/>
      <c r="J1189" s="72"/>
      <c r="K1189" s="72"/>
      <c r="L1189" s="61"/>
      <c r="M1189" s="75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  <c r="AD1189" s="61"/>
      <c r="AE1189" s="61"/>
      <c r="AF1189" s="61"/>
      <c r="AG1189" s="61"/>
      <c r="AH1189" s="61"/>
      <c r="AI1189" s="61"/>
      <c r="AJ1189" s="61"/>
      <c r="AK1189" s="61"/>
      <c r="AL1189" s="61"/>
      <c r="AM1189" s="61"/>
      <c r="AN1189" s="61"/>
      <c r="AO1189" s="61"/>
      <c r="AP1189" s="61"/>
      <c r="AQ1189" s="61"/>
      <c r="AR1189" s="61"/>
    </row>
    <row r="1190" spans="1:44" ht="19.5">
      <c r="A1190" s="70"/>
      <c r="B1190" s="61"/>
      <c r="C1190" s="71"/>
      <c r="D1190" s="61"/>
      <c r="E1190" s="61"/>
      <c r="F1190" s="61"/>
      <c r="G1190" s="61"/>
      <c r="H1190" s="61"/>
      <c r="I1190" s="61"/>
      <c r="J1190" s="72"/>
      <c r="K1190" s="72"/>
      <c r="L1190" s="61"/>
      <c r="M1190" s="75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  <c r="AD1190" s="61"/>
      <c r="AE1190" s="61"/>
      <c r="AF1190" s="61"/>
      <c r="AG1190" s="61"/>
      <c r="AH1190" s="61"/>
      <c r="AI1190" s="61"/>
      <c r="AJ1190" s="61"/>
      <c r="AK1190" s="61"/>
      <c r="AL1190" s="61"/>
      <c r="AM1190" s="61"/>
      <c r="AN1190" s="61"/>
      <c r="AO1190" s="61"/>
      <c r="AP1190" s="61"/>
      <c r="AQ1190" s="61"/>
      <c r="AR1190" s="61"/>
    </row>
    <row r="1191" spans="1:44" ht="19.5">
      <c r="A1191" s="70"/>
      <c r="B1191" s="61"/>
      <c r="C1191" s="71"/>
      <c r="D1191" s="61"/>
      <c r="E1191" s="61"/>
      <c r="F1191" s="61"/>
      <c r="G1191" s="61"/>
      <c r="H1191" s="61"/>
      <c r="I1191" s="61"/>
      <c r="J1191" s="72"/>
      <c r="K1191" s="72"/>
      <c r="L1191" s="61"/>
      <c r="M1191" s="75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  <c r="AD1191" s="61"/>
      <c r="AE1191" s="61"/>
      <c r="AF1191" s="61"/>
      <c r="AG1191" s="61"/>
      <c r="AH1191" s="61"/>
      <c r="AI1191" s="61"/>
      <c r="AJ1191" s="61"/>
      <c r="AK1191" s="61"/>
      <c r="AL1191" s="61"/>
      <c r="AM1191" s="61"/>
      <c r="AN1191" s="61"/>
      <c r="AO1191" s="61"/>
      <c r="AP1191" s="61"/>
      <c r="AQ1191" s="61"/>
      <c r="AR1191" s="61"/>
    </row>
    <row r="1192" spans="1:44" ht="19.5">
      <c r="A1192" s="70"/>
      <c r="B1192" s="61"/>
      <c r="C1192" s="71"/>
      <c r="D1192" s="61"/>
      <c r="E1192" s="61"/>
      <c r="F1192" s="61"/>
      <c r="G1192" s="61"/>
      <c r="H1192" s="61"/>
      <c r="I1192" s="61"/>
      <c r="J1192" s="72"/>
      <c r="K1192" s="72"/>
      <c r="L1192" s="61"/>
      <c r="M1192" s="75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  <c r="AD1192" s="61"/>
      <c r="AE1192" s="61"/>
      <c r="AF1192" s="61"/>
      <c r="AG1192" s="61"/>
      <c r="AH1192" s="61"/>
      <c r="AI1192" s="61"/>
      <c r="AJ1192" s="61"/>
      <c r="AK1192" s="61"/>
      <c r="AL1192" s="61"/>
      <c r="AM1192" s="61"/>
      <c r="AN1192" s="61"/>
      <c r="AO1192" s="61"/>
      <c r="AP1192" s="61"/>
      <c r="AQ1192" s="61"/>
      <c r="AR1192" s="61"/>
    </row>
    <row r="1193" spans="1:44" ht="19.5">
      <c r="A1193" s="70"/>
      <c r="B1193" s="61"/>
      <c r="C1193" s="71"/>
      <c r="D1193" s="61"/>
      <c r="E1193" s="61"/>
      <c r="F1193" s="61"/>
      <c r="G1193" s="61"/>
      <c r="H1193" s="61"/>
      <c r="I1193" s="61"/>
      <c r="J1193" s="72"/>
      <c r="K1193" s="72"/>
      <c r="L1193" s="61"/>
      <c r="M1193" s="75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  <c r="AD1193" s="61"/>
      <c r="AE1193" s="61"/>
      <c r="AF1193" s="61"/>
      <c r="AG1193" s="61"/>
      <c r="AH1193" s="61"/>
      <c r="AI1193" s="61"/>
      <c r="AJ1193" s="61"/>
      <c r="AK1193" s="61"/>
      <c r="AL1193" s="61"/>
      <c r="AM1193" s="61"/>
      <c r="AN1193" s="61"/>
      <c r="AO1193" s="61"/>
      <c r="AP1193" s="61"/>
      <c r="AQ1193" s="61"/>
      <c r="AR1193" s="61"/>
    </row>
    <row r="1194" spans="1:44" ht="19.5">
      <c r="A1194" s="70"/>
      <c r="B1194" s="61"/>
      <c r="C1194" s="71"/>
      <c r="D1194" s="61"/>
      <c r="E1194" s="61"/>
      <c r="F1194" s="61"/>
      <c r="G1194" s="61"/>
      <c r="H1194" s="61"/>
      <c r="I1194" s="61"/>
      <c r="J1194" s="72"/>
      <c r="K1194" s="72"/>
      <c r="L1194" s="61"/>
      <c r="M1194" s="75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  <c r="AD1194" s="61"/>
      <c r="AE1194" s="61"/>
      <c r="AF1194" s="61"/>
      <c r="AG1194" s="61"/>
      <c r="AH1194" s="61"/>
      <c r="AI1194" s="61"/>
      <c r="AJ1194" s="61"/>
      <c r="AK1194" s="61"/>
      <c r="AL1194" s="61"/>
      <c r="AM1194" s="61"/>
      <c r="AN1194" s="61"/>
      <c r="AO1194" s="61"/>
      <c r="AP1194" s="61"/>
      <c r="AQ1194" s="61"/>
      <c r="AR1194" s="61"/>
    </row>
    <row r="1195" spans="1:44" ht="19.5">
      <c r="A1195" s="70"/>
      <c r="B1195" s="61"/>
      <c r="C1195" s="71"/>
      <c r="D1195" s="61"/>
      <c r="E1195" s="61"/>
      <c r="F1195" s="61"/>
      <c r="G1195" s="61"/>
      <c r="H1195" s="61"/>
      <c r="I1195" s="61"/>
      <c r="J1195" s="72"/>
      <c r="K1195" s="72"/>
      <c r="L1195" s="61"/>
      <c r="M1195" s="75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  <c r="AD1195" s="61"/>
      <c r="AE1195" s="61"/>
      <c r="AF1195" s="61"/>
      <c r="AG1195" s="61"/>
      <c r="AH1195" s="61"/>
      <c r="AI1195" s="61"/>
      <c r="AJ1195" s="61"/>
      <c r="AK1195" s="61"/>
      <c r="AL1195" s="61"/>
      <c r="AM1195" s="61"/>
      <c r="AN1195" s="61"/>
      <c r="AO1195" s="61"/>
      <c r="AP1195" s="61"/>
      <c r="AQ1195" s="61"/>
      <c r="AR1195" s="61"/>
    </row>
    <row r="1196" spans="1:44" ht="19.5">
      <c r="A1196" s="70"/>
      <c r="B1196" s="61"/>
      <c r="C1196" s="71"/>
      <c r="D1196" s="61"/>
      <c r="E1196" s="61"/>
      <c r="F1196" s="61"/>
      <c r="G1196" s="61"/>
      <c r="H1196" s="61"/>
      <c r="I1196" s="61"/>
      <c r="J1196" s="72"/>
      <c r="K1196" s="72"/>
      <c r="L1196" s="61"/>
      <c r="M1196" s="75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  <c r="AD1196" s="61"/>
      <c r="AE1196" s="61"/>
      <c r="AF1196" s="61"/>
      <c r="AG1196" s="61"/>
      <c r="AH1196" s="61"/>
      <c r="AI1196" s="61"/>
      <c r="AJ1196" s="61"/>
      <c r="AK1196" s="61"/>
      <c r="AL1196" s="61"/>
      <c r="AM1196" s="61"/>
      <c r="AN1196" s="61"/>
      <c r="AO1196" s="61"/>
      <c r="AP1196" s="61"/>
      <c r="AQ1196" s="61"/>
      <c r="AR1196" s="61"/>
    </row>
    <row r="1197" spans="1:44" ht="19.5">
      <c r="A1197" s="70"/>
      <c r="B1197" s="61"/>
      <c r="C1197" s="71"/>
      <c r="D1197" s="61"/>
      <c r="E1197" s="61"/>
      <c r="F1197" s="61"/>
      <c r="G1197" s="61"/>
      <c r="H1197" s="61"/>
      <c r="I1197" s="61"/>
      <c r="J1197" s="72"/>
      <c r="K1197" s="72"/>
      <c r="L1197" s="61"/>
      <c r="M1197" s="75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  <c r="AD1197" s="61"/>
      <c r="AE1197" s="61"/>
      <c r="AF1197" s="61"/>
      <c r="AG1197" s="61"/>
      <c r="AH1197" s="61"/>
      <c r="AI1197" s="61"/>
      <c r="AJ1197" s="61"/>
      <c r="AK1197" s="61"/>
      <c r="AL1197" s="61"/>
      <c r="AM1197" s="61"/>
      <c r="AN1197" s="61"/>
      <c r="AO1197" s="61"/>
      <c r="AP1197" s="61"/>
      <c r="AQ1197" s="61"/>
      <c r="AR1197" s="61"/>
    </row>
    <row r="1198" spans="1:44" ht="19.5">
      <c r="A1198" s="70"/>
      <c r="B1198" s="61"/>
      <c r="C1198" s="71"/>
      <c r="D1198" s="61"/>
      <c r="E1198" s="61"/>
      <c r="F1198" s="61"/>
      <c r="G1198" s="61"/>
      <c r="H1198" s="61"/>
      <c r="I1198" s="61"/>
      <c r="J1198" s="72"/>
      <c r="K1198" s="72"/>
      <c r="L1198" s="61"/>
      <c r="M1198" s="75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  <c r="AD1198" s="61"/>
      <c r="AE1198" s="61"/>
      <c r="AF1198" s="61"/>
      <c r="AG1198" s="61"/>
      <c r="AH1198" s="61"/>
      <c r="AI1198" s="61"/>
      <c r="AJ1198" s="61"/>
      <c r="AK1198" s="61"/>
      <c r="AL1198" s="61"/>
      <c r="AM1198" s="61"/>
      <c r="AN1198" s="61"/>
      <c r="AO1198" s="61"/>
      <c r="AP1198" s="61"/>
      <c r="AQ1198" s="61"/>
      <c r="AR1198" s="61"/>
    </row>
    <row r="1199" spans="1:44" ht="19.5">
      <c r="A1199" s="70"/>
      <c r="B1199" s="61"/>
      <c r="C1199" s="71"/>
      <c r="D1199" s="61"/>
      <c r="E1199" s="61"/>
      <c r="F1199" s="61"/>
      <c r="G1199" s="61"/>
      <c r="H1199" s="61"/>
      <c r="I1199" s="61"/>
      <c r="J1199" s="72"/>
      <c r="K1199" s="72"/>
      <c r="L1199" s="61"/>
      <c r="M1199" s="75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  <c r="AD1199" s="61"/>
      <c r="AE1199" s="61"/>
      <c r="AF1199" s="61"/>
      <c r="AG1199" s="61"/>
      <c r="AH1199" s="61"/>
      <c r="AI1199" s="61"/>
      <c r="AJ1199" s="61"/>
      <c r="AK1199" s="61"/>
      <c r="AL1199" s="61"/>
      <c r="AM1199" s="61"/>
      <c r="AN1199" s="61"/>
      <c r="AO1199" s="61"/>
      <c r="AP1199" s="61"/>
      <c r="AQ1199" s="61"/>
      <c r="AR1199" s="61"/>
    </row>
    <row r="1200" spans="1:44" ht="19.5">
      <c r="A1200" s="70"/>
      <c r="B1200" s="61"/>
      <c r="C1200" s="71"/>
      <c r="D1200" s="61"/>
      <c r="E1200" s="61"/>
      <c r="F1200" s="61"/>
      <c r="G1200" s="61"/>
      <c r="H1200" s="61"/>
      <c r="I1200" s="61"/>
      <c r="J1200" s="72"/>
      <c r="K1200" s="72"/>
      <c r="L1200" s="61"/>
      <c r="M1200" s="75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  <c r="AD1200" s="61"/>
      <c r="AE1200" s="61"/>
      <c r="AF1200" s="61"/>
      <c r="AG1200" s="61"/>
      <c r="AH1200" s="61"/>
      <c r="AI1200" s="61"/>
      <c r="AJ1200" s="61"/>
      <c r="AK1200" s="61"/>
      <c r="AL1200" s="61"/>
      <c r="AM1200" s="61"/>
      <c r="AN1200" s="61"/>
      <c r="AO1200" s="61"/>
      <c r="AP1200" s="61"/>
      <c r="AQ1200" s="61"/>
      <c r="AR1200" s="61"/>
    </row>
    <row r="1201" spans="1:44" ht="19.5">
      <c r="A1201" s="70"/>
      <c r="B1201" s="61"/>
      <c r="C1201" s="71"/>
      <c r="D1201" s="61"/>
      <c r="E1201" s="61"/>
      <c r="F1201" s="61"/>
      <c r="G1201" s="61"/>
      <c r="H1201" s="61"/>
      <c r="I1201" s="61"/>
      <c r="J1201" s="72"/>
      <c r="K1201" s="72"/>
      <c r="L1201" s="61"/>
      <c r="M1201" s="75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  <c r="AD1201" s="61"/>
      <c r="AE1201" s="61"/>
      <c r="AF1201" s="61"/>
      <c r="AG1201" s="61"/>
      <c r="AH1201" s="61"/>
      <c r="AI1201" s="61"/>
      <c r="AJ1201" s="61"/>
      <c r="AK1201" s="61"/>
      <c r="AL1201" s="61"/>
      <c r="AM1201" s="61"/>
      <c r="AN1201" s="61"/>
      <c r="AO1201" s="61"/>
      <c r="AP1201" s="61"/>
      <c r="AQ1201" s="61"/>
      <c r="AR1201" s="61"/>
    </row>
    <row r="1202" spans="1:44" ht="19.5">
      <c r="A1202" s="70"/>
      <c r="B1202" s="61"/>
      <c r="C1202" s="71"/>
      <c r="D1202" s="61"/>
      <c r="E1202" s="61"/>
      <c r="F1202" s="61"/>
      <c r="G1202" s="61"/>
      <c r="H1202" s="61"/>
      <c r="I1202" s="61"/>
      <c r="J1202" s="72"/>
      <c r="K1202" s="72"/>
      <c r="L1202" s="61"/>
      <c r="M1202" s="75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  <c r="AD1202" s="61"/>
      <c r="AE1202" s="61"/>
      <c r="AF1202" s="61"/>
      <c r="AG1202" s="61"/>
      <c r="AH1202" s="61"/>
      <c r="AI1202" s="61"/>
      <c r="AJ1202" s="61"/>
      <c r="AK1202" s="61"/>
      <c r="AL1202" s="61"/>
      <c r="AM1202" s="61"/>
      <c r="AN1202" s="61"/>
      <c r="AO1202" s="61"/>
      <c r="AP1202" s="61"/>
      <c r="AQ1202" s="61"/>
      <c r="AR1202" s="61"/>
    </row>
    <row r="1203" spans="1:44" ht="19.5">
      <c r="A1203" s="70"/>
      <c r="B1203" s="61"/>
      <c r="C1203" s="71"/>
      <c r="D1203" s="61"/>
      <c r="E1203" s="61"/>
      <c r="F1203" s="61"/>
      <c r="G1203" s="61"/>
      <c r="H1203" s="61"/>
      <c r="I1203" s="61"/>
      <c r="J1203" s="72"/>
      <c r="K1203" s="72"/>
      <c r="L1203" s="61"/>
      <c r="M1203" s="75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  <c r="AD1203" s="61"/>
      <c r="AE1203" s="61"/>
      <c r="AF1203" s="61"/>
      <c r="AG1203" s="61"/>
      <c r="AH1203" s="61"/>
      <c r="AI1203" s="61"/>
      <c r="AJ1203" s="61"/>
      <c r="AK1203" s="61"/>
      <c r="AL1203" s="61"/>
      <c r="AM1203" s="61"/>
      <c r="AN1203" s="61"/>
      <c r="AO1203" s="61"/>
      <c r="AP1203" s="61"/>
      <c r="AQ1203" s="61"/>
      <c r="AR1203" s="61"/>
    </row>
    <row r="1204" spans="1:44" ht="19.5">
      <c r="A1204" s="70"/>
      <c r="B1204" s="61"/>
      <c r="C1204" s="71"/>
      <c r="D1204" s="61"/>
      <c r="E1204" s="61"/>
      <c r="F1204" s="61"/>
      <c r="G1204" s="61"/>
      <c r="H1204" s="61"/>
      <c r="I1204" s="61"/>
      <c r="J1204" s="72"/>
      <c r="K1204" s="72"/>
      <c r="L1204" s="61"/>
      <c r="M1204" s="75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  <c r="AD1204" s="61"/>
      <c r="AE1204" s="61"/>
      <c r="AF1204" s="61"/>
      <c r="AG1204" s="61"/>
      <c r="AH1204" s="61"/>
      <c r="AI1204" s="61"/>
      <c r="AJ1204" s="61"/>
      <c r="AK1204" s="61"/>
      <c r="AL1204" s="61"/>
      <c r="AM1204" s="61"/>
      <c r="AN1204" s="61"/>
      <c r="AO1204" s="61"/>
      <c r="AP1204" s="61"/>
      <c r="AQ1204" s="61"/>
      <c r="AR1204" s="61"/>
    </row>
    <row r="1205" spans="1:44" ht="19.5">
      <c r="A1205" s="70"/>
      <c r="B1205" s="61"/>
      <c r="C1205" s="71"/>
      <c r="D1205" s="61"/>
      <c r="E1205" s="61"/>
      <c r="F1205" s="61"/>
      <c r="G1205" s="61"/>
      <c r="H1205" s="61"/>
      <c r="I1205" s="61"/>
      <c r="J1205" s="72"/>
      <c r="K1205" s="72"/>
      <c r="L1205" s="61"/>
      <c r="M1205" s="75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  <c r="AD1205" s="61"/>
      <c r="AE1205" s="61"/>
      <c r="AF1205" s="61"/>
      <c r="AG1205" s="61"/>
      <c r="AH1205" s="61"/>
      <c r="AI1205" s="61"/>
      <c r="AJ1205" s="61"/>
      <c r="AK1205" s="61"/>
      <c r="AL1205" s="61"/>
      <c r="AM1205" s="61"/>
      <c r="AN1205" s="61"/>
      <c r="AO1205" s="61"/>
      <c r="AP1205" s="61"/>
      <c r="AQ1205" s="61"/>
      <c r="AR1205" s="61"/>
    </row>
    <row r="1206" spans="1:44" ht="19.5">
      <c r="A1206" s="70"/>
      <c r="B1206" s="61"/>
      <c r="C1206" s="71"/>
      <c r="D1206" s="61"/>
      <c r="E1206" s="61"/>
      <c r="F1206" s="61"/>
      <c r="G1206" s="61"/>
      <c r="H1206" s="61"/>
      <c r="I1206" s="61"/>
      <c r="J1206" s="72"/>
      <c r="K1206" s="72"/>
      <c r="L1206" s="61"/>
      <c r="M1206" s="75"/>
      <c r="N1206" s="61"/>
      <c r="O1206" s="61"/>
      <c r="P1206" s="61"/>
      <c r="Q1206" s="61"/>
      <c r="R1206" s="61"/>
      <c r="S1206" s="61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  <c r="AD1206" s="61"/>
      <c r="AE1206" s="61"/>
      <c r="AF1206" s="61"/>
      <c r="AG1206" s="61"/>
      <c r="AH1206" s="61"/>
      <c r="AI1206" s="61"/>
      <c r="AJ1206" s="61"/>
      <c r="AK1206" s="61"/>
      <c r="AL1206" s="61"/>
      <c r="AM1206" s="61"/>
      <c r="AN1206" s="61"/>
      <c r="AO1206" s="61"/>
      <c r="AP1206" s="61"/>
      <c r="AQ1206" s="61"/>
      <c r="AR1206" s="61"/>
    </row>
    <row r="1207" spans="1:44" ht="19.5">
      <c r="A1207" s="70"/>
      <c r="B1207" s="61"/>
      <c r="C1207" s="71"/>
      <c r="D1207" s="61"/>
      <c r="E1207" s="61"/>
      <c r="F1207" s="61"/>
      <c r="G1207" s="61"/>
      <c r="H1207" s="61"/>
      <c r="I1207" s="61"/>
      <c r="J1207" s="72"/>
      <c r="K1207" s="72"/>
      <c r="L1207" s="61"/>
      <c r="M1207" s="75"/>
      <c r="N1207" s="61"/>
      <c r="O1207" s="61"/>
      <c r="P1207" s="61"/>
      <c r="Q1207" s="61"/>
      <c r="R1207" s="61"/>
      <c r="S1207" s="61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  <c r="AD1207" s="61"/>
      <c r="AE1207" s="61"/>
      <c r="AF1207" s="61"/>
      <c r="AG1207" s="61"/>
      <c r="AH1207" s="61"/>
      <c r="AI1207" s="61"/>
      <c r="AJ1207" s="61"/>
      <c r="AK1207" s="61"/>
      <c r="AL1207" s="61"/>
      <c r="AM1207" s="61"/>
      <c r="AN1207" s="61"/>
      <c r="AO1207" s="61"/>
      <c r="AP1207" s="61"/>
      <c r="AQ1207" s="61"/>
      <c r="AR1207" s="61"/>
    </row>
    <row r="1208" spans="1:44" ht="19.5">
      <c r="A1208" s="70"/>
      <c r="B1208" s="61"/>
      <c r="C1208" s="71"/>
      <c r="D1208" s="61"/>
      <c r="E1208" s="61"/>
      <c r="F1208" s="61"/>
      <c r="G1208" s="61"/>
      <c r="H1208" s="61"/>
      <c r="I1208" s="61"/>
      <c r="J1208" s="72"/>
      <c r="K1208" s="72"/>
      <c r="L1208" s="61"/>
      <c r="M1208" s="75"/>
      <c r="N1208" s="61"/>
      <c r="O1208" s="61"/>
      <c r="P1208" s="61"/>
      <c r="Q1208" s="61"/>
      <c r="R1208" s="61"/>
      <c r="S1208" s="61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  <c r="AD1208" s="61"/>
      <c r="AE1208" s="61"/>
      <c r="AF1208" s="61"/>
      <c r="AG1208" s="61"/>
      <c r="AH1208" s="61"/>
      <c r="AI1208" s="61"/>
      <c r="AJ1208" s="61"/>
      <c r="AK1208" s="61"/>
      <c r="AL1208" s="61"/>
      <c r="AM1208" s="61"/>
      <c r="AN1208" s="61"/>
      <c r="AO1208" s="61"/>
      <c r="AP1208" s="61"/>
      <c r="AQ1208" s="61"/>
      <c r="AR1208" s="61"/>
    </row>
    <row r="1209" spans="1:44" ht="19.5">
      <c r="A1209" s="70"/>
      <c r="B1209" s="61"/>
      <c r="C1209" s="71"/>
      <c r="D1209" s="61"/>
      <c r="E1209" s="61"/>
      <c r="F1209" s="61"/>
      <c r="G1209" s="61"/>
      <c r="H1209" s="61"/>
      <c r="I1209" s="61"/>
      <c r="J1209" s="72"/>
      <c r="K1209" s="72"/>
      <c r="L1209" s="61"/>
      <c r="M1209" s="75"/>
      <c r="N1209" s="61"/>
      <c r="O1209" s="61"/>
      <c r="P1209" s="61"/>
      <c r="Q1209" s="61"/>
      <c r="R1209" s="61"/>
      <c r="S1209" s="61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  <c r="AD1209" s="61"/>
      <c r="AE1209" s="61"/>
      <c r="AF1209" s="61"/>
      <c r="AG1209" s="61"/>
      <c r="AH1209" s="61"/>
      <c r="AI1209" s="61"/>
      <c r="AJ1209" s="61"/>
      <c r="AK1209" s="61"/>
      <c r="AL1209" s="61"/>
      <c r="AM1209" s="61"/>
      <c r="AN1209" s="61"/>
      <c r="AO1209" s="61"/>
      <c r="AP1209" s="61"/>
      <c r="AQ1209" s="61"/>
      <c r="AR1209" s="61"/>
    </row>
    <row r="1210" spans="1:44" ht="19.5">
      <c r="A1210" s="70"/>
      <c r="B1210" s="61"/>
      <c r="C1210" s="71"/>
      <c r="D1210" s="61"/>
      <c r="E1210" s="61"/>
      <c r="F1210" s="61"/>
      <c r="G1210" s="61"/>
      <c r="H1210" s="61"/>
      <c r="I1210" s="61"/>
      <c r="J1210" s="72"/>
      <c r="K1210" s="72"/>
      <c r="L1210" s="61"/>
      <c r="M1210" s="75"/>
      <c r="N1210" s="61"/>
      <c r="O1210" s="61"/>
      <c r="P1210" s="61"/>
      <c r="Q1210" s="61"/>
      <c r="R1210" s="61"/>
      <c r="S1210" s="61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  <c r="AD1210" s="61"/>
      <c r="AE1210" s="61"/>
      <c r="AF1210" s="61"/>
      <c r="AG1210" s="61"/>
      <c r="AH1210" s="61"/>
      <c r="AI1210" s="61"/>
      <c r="AJ1210" s="61"/>
      <c r="AK1210" s="61"/>
      <c r="AL1210" s="61"/>
      <c r="AM1210" s="61"/>
      <c r="AN1210" s="61"/>
      <c r="AO1210" s="61"/>
      <c r="AP1210" s="61"/>
      <c r="AQ1210" s="61"/>
      <c r="AR1210" s="61"/>
    </row>
    <row r="1211" spans="1:44" ht="19.5">
      <c r="A1211" s="70"/>
      <c r="B1211" s="61"/>
      <c r="C1211" s="71"/>
      <c r="D1211" s="61"/>
      <c r="E1211" s="61"/>
      <c r="F1211" s="61"/>
      <c r="G1211" s="61"/>
      <c r="H1211" s="61"/>
      <c r="I1211" s="61"/>
      <c r="J1211" s="72"/>
      <c r="K1211" s="72"/>
      <c r="L1211" s="61"/>
      <c r="M1211" s="75"/>
      <c r="N1211" s="61"/>
      <c r="O1211" s="61"/>
      <c r="P1211" s="61"/>
      <c r="Q1211" s="61"/>
      <c r="R1211" s="61"/>
      <c r="S1211" s="61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  <c r="AD1211" s="61"/>
      <c r="AE1211" s="61"/>
      <c r="AF1211" s="61"/>
      <c r="AG1211" s="61"/>
      <c r="AH1211" s="61"/>
      <c r="AI1211" s="61"/>
      <c r="AJ1211" s="61"/>
      <c r="AK1211" s="61"/>
      <c r="AL1211" s="61"/>
      <c r="AM1211" s="61"/>
      <c r="AN1211" s="61"/>
      <c r="AO1211" s="61"/>
      <c r="AP1211" s="61"/>
      <c r="AQ1211" s="61"/>
      <c r="AR1211" s="61"/>
    </row>
    <row r="1212" spans="1:44" ht="19.5">
      <c r="A1212" s="70"/>
      <c r="B1212" s="61"/>
      <c r="C1212" s="71"/>
      <c r="D1212" s="61"/>
      <c r="E1212" s="61"/>
      <c r="F1212" s="61"/>
      <c r="G1212" s="61"/>
      <c r="H1212" s="61"/>
      <c r="I1212" s="61"/>
      <c r="J1212" s="72"/>
      <c r="K1212" s="72"/>
      <c r="L1212" s="61"/>
      <c r="M1212" s="75"/>
      <c r="N1212" s="61"/>
      <c r="O1212" s="61"/>
      <c r="P1212" s="61"/>
      <c r="Q1212" s="61"/>
      <c r="R1212" s="61"/>
      <c r="S1212" s="61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  <c r="AD1212" s="61"/>
      <c r="AE1212" s="61"/>
      <c r="AF1212" s="61"/>
      <c r="AG1212" s="61"/>
      <c r="AH1212" s="61"/>
      <c r="AI1212" s="61"/>
      <c r="AJ1212" s="61"/>
      <c r="AK1212" s="61"/>
      <c r="AL1212" s="61"/>
      <c r="AM1212" s="61"/>
      <c r="AN1212" s="61"/>
      <c r="AO1212" s="61"/>
      <c r="AP1212" s="61"/>
      <c r="AQ1212" s="61"/>
      <c r="AR1212" s="61"/>
    </row>
    <row r="1213" spans="1:44" ht="20.25">
      <c r="J1213" s="74"/>
      <c r="K1213" s="74"/>
    </row>
    <row r="1214" spans="1:44" ht="20.25">
      <c r="J1214" s="74"/>
      <c r="K1214" s="74"/>
    </row>
    <row r="1215" spans="1:44" ht="20.25">
      <c r="J1215" s="74"/>
      <c r="K1215" s="74"/>
    </row>
    <row r="1216" spans="1:44" ht="20.25">
      <c r="J1216" s="74"/>
      <c r="K1216" s="74"/>
    </row>
    <row r="1217" spans="10:11" ht="20.25">
      <c r="J1217" s="74"/>
      <c r="K1217" s="74"/>
    </row>
    <row r="1218" spans="10:11" ht="20.25">
      <c r="J1218" s="74"/>
      <c r="K1218" s="74"/>
    </row>
    <row r="1219" spans="10:11" ht="20.25">
      <c r="J1219" s="74"/>
      <c r="K1219" s="74"/>
    </row>
    <row r="1220" spans="10:11" ht="20.25">
      <c r="J1220" s="74"/>
      <c r="K1220" s="74"/>
    </row>
    <row r="1221" spans="10:11" ht="20.25">
      <c r="J1221" s="74"/>
      <c r="K1221" s="74"/>
    </row>
    <row r="1222" spans="10:11" ht="20.25">
      <c r="J1222" s="74"/>
      <c r="K1222" s="74"/>
    </row>
    <row r="1223" spans="10:11" ht="20.25">
      <c r="J1223" s="74"/>
      <c r="K1223" s="74"/>
    </row>
    <row r="1224" spans="10:11" ht="20.25">
      <c r="J1224" s="74"/>
      <c r="K1224" s="74"/>
    </row>
    <row r="1225" spans="10:11" ht="20.25">
      <c r="J1225" s="74"/>
      <c r="K1225" s="74"/>
    </row>
    <row r="1226" spans="10:11" ht="20.25">
      <c r="J1226" s="74"/>
      <c r="K1226" s="74"/>
    </row>
    <row r="1227" spans="10:11" ht="20.25">
      <c r="J1227" s="74"/>
      <c r="K1227" s="74"/>
    </row>
    <row r="1228" spans="10:11" ht="20.25">
      <c r="J1228" s="74"/>
      <c r="K1228" s="74"/>
    </row>
    <row r="1229" spans="10:11" ht="20.25">
      <c r="J1229" s="74"/>
      <c r="K1229" s="74"/>
    </row>
    <row r="1230" spans="10:11" ht="20.25">
      <c r="J1230" s="74"/>
      <c r="K1230" s="74"/>
    </row>
    <row r="1231" spans="10:11" ht="20.25">
      <c r="J1231" s="74"/>
      <c r="K1231" s="74"/>
    </row>
    <row r="1232" spans="10:11" ht="20.25">
      <c r="J1232" s="74"/>
      <c r="K1232" s="74"/>
    </row>
    <row r="1233" spans="10:11" ht="20.25">
      <c r="J1233" s="74"/>
      <c r="K1233" s="74"/>
    </row>
    <row r="1234" spans="10:11" ht="20.25">
      <c r="J1234" s="74"/>
      <c r="K1234" s="74"/>
    </row>
    <row r="1235" spans="10:11" ht="20.25">
      <c r="J1235" s="74"/>
      <c r="K1235" s="74"/>
    </row>
    <row r="1236" spans="10:11" ht="20.25">
      <c r="J1236" s="74"/>
      <c r="K1236" s="74"/>
    </row>
    <row r="1237" spans="10:11" ht="20.25">
      <c r="J1237" s="74"/>
      <c r="K1237" s="74"/>
    </row>
    <row r="1238" spans="10:11" ht="20.25">
      <c r="J1238" s="74"/>
      <c r="K1238" s="74"/>
    </row>
    <row r="1239" spans="10:11" ht="20.25">
      <c r="J1239" s="74"/>
      <c r="K1239" s="74"/>
    </row>
    <row r="1240" spans="10:11" ht="20.25">
      <c r="J1240" s="74"/>
      <c r="K1240" s="74"/>
    </row>
    <row r="1241" spans="10:11" ht="20.25">
      <c r="J1241" s="74"/>
      <c r="K1241" s="74"/>
    </row>
    <row r="1242" spans="10:11" ht="20.25">
      <c r="J1242" s="74"/>
      <c r="K1242" s="74"/>
    </row>
    <row r="1243" spans="10:11" ht="20.25">
      <c r="J1243" s="74"/>
      <c r="K1243" s="74"/>
    </row>
    <row r="1244" spans="10:11" ht="20.25">
      <c r="J1244" s="74"/>
      <c r="K1244" s="74"/>
    </row>
    <row r="1245" spans="10:11" ht="20.25">
      <c r="J1245" s="74"/>
      <c r="K1245" s="74"/>
    </row>
    <row r="1246" spans="10:11" ht="20.25">
      <c r="J1246" s="74"/>
      <c r="K1246" s="74"/>
    </row>
    <row r="1247" spans="10:11" ht="20.25">
      <c r="J1247" s="74"/>
      <c r="K1247" s="74"/>
    </row>
    <row r="1248" spans="10:11" ht="20.25">
      <c r="J1248" s="74"/>
      <c r="K1248" s="74"/>
    </row>
    <row r="1249" spans="10:11" ht="20.25">
      <c r="J1249" s="74"/>
      <c r="K1249" s="74"/>
    </row>
    <row r="1250" spans="10:11" ht="20.25">
      <c r="J1250" s="74"/>
      <c r="K1250" s="74"/>
    </row>
    <row r="1251" spans="10:11" ht="20.25">
      <c r="J1251" s="74"/>
      <c r="K1251" s="74"/>
    </row>
    <row r="1252" spans="10:11" ht="20.25">
      <c r="J1252" s="74"/>
      <c r="K1252" s="74"/>
    </row>
    <row r="1253" spans="10:11" ht="20.25">
      <c r="J1253" s="74"/>
      <c r="K1253" s="74"/>
    </row>
    <row r="1254" spans="10:11" ht="20.25">
      <c r="J1254" s="74"/>
      <c r="K1254" s="74"/>
    </row>
    <row r="1255" spans="10:11" ht="20.25">
      <c r="J1255" s="74"/>
      <c r="K1255" s="74"/>
    </row>
    <row r="1256" spans="10:11" ht="20.25">
      <c r="J1256" s="74"/>
      <c r="K1256" s="74"/>
    </row>
    <row r="1257" spans="10:11" ht="20.25">
      <c r="J1257" s="74"/>
      <c r="K1257" s="74"/>
    </row>
    <row r="1258" spans="10:11" ht="20.25">
      <c r="J1258" s="74"/>
      <c r="K1258" s="74"/>
    </row>
    <row r="1259" spans="10:11" ht="20.25">
      <c r="J1259" s="74"/>
      <c r="K1259" s="74"/>
    </row>
    <row r="1260" spans="10:11" ht="20.25">
      <c r="J1260" s="74"/>
      <c r="K1260" s="74"/>
    </row>
    <row r="1261" spans="10:11" ht="20.25">
      <c r="J1261" s="74"/>
      <c r="K1261" s="74"/>
    </row>
    <row r="1262" spans="10:11" ht="20.25">
      <c r="J1262" s="74"/>
      <c r="K1262" s="74"/>
    </row>
    <row r="1263" spans="10:11" ht="20.25">
      <c r="J1263" s="74"/>
      <c r="K1263" s="74"/>
    </row>
    <row r="1264" spans="10:11" ht="20.25">
      <c r="J1264" s="74"/>
      <c r="K1264" s="74"/>
    </row>
    <row r="1265" spans="10:11" ht="20.25">
      <c r="J1265" s="74"/>
      <c r="K1265" s="74"/>
    </row>
    <row r="1266" spans="10:11" ht="20.25">
      <c r="J1266" s="74"/>
      <c r="K1266" s="74"/>
    </row>
    <row r="1267" spans="10:11" ht="20.25">
      <c r="J1267" s="74"/>
      <c r="K1267" s="74"/>
    </row>
    <row r="1268" spans="10:11" ht="20.25">
      <c r="J1268" s="74"/>
      <c r="K1268" s="74"/>
    </row>
    <row r="1269" spans="10:11" ht="20.25">
      <c r="J1269" s="74"/>
      <c r="K1269" s="74"/>
    </row>
    <row r="1270" spans="10:11" ht="20.25">
      <c r="J1270" s="74"/>
      <c r="K1270" s="74"/>
    </row>
    <row r="1271" spans="10:11" ht="20.25">
      <c r="J1271" s="74"/>
      <c r="K1271" s="74"/>
    </row>
    <row r="1272" spans="10:11" ht="20.25">
      <c r="J1272" s="74"/>
      <c r="K1272" s="74"/>
    </row>
    <row r="1273" spans="10:11" ht="20.25">
      <c r="J1273" s="74"/>
      <c r="K1273" s="74"/>
    </row>
    <row r="1274" spans="10:11" ht="20.25">
      <c r="J1274" s="74"/>
      <c r="K1274" s="74"/>
    </row>
    <row r="1275" spans="10:11" ht="20.25">
      <c r="J1275" s="74"/>
      <c r="K1275" s="74"/>
    </row>
    <row r="1276" spans="10:11" ht="20.25">
      <c r="J1276" s="74"/>
      <c r="K1276" s="74"/>
    </row>
    <row r="1277" spans="10:11" ht="20.25">
      <c r="J1277" s="74"/>
      <c r="K1277" s="74"/>
    </row>
    <row r="1278" spans="10:11" ht="20.25">
      <c r="J1278" s="74"/>
      <c r="K1278" s="74"/>
    </row>
    <row r="1279" spans="10:11" ht="20.25">
      <c r="J1279" s="74"/>
      <c r="K1279" s="74"/>
    </row>
    <row r="1280" spans="10:11" ht="20.25">
      <c r="J1280" s="74"/>
      <c r="K1280" s="74"/>
    </row>
    <row r="1281" spans="10:11" ht="20.25">
      <c r="J1281" s="74"/>
      <c r="K1281" s="74"/>
    </row>
    <row r="1282" spans="10:11" ht="20.25">
      <c r="J1282" s="74"/>
      <c r="K1282" s="74"/>
    </row>
    <row r="1283" spans="10:11" ht="20.25">
      <c r="J1283" s="74"/>
      <c r="K1283" s="74"/>
    </row>
    <row r="1284" spans="10:11" ht="20.25">
      <c r="J1284" s="74"/>
      <c r="K1284" s="74"/>
    </row>
    <row r="1285" spans="10:11" ht="20.25">
      <c r="J1285" s="74"/>
      <c r="K1285" s="74"/>
    </row>
    <row r="1286" spans="10:11" ht="20.25">
      <c r="J1286" s="74"/>
      <c r="K1286" s="74"/>
    </row>
    <row r="1287" spans="10:11" ht="20.25">
      <c r="J1287" s="74"/>
      <c r="K1287" s="74"/>
    </row>
    <row r="1288" spans="10:11" ht="20.25">
      <c r="J1288" s="74"/>
      <c r="K1288" s="74"/>
    </row>
    <row r="1289" spans="10:11" ht="20.25">
      <c r="J1289" s="74"/>
      <c r="K1289" s="74"/>
    </row>
    <row r="1290" spans="10:11" ht="20.25">
      <c r="J1290" s="74"/>
      <c r="K1290" s="74"/>
    </row>
    <row r="1291" spans="10:11" ht="20.25">
      <c r="J1291" s="74"/>
      <c r="K1291" s="74"/>
    </row>
    <row r="1292" spans="10:11" ht="20.25">
      <c r="J1292" s="74"/>
      <c r="K1292" s="74"/>
    </row>
    <row r="1293" spans="10:11" ht="20.25">
      <c r="J1293" s="74"/>
      <c r="K1293" s="74"/>
    </row>
    <row r="1294" spans="10:11" ht="20.25">
      <c r="J1294" s="74"/>
      <c r="K1294" s="74"/>
    </row>
    <row r="1295" spans="10:11" ht="20.25">
      <c r="J1295" s="74"/>
      <c r="K1295" s="74"/>
    </row>
    <row r="1296" spans="10:11" ht="20.25">
      <c r="J1296" s="74"/>
      <c r="K1296" s="74"/>
    </row>
    <row r="1297" spans="10:11" ht="20.25">
      <c r="J1297" s="74"/>
      <c r="K1297" s="74"/>
    </row>
    <row r="1298" spans="10:11" ht="20.25">
      <c r="J1298" s="74"/>
      <c r="K1298" s="74"/>
    </row>
    <row r="1299" spans="10:11" ht="20.25">
      <c r="J1299" s="74"/>
      <c r="K1299" s="74"/>
    </row>
    <row r="1300" spans="10:11" ht="20.25">
      <c r="J1300" s="74"/>
      <c r="K1300" s="74"/>
    </row>
    <row r="1301" spans="10:11" ht="20.25">
      <c r="J1301" s="74"/>
      <c r="K1301" s="74"/>
    </row>
    <row r="1302" spans="10:11" ht="20.25">
      <c r="J1302" s="74"/>
      <c r="K1302" s="74"/>
    </row>
    <row r="1303" spans="10:11" ht="20.25">
      <c r="J1303" s="74"/>
      <c r="K1303" s="74"/>
    </row>
    <row r="1304" spans="10:11" ht="20.25">
      <c r="J1304" s="74"/>
      <c r="K1304" s="74"/>
    </row>
    <row r="1305" spans="10:11" ht="20.25">
      <c r="J1305" s="74"/>
      <c r="K1305" s="74"/>
    </row>
    <row r="1306" spans="10:11" ht="20.25">
      <c r="J1306" s="74"/>
      <c r="K1306" s="74"/>
    </row>
    <row r="1307" spans="10:11" ht="20.25">
      <c r="J1307" s="74"/>
      <c r="K1307" s="74"/>
    </row>
    <row r="1308" spans="10:11" ht="20.25">
      <c r="J1308" s="74"/>
      <c r="K1308" s="74"/>
    </row>
    <row r="1309" spans="10:11" ht="20.25">
      <c r="J1309" s="74"/>
      <c r="K1309" s="74"/>
    </row>
    <row r="1310" spans="10:11" ht="20.25">
      <c r="J1310" s="74"/>
      <c r="K1310" s="74"/>
    </row>
    <row r="1311" spans="10:11" ht="20.25">
      <c r="J1311" s="74"/>
      <c r="K1311" s="74"/>
    </row>
    <row r="1312" spans="10:11" ht="20.25">
      <c r="J1312" s="74"/>
      <c r="K1312" s="74"/>
    </row>
    <row r="1313" spans="10:11" ht="20.25">
      <c r="J1313" s="74"/>
      <c r="K1313" s="74"/>
    </row>
    <row r="1314" spans="10:11" ht="20.25">
      <c r="J1314" s="74"/>
      <c r="K1314" s="74"/>
    </row>
    <row r="1315" spans="10:11" ht="20.25">
      <c r="J1315" s="74"/>
      <c r="K1315" s="74"/>
    </row>
    <row r="1316" spans="10:11" ht="20.25">
      <c r="J1316" s="74"/>
      <c r="K1316" s="74"/>
    </row>
    <row r="1317" spans="10:11" ht="20.25">
      <c r="J1317" s="74"/>
      <c r="K1317" s="74"/>
    </row>
    <row r="1318" spans="10:11" ht="20.25">
      <c r="J1318" s="74"/>
      <c r="K1318" s="74"/>
    </row>
    <row r="1319" spans="10:11" ht="20.25">
      <c r="J1319" s="74"/>
      <c r="K1319" s="74"/>
    </row>
    <row r="1320" spans="10:11" ht="20.25">
      <c r="J1320" s="74"/>
      <c r="K1320" s="74"/>
    </row>
    <row r="1321" spans="10:11" ht="20.25">
      <c r="J1321" s="74"/>
      <c r="K1321" s="74"/>
    </row>
    <row r="1322" spans="10:11" ht="20.25">
      <c r="J1322" s="74"/>
      <c r="K1322" s="74"/>
    </row>
    <row r="1323" spans="10:11" ht="20.25">
      <c r="J1323" s="74"/>
      <c r="K1323" s="74"/>
    </row>
    <row r="1324" spans="10:11" ht="20.25">
      <c r="J1324" s="74"/>
      <c r="K1324" s="74"/>
    </row>
    <row r="1325" spans="10:11" ht="20.25">
      <c r="J1325" s="74"/>
      <c r="K1325" s="74"/>
    </row>
    <row r="1326" spans="10:11" ht="20.25">
      <c r="J1326" s="74"/>
      <c r="K1326" s="74"/>
    </row>
    <row r="1327" spans="10:11" ht="20.25">
      <c r="J1327" s="74"/>
      <c r="K1327" s="74"/>
    </row>
    <row r="1328" spans="10:11" ht="20.25">
      <c r="J1328" s="74"/>
      <c r="K1328" s="74"/>
    </row>
    <row r="1329" spans="10:11" ht="20.25">
      <c r="J1329" s="74"/>
      <c r="K1329" s="74"/>
    </row>
    <row r="1330" spans="10:11" ht="20.25">
      <c r="J1330" s="74"/>
      <c r="K1330" s="74"/>
    </row>
    <row r="1331" spans="10:11" ht="20.25">
      <c r="J1331" s="74"/>
      <c r="K1331" s="74"/>
    </row>
    <row r="1332" spans="10:11" ht="20.25">
      <c r="J1332" s="74"/>
      <c r="K1332" s="74"/>
    </row>
    <row r="1333" spans="10:11" ht="20.25">
      <c r="J1333" s="74"/>
      <c r="K1333" s="74"/>
    </row>
    <row r="1334" spans="10:11" ht="20.25">
      <c r="J1334" s="74"/>
      <c r="K1334" s="74"/>
    </row>
    <row r="1335" spans="10:11" ht="20.25">
      <c r="J1335" s="74"/>
      <c r="K1335" s="74"/>
    </row>
    <row r="1336" spans="10:11" ht="20.25">
      <c r="J1336" s="74"/>
      <c r="K1336" s="74"/>
    </row>
    <row r="1337" spans="10:11" ht="20.25">
      <c r="J1337" s="74"/>
      <c r="K1337" s="74"/>
    </row>
    <row r="1338" spans="10:11" ht="20.25">
      <c r="J1338" s="74"/>
      <c r="K1338" s="74"/>
    </row>
    <row r="1339" spans="10:11" ht="20.25">
      <c r="J1339" s="74"/>
      <c r="K1339" s="74"/>
    </row>
    <row r="1340" spans="10:11" ht="20.25">
      <c r="J1340" s="74"/>
      <c r="K1340" s="74"/>
    </row>
    <row r="1341" spans="10:11" ht="20.25">
      <c r="J1341" s="74"/>
      <c r="K1341" s="74"/>
    </row>
    <row r="1342" spans="10:11" ht="20.25">
      <c r="J1342" s="74"/>
      <c r="K1342" s="74"/>
    </row>
    <row r="1343" spans="10:11" ht="20.25">
      <c r="J1343" s="74"/>
      <c r="K1343" s="74"/>
    </row>
    <row r="1344" spans="10:11" ht="20.25">
      <c r="J1344" s="74"/>
      <c r="K1344" s="74"/>
    </row>
    <row r="1345" spans="10:11" ht="20.25">
      <c r="J1345" s="74"/>
      <c r="K1345" s="74"/>
    </row>
    <row r="1346" spans="10:11" ht="20.25">
      <c r="J1346" s="74"/>
      <c r="K1346" s="74"/>
    </row>
    <row r="1347" spans="10:11" ht="20.25">
      <c r="J1347" s="74"/>
      <c r="K1347" s="74"/>
    </row>
    <row r="1348" spans="10:11" ht="20.25">
      <c r="J1348" s="74"/>
      <c r="K1348" s="74"/>
    </row>
    <row r="1349" spans="10:11" ht="20.25">
      <c r="J1349" s="74"/>
      <c r="K1349" s="74"/>
    </row>
    <row r="1350" spans="10:11" ht="20.25">
      <c r="J1350" s="74"/>
      <c r="K1350" s="74"/>
    </row>
    <row r="1351" spans="10:11" ht="20.25">
      <c r="J1351" s="74"/>
      <c r="K1351" s="74"/>
    </row>
    <row r="1352" spans="10:11" ht="20.25">
      <c r="J1352" s="74"/>
      <c r="K1352" s="74"/>
    </row>
    <row r="1353" spans="10:11" ht="20.25">
      <c r="J1353" s="74"/>
      <c r="K1353" s="74"/>
    </row>
    <row r="1354" spans="10:11" ht="20.25">
      <c r="J1354" s="74"/>
      <c r="K1354" s="74"/>
    </row>
    <row r="1355" spans="10:11" ht="20.25">
      <c r="J1355" s="74"/>
      <c r="K1355" s="74"/>
    </row>
    <row r="1356" spans="10:11" ht="20.25">
      <c r="J1356" s="74"/>
      <c r="K1356" s="74"/>
    </row>
    <row r="1357" spans="10:11" ht="20.25">
      <c r="J1357" s="74"/>
      <c r="K1357" s="74"/>
    </row>
    <row r="1358" spans="10:11" ht="20.25">
      <c r="J1358" s="74"/>
      <c r="K1358" s="74"/>
    </row>
    <row r="1359" spans="10:11" ht="20.25">
      <c r="J1359" s="74"/>
      <c r="K1359" s="74"/>
    </row>
    <row r="1360" spans="10:11" ht="20.25">
      <c r="J1360" s="74"/>
      <c r="K1360" s="74"/>
    </row>
    <row r="1361" spans="10:11" ht="20.25">
      <c r="J1361" s="74"/>
      <c r="K1361" s="74"/>
    </row>
    <row r="1362" spans="10:11" ht="20.25">
      <c r="J1362" s="74"/>
      <c r="K1362" s="74"/>
    </row>
    <row r="1363" spans="10:11" ht="20.25">
      <c r="J1363" s="74"/>
      <c r="K1363" s="74"/>
    </row>
    <row r="1364" spans="10:11" ht="20.25">
      <c r="J1364" s="74"/>
      <c r="K1364" s="74"/>
    </row>
    <row r="1365" spans="10:11" ht="20.25">
      <c r="J1365" s="74"/>
      <c r="K1365" s="74"/>
    </row>
    <row r="1366" spans="10:11" ht="20.25">
      <c r="J1366" s="74"/>
      <c r="K1366" s="74"/>
    </row>
    <row r="1367" spans="10:11" ht="20.25">
      <c r="J1367" s="74"/>
      <c r="K1367" s="74"/>
    </row>
    <row r="1368" spans="10:11" ht="20.25">
      <c r="J1368" s="74"/>
      <c r="K1368" s="74"/>
    </row>
    <row r="1369" spans="10:11" ht="20.25">
      <c r="J1369" s="74"/>
      <c r="K1369" s="74"/>
    </row>
    <row r="1370" spans="10:11" ht="20.25">
      <c r="J1370" s="74"/>
      <c r="K1370" s="74"/>
    </row>
    <row r="1371" spans="10:11" ht="20.25">
      <c r="J1371" s="74"/>
      <c r="K1371" s="74"/>
    </row>
    <row r="1372" spans="10:11" ht="20.25">
      <c r="J1372" s="74"/>
      <c r="K1372" s="74"/>
    </row>
    <row r="1373" spans="10:11" ht="20.25">
      <c r="J1373" s="74"/>
      <c r="K1373" s="74"/>
    </row>
    <row r="1374" spans="10:11" ht="20.25">
      <c r="J1374" s="74"/>
      <c r="K1374" s="74"/>
    </row>
    <row r="1375" spans="10:11" ht="20.25">
      <c r="J1375" s="74"/>
      <c r="K1375" s="74"/>
    </row>
    <row r="1376" spans="10:11" ht="20.25">
      <c r="J1376" s="74"/>
      <c r="K1376" s="74"/>
    </row>
    <row r="1377" spans="10:11" ht="20.25">
      <c r="J1377" s="74"/>
      <c r="K1377" s="74"/>
    </row>
    <row r="1378" spans="10:11" ht="20.25">
      <c r="J1378" s="74"/>
      <c r="K1378" s="74"/>
    </row>
    <row r="1379" spans="10:11" ht="20.25">
      <c r="J1379" s="74"/>
      <c r="K1379" s="74"/>
    </row>
    <row r="1380" spans="10:11" ht="20.25">
      <c r="J1380" s="74"/>
      <c r="K1380" s="74"/>
    </row>
    <row r="1381" spans="10:11" ht="20.25">
      <c r="J1381" s="74"/>
      <c r="K1381" s="74"/>
    </row>
    <row r="1382" spans="10:11" ht="20.25">
      <c r="J1382" s="74"/>
      <c r="K1382" s="74"/>
    </row>
    <row r="1383" spans="10:11" ht="20.25">
      <c r="J1383" s="74"/>
      <c r="K1383" s="74"/>
    </row>
    <row r="1384" spans="10:11" ht="20.25">
      <c r="J1384" s="74"/>
      <c r="K1384" s="74"/>
    </row>
    <row r="1385" spans="10:11" ht="20.25">
      <c r="J1385" s="74"/>
      <c r="K1385" s="74"/>
    </row>
    <row r="1386" spans="10:11" ht="20.25">
      <c r="J1386" s="74"/>
      <c r="K1386" s="74"/>
    </row>
    <row r="1387" spans="10:11" ht="20.25">
      <c r="J1387" s="74"/>
      <c r="K1387" s="74"/>
    </row>
    <row r="1388" spans="10:11" ht="20.25">
      <c r="J1388" s="74"/>
      <c r="K1388" s="74"/>
    </row>
    <row r="1389" spans="10:11" ht="20.25">
      <c r="J1389" s="74"/>
      <c r="K1389" s="74"/>
    </row>
    <row r="1390" spans="10:11" ht="20.25">
      <c r="J1390" s="74"/>
      <c r="K1390" s="74"/>
    </row>
    <row r="1391" spans="10:11" ht="20.25">
      <c r="J1391" s="74"/>
      <c r="K1391" s="74"/>
    </row>
    <row r="1392" spans="10:11" ht="20.25">
      <c r="J1392" s="74"/>
      <c r="K1392" s="74"/>
    </row>
    <row r="1393" spans="10:11" ht="20.25">
      <c r="J1393" s="74"/>
      <c r="K1393" s="74"/>
    </row>
    <row r="1394" spans="10:11" ht="20.25">
      <c r="J1394" s="74"/>
      <c r="K1394" s="74"/>
    </row>
    <row r="1395" spans="10:11" ht="20.25">
      <c r="J1395" s="74"/>
      <c r="K1395" s="74"/>
    </row>
    <row r="1396" spans="10:11" ht="20.25">
      <c r="J1396" s="74"/>
      <c r="K1396" s="74"/>
    </row>
    <row r="1397" spans="10:11" ht="20.25">
      <c r="J1397" s="74"/>
      <c r="K1397" s="74"/>
    </row>
    <row r="1398" spans="10:11" ht="20.25">
      <c r="J1398" s="74"/>
      <c r="K1398" s="74"/>
    </row>
    <row r="1399" spans="10:11" ht="20.25">
      <c r="J1399" s="74"/>
      <c r="K1399" s="74"/>
    </row>
    <row r="1400" spans="10:11" ht="20.25">
      <c r="J1400" s="74"/>
      <c r="K1400" s="74"/>
    </row>
    <row r="1401" spans="10:11" ht="20.25">
      <c r="J1401" s="74"/>
      <c r="K1401" s="74"/>
    </row>
    <row r="1402" spans="10:11" ht="20.25">
      <c r="J1402" s="74"/>
      <c r="K1402" s="74"/>
    </row>
    <row r="1403" spans="10:11" ht="20.25">
      <c r="J1403" s="74"/>
      <c r="K1403" s="74"/>
    </row>
    <row r="1404" spans="10:11" ht="20.25">
      <c r="J1404" s="74"/>
      <c r="K1404" s="74"/>
    </row>
    <row r="1405" spans="10:11" ht="20.25">
      <c r="J1405" s="74"/>
      <c r="K1405" s="74"/>
    </row>
    <row r="1406" spans="10:11" ht="20.25">
      <c r="J1406" s="74"/>
      <c r="K1406" s="74"/>
    </row>
    <row r="1407" spans="10:11" ht="20.25">
      <c r="J1407" s="74"/>
      <c r="K1407" s="74"/>
    </row>
    <row r="1408" spans="10:11" ht="20.25">
      <c r="J1408" s="74"/>
      <c r="K1408" s="74"/>
    </row>
    <row r="1409" spans="10:11" ht="20.25">
      <c r="J1409" s="74"/>
      <c r="K1409" s="74"/>
    </row>
    <row r="1410" spans="10:11" ht="20.25">
      <c r="J1410" s="74"/>
      <c r="K1410" s="74"/>
    </row>
    <row r="1411" spans="10:11" ht="20.25">
      <c r="J1411" s="74"/>
      <c r="K1411" s="74"/>
    </row>
    <row r="1412" spans="10:11" ht="20.25">
      <c r="J1412" s="74"/>
      <c r="K1412" s="74"/>
    </row>
    <row r="1413" spans="10:11" ht="20.25">
      <c r="J1413" s="74"/>
      <c r="K1413" s="74"/>
    </row>
    <row r="1414" spans="10:11" ht="20.25">
      <c r="J1414" s="74"/>
      <c r="K1414" s="74"/>
    </row>
    <row r="1415" spans="10:11" ht="20.25">
      <c r="J1415" s="74"/>
      <c r="K1415" s="74"/>
    </row>
    <row r="1416" spans="10:11" ht="20.25">
      <c r="J1416" s="74"/>
      <c r="K1416" s="74"/>
    </row>
    <row r="1417" spans="10:11" ht="20.25">
      <c r="J1417" s="74"/>
      <c r="K1417" s="74"/>
    </row>
    <row r="1418" spans="10:11" ht="20.25">
      <c r="J1418" s="74"/>
      <c r="K1418" s="74"/>
    </row>
    <row r="1419" spans="10:11" ht="20.25">
      <c r="J1419" s="74"/>
      <c r="K1419" s="74"/>
    </row>
    <row r="1420" spans="10:11" ht="20.25">
      <c r="J1420" s="74"/>
      <c r="K1420" s="74"/>
    </row>
    <row r="1421" spans="10:11" ht="20.25">
      <c r="J1421" s="74"/>
      <c r="K1421" s="74"/>
    </row>
    <row r="1422" spans="10:11" ht="20.25">
      <c r="J1422" s="74"/>
      <c r="K1422" s="74"/>
    </row>
    <row r="1423" spans="10:11" ht="20.25">
      <c r="J1423" s="74"/>
      <c r="K1423" s="74"/>
    </row>
    <row r="1424" spans="10:11" ht="20.25">
      <c r="J1424" s="74"/>
      <c r="K1424" s="74"/>
    </row>
    <row r="1425" spans="10:11" ht="20.25">
      <c r="J1425" s="74"/>
      <c r="K1425" s="74"/>
    </row>
    <row r="1426" spans="10:11" ht="20.25">
      <c r="J1426" s="74"/>
      <c r="K1426" s="74"/>
    </row>
    <row r="1427" spans="10:11" ht="20.25">
      <c r="J1427" s="74"/>
      <c r="K1427" s="74"/>
    </row>
    <row r="1428" spans="10:11" ht="20.25">
      <c r="J1428" s="74"/>
      <c r="K1428" s="74"/>
    </row>
    <row r="1429" spans="10:11" ht="20.25">
      <c r="J1429" s="74"/>
      <c r="K1429" s="74"/>
    </row>
    <row r="1430" spans="10:11" ht="20.25">
      <c r="J1430" s="74"/>
      <c r="K1430" s="74"/>
    </row>
    <row r="1431" spans="10:11" ht="20.25">
      <c r="J1431" s="74"/>
      <c r="K1431" s="74"/>
    </row>
    <row r="1432" spans="10:11" ht="20.25">
      <c r="J1432" s="74"/>
      <c r="K1432" s="74"/>
    </row>
    <row r="1433" spans="10:11" ht="20.25">
      <c r="J1433" s="74"/>
      <c r="K1433" s="74"/>
    </row>
    <row r="1434" spans="10:11" ht="20.25">
      <c r="J1434" s="74"/>
      <c r="K1434" s="74"/>
    </row>
    <row r="1435" spans="10:11" ht="20.25">
      <c r="J1435" s="74"/>
      <c r="K1435" s="74"/>
    </row>
    <row r="1436" spans="10:11" ht="20.25">
      <c r="J1436" s="74"/>
      <c r="K1436" s="74"/>
    </row>
    <row r="1437" spans="10:11" ht="20.25">
      <c r="J1437" s="74"/>
      <c r="K1437" s="74"/>
    </row>
    <row r="1438" spans="10:11" ht="20.25">
      <c r="J1438" s="74"/>
      <c r="K1438" s="74"/>
    </row>
    <row r="1439" spans="10:11" ht="20.25">
      <c r="J1439" s="74"/>
      <c r="K1439" s="74"/>
    </row>
    <row r="1440" spans="10:11" ht="20.25">
      <c r="J1440" s="74"/>
      <c r="K1440" s="74"/>
    </row>
    <row r="1441" spans="10:11" ht="20.25">
      <c r="J1441" s="74"/>
      <c r="K1441" s="74"/>
    </row>
    <row r="1442" spans="10:11" ht="20.25">
      <c r="J1442" s="74"/>
      <c r="K1442" s="74"/>
    </row>
    <row r="1443" spans="10:11" ht="20.25">
      <c r="J1443" s="74"/>
      <c r="K1443" s="74"/>
    </row>
    <row r="1444" spans="10:11" ht="20.25">
      <c r="J1444" s="74"/>
      <c r="K1444" s="74"/>
    </row>
    <row r="1445" spans="10:11" ht="20.25">
      <c r="J1445" s="74"/>
      <c r="K1445" s="74"/>
    </row>
    <row r="1446" spans="10:11" ht="20.25">
      <c r="J1446" s="74"/>
      <c r="K1446" s="74"/>
    </row>
    <row r="1447" spans="10:11" ht="20.25">
      <c r="J1447" s="74"/>
      <c r="K1447" s="74"/>
    </row>
    <row r="1448" spans="10:11" ht="20.25">
      <c r="J1448" s="74"/>
      <c r="K1448" s="74"/>
    </row>
    <row r="1449" spans="10:11" ht="20.25">
      <c r="J1449" s="74"/>
      <c r="K1449" s="74"/>
    </row>
    <row r="1450" spans="10:11" ht="20.25">
      <c r="J1450" s="74"/>
      <c r="K1450" s="74"/>
    </row>
    <row r="1451" spans="10:11" ht="20.25">
      <c r="J1451" s="74"/>
      <c r="K1451" s="74"/>
    </row>
    <row r="1452" spans="10:11" ht="20.25">
      <c r="J1452" s="74"/>
      <c r="K1452" s="74"/>
    </row>
    <row r="1453" spans="10:11" ht="20.25">
      <c r="J1453" s="74"/>
      <c r="K1453" s="74"/>
    </row>
    <row r="1454" spans="10:11" ht="20.25">
      <c r="J1454" s="74"/>
      <c r="K1454" s="74"/>
    </row>
    <row r="1455" spans="10:11" ht="20.25">
      <c r="J1455" s="74"/>
      <c r="K1455" s="74"/>
    </row>
    <row r="1456" spans="10:11" ht="20.25">
      <c r="J1456" s="74"/>
      <c r="K1456" s="74"/>
    </row>
    <row r="1457" spans="10:11" ht="20.25">
      <c r="J1457" s="74"/>
      <c r="K1457" s="74"/>
    </row>
    <row r="1458" spans="10:11" ht="20.25">
      <c r="J1458" s="74"/>
      <c r="K1458" s="74"/>
    </row>
    <row r="1459" spans="10:11" ht="20.25">
      <c r="J1459" s="74"/>
      <c r="K1459" s="74"/>
    </row>
    <row r="1460" spans="10:11" ht="20.25">
      <c r="J1460" s="74"/>
      <c r="K1460" s="74"/>
    </row>
    <row r="1461" spans="10:11" ht="20.25">
      <c r="J1461" s="74"/>
      <c r="K1461" s="74"/>
    </row>
    <row r="1462" spans="10:11" ht="20.25">
      <c r="J1462" s="74"/>
      <c r="K1462" s="74"/>
    </row>
    <row r="1463" spans="10:11" ht="20.25">
      <c r="J1463" s="74"/>
      <c r="K1463" s="74"/>
    </row>
    <row r="1464" spans="10:11" ht="20.25">
      <c r="J1464" s="74"/>
      <c r="K1464" s="74"/>
    </row>
    <row r="1465" spans="10:11" ht="20.25">
      <c r="J1465" s="74"/>
      <c r="K1465" s="74"/>
    </row>
    <row r="1466" spans="10:11" ht="20.25">
      <c r="J1466" s="74"/>
      <c r="K1466" s="74"/>
    </row>
    <row r="1467" spans="10:11" ht="20.25">
      <c r="J1467" s="74"/>
      <c r="K1467" s="74"/>
    </row>
    <row r="1468" spans="10:11" ht="20.25">
      <c r="J1468" s="74"/>
      <c r="K1468" s="74"/>
    </row>
    <row r="1469" spans="10:11" ht="20.25">
      <c r="J1469" s="74"/>
      <c r="K1469" s="74"/>
    </row>
    <row r="1470" spans="10:11" ht="20.25">
      <c r="J1470" s="74"/>
      <c r="K1470" s="74"/>
    </row>
    <row r="1471" spans="10:11" ht="20.25">
      <c r="J1471" s="74"/>
      <c r="K1471" s="74"/>
    </row>
    <row r="1472" spans="10:11" ht="20.25">
      <c r="J1472" s="74"/>
      <c r="K1472" s="74"/>
    </row>
    <row r="1473" spans="10:11" ht="20.25">
      <c r="J1473" s="74"/>
      <c r="K1473" s="74"/>
    </row>
    <row r="1474" spans="10:11" ht="20.25">
      <c r="J1474" s="74"/>
      <c r="K1474" s="74"/>
    </row>
    <row r="1475" spans="10:11" ht="20.25">
      <c r="J1475" s="74"/>
      <c r="K1475" s="74"/>
    </row>
    <row r="1476" spans="10:11" ht="20.25">
      <c r="J1476" s="74"/>
      <c r="K1476" s="74"/>
    </row>
    <row r="1477" spans="10:11" ht="20.25">
      <c r="J1477" s="74"/>
      <c r="K1477" s="74"/>
    </row>
    <row r="1478" spans="10:11" ht="20.25">
      <c r="J1478" s="74"/>
      <c r="K1478" s="74"/>
    </row>
    <row r="1479" spans="10:11" ht="20.25">
      <c r="J1479" s="74"/>
      <c r="K1479" s="74"/>
    </row>
    <row r="1480" spans="10:11" ht="20.25">
      <c r="J1480" s="74"/>
      <c r="K1480" s="74"/>
    </row>
    <row r="1481" spans="10:11" ht="20.25">
      <c r="J1481" s="74"/>
      <c r="K1481" s="74"/>
    </row>
    <row r="1482" spans="10:11" ht="20.25">
      <c r="J1482" s="74"/>
      <c r="K1482" s="74"/>
    </row>
    <row r="1483" spans="10:11" ht="20.25">
      <c r="J1483" s="74"/>
      <c r="K1483" s="74"/>
    </row>
    <row r="1484" spans="10:11" ht="20.25">
      <c r="J1484" s="74"/>
      <c r="K1484" s="74"/>
    </row>
    <row r="1485" spans="10:11" ht="20.25">
      <c r="J1485" s="74"/>
      <c r="K1485" s="74"/>
    </row>
    <row r="1486" spans="10:11" ht="20.25">
      <c r="J1486" s="74"/>
      <c r="K1486" s="74"/>
    </row>
    <row r="1487" spans="10:11" ht="20.25">
      <c r="J1487" s="74"/>
      <c r="K1487" s="74"/>
    </row>
    <row r="1488" spans="10:11" ht="20.25">
      <c r="J1488" s="74"/>
      <c r="K1488" s="74"/>
    </row>
    <row r="1489" spans="10:11" ht="20.25">
      <c r="J1489" s="74"/>
      <c r="K1489" s="74"/>
    </row>
    <row r="1490" spans="10:11" ht="20.25">
      <c r="J1490" s="74"/>
      <c r="K1490" s="74"/>
    </row>
    <row r="1491" spans="10:11" ht="20.25">
      <c r="J1491" s="74"/>
      <c r="K1491" s="74"/>
    </row>
    <row r="1492" spans="10:11" ht="20.25">
      <c r="J1492" s="74"/>
      <c r="K1492" s="74"/>
    </row>
    <row r="1493" spans="10:11" ht="20.25">
      <c r="J1493" s="74"/>
      <c r="K1493" s="74"/>
    </row>
    <row r="1494" spans="10:11" ht="20.25">
      <c r="J1494" s="74"/>
      <c r="K1494" s="74"/>
    </row>
    <row r="1495" spans="10:11" ht="20.25">
      <c r="J1495" s="74"/>
      <c r="K1495" s="74"/>
    </row>
    <row r="1496" spans="10:11" ht="20.25">
      <c r="J1496" s="74"/>
      <c r="K1496" s="74"/>
    </row>
    <row r="1497" spans="10:11" ht="20.25">
      <c r="J1497" s="74"/>
      <c r="K1497" s="74"/>
    </row>
    <row r="1498" spans="10:11" ht="20.25">
      <c r="J1498" s="74"/>
      <c r="K1498" s="74"/>
    </row>
    <row r="1499" spans="10:11" ht="20.25">
      <c r="J1499" s="74"/>
      <c r="K1499" s="74"/>
    </row>
    <row r="1500" spans="10:11" ht="20.25">
      <c r="J1500" s="74"/>
      <c r="K1500" s="74"/>
    </row>
    <row r="1501" spans="10:11" ht="20.25">
      <c r="J1501" s="74"/>
      <c r="K1501" s="74"/>
    </row>
    <row r="1502" spans="10:11" ht="20.25">
      <c r="J1502" s="74"/>
      <c r="K1502" s="74"/>
    </row>
    <row r="1503" spans="10:11" ht="20.25">
      <c r="J1503" s="74"/>
      <c r="K1503" s="74"/>
    </row>
    <row r="1504" spans="10:11" ht="20.25">
      <c r="J1504" s="74"/>
      <c r="K1504" s="74"/>
    </row>
    <row r="1505" spans="10:11" ht="20.25">
      <c r="J1505" s="74"/>
      <c r="K1505" s="74"/>
    </row>
    <row r="1506" spans="10:11" ht="20.25">
      <c r="J1506" s="74"/>
      <c r="K1506" s="74"/>
    </row>
    <row r="1507" spans="10:11" ht="20.25">
      <c r="J1507" s="74"/>
      <c r="K1507" s="74"/>
    </row>
    <row r="1508" spans="10:11" ht="20.25">
      <c r="J1508" s="74"/>
      <c r="K1508" s="74"/>
    </row>
    <row r="1509" spans="10:11" ht="20.25">
      <c r="J1509" s="74"/>
      <c r="K1509" s="74"/>
    </row>
    <row r="1510" spans="10:11" ht="20.25">
      <c r="J1510" s="74"/>
      <c r="K1510" s="74"/>
    </row>
    <row r="1511" spans="10:11" ht="20.25">
      <c r="J1511" s="74"/>
      <c r="K1511" s="74"/>
    </row>
    <row r="1512" spans="10:11" ht="20.25">
      <c r="J1512" s="74"/>
      <c r="K1512" s="74"/>
    </row>
    <row r="1513" spans="10:11" ht="20.25">
      <c r="J1513" s="74"/>
      <c r="K1513" s="74"/>
    </row>
    <row r="1514" spans="10:11" ht="20.25">
      <c r="J1514" s="74"/>
      <c r="K1514" s="74"/>
    </row>
    <row r="1515" spans="10:11" ht="20.25">
      <c r="J1515" s="74"/>
      <c r="K1515" s="74"/>
    </row>
    <row r="1516" spans="10:11" ht="20.25">
      <c r="J1516" s="74"/>
      <c r="K1516" s="74"/>
    </row>
    <row r="1517" spans="10:11" ht="20.25">
      <c r="J1517" s="74"/>
      <c r="K1517" s="74"/>
    </row>
    <row r="1518" spans="10:11" ht="20.25">
      <c r="J1518" s="74"/>
      <c r="K1518" s="74"/>
    </row>
    <row r="1519" spans="10:11" ht="20.25">
      <c r="J1519" s="74"/>
      <c r="K1519" s="74"/>
    </row>
    <row r="1520" spans="10:11" ht="20.25">
      <c r="J1520" s="74"/>
      <c r="K1520" s="74"/>
    </row>
    <row r="1521" spans="10:11" ht="20.25">
      <c r="J1521" s="74"/>
      <c r="K1521" s="74"/>
    </row>
    <row r="1522" spans="10:11" ht="20.25">
      <c r="J1522" s="74"/>
      <c r="K1522" s="74"/>
    </row>
    <row r="1523" spans="10:11" ht="20.25">
      <c r="J1523" s="74"/>
      <c r="K1523" s="74"/>
    </row>
    <row r="1524" spans="10:11" ht="20.25">
      <c r="J1524" s="74"/>
      <c r="K1524" s="74"/>
    </row>
    <row r="1525" spans="10:11" ht="20.25">
      <c r="J1525" s="74"/>
      <c r="K1525" s="74"/>
    </row>
    <row r="1526" spans="10:11" ht="20.25">
      <c r="J1526" s="74"/>
      <c r="K1526" s="74"/>
    </row>
    <row r="1527" spans="10:11" ht="20.25">
      <c r="J1527" s="74"/>
      <c r="K1527" s="74"/>
    </row>
    <row r="1528" spans="10:11" ht="20.25">
      <c r="J1528" s="74"/>
      <c r="K1528" s="74"/>
    </row>
    <row r="1529" spans="10:11" ht="20.25">
      <c r="J1529" s="74"/>
      <c r="K1529" s="74"/>
    </row>
    <row r="1530" spans="10:11" ht="20.25">
      <c r="J1530" s="74"/>
      <c r="K1530" s="74"/>
    </row>
    <row r="1531" spans="10:11" ht="20.25">
      <c r="J1531" s="74"/>
      <c r="K1531" s="74"/>
    </row>
    <row r="1532" spans="10:11" ht="20.25">
      <c r="J1532" s="74"/>
      <c r="K1532" s="74"/>
    </row>
    <row r="1533" spans="10:11" ht="20.25">
      <c r="J1533" s="74"/>
      <c r="K1533" s="74"/>
    </row>
    <row r="1534" spans="10:11" ht="20.25">
      <c r="J1534" s="74"/>
      <c r="K1534" s="74"/>
    </row>
    <row r="1535" spans="10:11" ht="20.25">
      <c r="J1535" s="74"/>
      <c r="K1535" s="74"/>
    </row>
    <row r="1536" spans="10:11" ht="20.25">
      <c r="J1536" s="74"/>
      <c r="K1536" s="74"/>
    </row>
    <row r="1537" spans="10:11" ht="20.25">
      <c r="J1537" s="74"/>
      <c r="K1537" s="74"/>
    </row>
    <row r="1538" spans="10:11" ht="20.25">
      <c r="J1538" s="74"/>
      <c r="K1538" s="74"/>
    </row>
    <row r="1539" spans="10:11" ht="20.25">
      <c r="J1539" s="74"/>
      <c r="K1539" s="74"/>
    </row>
    <row r="1540" spans="10:11" ht="20.25">
      <c r="J1540" s="74"/>
      <c r="K1540" s="74"/>
    </row>
    <row r="1541" spans="10:11" ht="20.25">
      <c r="J1541" s="74"/>
      <c r="K1541" s="74"/>
    </row>
    <row r="1542" spans="10:11" ht="20.25">
      <c r="J1542" s="74"/>
      <c r="K1542" s="74"/>
    </row>
    <row r="1543" spans="10:11" ht="20.25">
      <c r="J1543" s="74"/>
      <c r="K1543" s="74"/>
    </row>
    <row r="1544" spans="10:11" ht="20.25">
      <c r="J1544" s="74"/>
      <c r="K1544" s="74"/>
    </row>
    <row r="1545" spans="10:11" ht="20.25">
      <c r="J1545" s="74"/>
      <c r="K1545" s="74"/>
    </row>
    <row r="1546" spans="10:11" ht="20.25">
      <c r="J1546" s="74"/>
      <c r="K1546" s="74"/>
    </row>
    <row r="1547" spans="10:11" ht="20.25">
      <c r="J1547" s="74"/>
      <c r="K1547" s="74"/>
    </row>
    <row r="1548" spans="10:11" ht="20.25">
      <c r="J1548" s="74"/>
      <c r="K1548" s="74"/>
    </row>
    <row r="1549" spans="10:11" ht="20.25">
      <c r="J1549" s="74"/>
      <c r="K1549" s="74"/>
    </row>
    <row r="1550" spans="10:11" ht="20.25">
      <c r="J1550" s="74"/>
      <c r="K1550" s="74"/>
    </row>
    <row r="1551" spans="10:11" ht="20.25">
      <c r="J1551" s="74"/>
      <c r="K1551" s="74"/>
    </row>
    <row r="1552" spans="10:11" ht="20.25">
      <c r="J1552" s="74"/>
      <c r="K1552" s="74"/>
    </row>
    <row r="1553" spans="10:11" ht="20.25">
      <c r="J1553" s="74"/>
      <c r="K1553" s="74"/>
    </row>
    <row r="1554" spans="10:11" ht="20.25">
      <c r="J1554" s="74"/>
      <c r="K1554" s="74"/>
    </row>
    <row r="1555" spans="10:11" ht="20.25">
      <c r="J1555" s="74"/>
      <c r="K1555" s="74"/>
    </row>
    <row r="1556" spans="10:11" ht="20.25">
      <c r="J1556" s="74"/>
      <c r="K1556" s="74"/>
    </row>
    <row r="1557" spans="10:11" ht="20.25">
      <c r="J1557" s="74"/>
      <c r="K1557" s="74"/>
    </row>
    <row r="1558" spans="10:11" ht="20.25">
      <c r="J1558" s="74"/>
      <c r="K1558" s="74"/>
    </row>
    <row r="1559" spans="10:11" ht="20.25">
      <c r="J1559" s="74"/>
      <c r="K1559" s="74"/>
    </row>
    <row r="1560" spans="10:11" ht="20.25">
      <c r="J1560" s="74"/>
      <c r="K1560" s="74"/>
    </row>
    <row r="1561" spans="10:11" ht="20.25">
      <c r="J1561" s="74"/>
      <c r="K1561" s="74"/>
    </row>
    <row r="1562" spans="10:11" ht="20.25">
      <c r="J1562" s="74"/>
      <c r="K1562" s="74"/>
    </row>
    <row r="1563" spans="10:11" ht="20.25">
      <c r="J1563" s="74"/>
      <c r="K1563" s="74"/>
    </row>
    <row r="1564" spans="10:11" ht="20.25">
      <c r="J1564" s="74"/>
      <c r="K1564" s="74"/>
    </row>
    <row r="1565" spans="10:11" ht="20.25">
      <c r="J1565" s="74"/>
      <c r="K1565" s="74"/>
    </row>
    <row r="1566" spans="10:11" ht="20.25">
      <c r="J1566" s="74"/>
      <c r="K1566" s="74"/>
    </row>
    <row r="1567" spans="10:11" ht="20.25">
      <c r="J1567" s="74"/>
      <c r="K1567" s="74"/>
    </row>
    <row r="1568" spans="10:11" ht="20.25">
      <c r="J1568" s="74"/>
      <c r="K1568" s="74"/>
    </row>
    <row r="1569" spans="10:11" ht="20.25">
      <c r="J1569" s="74"/>
      <c r="K1569" s="74"/>
    </row>
    <row r="1570" spans="10:11" ht="20.25">
      <c r="J1570" s="74"/>
      <c r="K1570" s="74"/>
    </row>
    <row r="1571" spans="10:11" ht="20.25">
      <c r="J1571" s="74"/>
      <c r="K1571" s="74"/>
    </row>
    <row r="1572" spans="10:11" ht="20.25">
      <c r="J1572" s="74"/>
      <c r="K1572" s="74"/>
    </row>
    <row r="1573" spans="10:11" ht="20.25">
      <c r="J1573" s="74"/>
      <c r="K1573" s="74"/>
    </row>
    <row r="1574" spans="10:11" ht="20.25">
      <c r="J1574" s="74"/>
      <c r="K1574" s="74"/>
    </row>
    <row r="1575" spans="10:11" ht="20.25">
      <c r="J1575" s="74"/>
      <c r="K1575" s="74"/>
    </row>
    <row r="1576" spans="10:11" ht="20.25">
      <c r="J1576" s="74"/>
      <c r="K1576" s="74"/>
    </row>
    <row r="1577" spans="10:11" ht="20.25">
      <c r="J1577" s="74"/>
      <c r="K1577" s="74"/>
    </row>
    <row r="1578" spans="10:11" ht="20.25">
      <c r="J1578" s="74"/>
      <c r="K1578" s="74"/>
    </row>
    <row r="1579" spans="10:11" ht="20.25">
      <c r="J1579" s="74"/>
      <c r="K1579" s="74"/>
    </row>
    <row r="1580" spans="10:11" ht="20.25">
      <c r="J1580" s="74"/>
      <c r="K1580" s="74"/>
    </row>
    <row r="1581" spans="10:11" ht="20.25">
      <c r="J1581" s="74"/>
      <c r="K1581" s="74"/>
    </row>
    <row r="1582" spans="10:11" ht="20.25">
      <c r="J1582" s="74"/>
      <c r="K1582" s="74"/>
    </row>
    <row r="1583" spans="10:11" ht="20.25">
      <c r="J1583" s="74"/>
      <c r="K1583" s="74"/>
    </row>
    <row r="1584" spans="10:11" ht="20.25">
      <c r="J1584" s="74"/>
      <c r="K1584" s="74"/>
    </row>
    <row r="1585" spans="10:11" ht="20.25">
      <c r="J1585" s="74"/>
      <c r="K1585" s="74"/>
    </row>
    <row r="1586" spans="10:11" ht="20.25">
      <c r="J1586" s="74"/>
      <c r="K1586" s="74"/>
    </row>
    <row r="1587" spans="10:11" ht="20.25">
      <c r="J1587" s="74"/>
      <c r="K1587" s="74"/>
    </row>
    <row r="1588" spans="10:11" ht="20.25">
      <c r="J1588" s="74"/>
      <c r="K1588" s="74"/>
    </row>
    <row r="1589" spans="10:11" ht="20.25">
      <c r="J1589" s="74"/>
      <c r="K1589" s="74"/>
    </row>
    <row r="1590" spans="10:11" ht="20.25">
      <c r="J1590" s="74"/>
      <c r="K1590" s="74"/>
    </row>
    <row r="1591" spans="10:11" ht="20.25">
      <c r="J1591" s="74"/>
      <c r="K1591" s="74"/>
    </row>
    <row r="1592" spans="10:11" ht="20.25">
      <c r="J1592" s="74"/>
      <c r="K1592" s="74"/>
    </row>
    <row r="1593" spans="10:11" ht="20.25">
      <c r="J1593" s="74"/>
      <c r="K1593" s="74"/>
    </row>
    <row r="1594" spans="10:11" ht="20.25">
      <c r="J1594" s="74"/>
      <c r="K1594" s="74"/>
    </row>
    <row r="1595" spans="10:11" ht="20.25">
      <c r="J1595" s="74"/>
      <c r="K1595" s="74"/>
    </row>
    <row r="1596" spans="10:11" ht="20.25">
      <c r="J1596" s="74"/>
      <c r="K1596" s="74"/>
    </row>
    <row r="1597" spans="10:11" ht="20.25">
      <c r="J1597" s="74"/>
      <c r="K1597" s="74"/>
    </row>
    <row r="1598" spans="10:11" ht="20.25">
      <c r="J1598" s="74"/>
      <c r="K1598" s="74"/>
    </row>
    <row r="1599" spans="10:11" ht="20.25">
      <c r="J1599" s="74"/>
      <c r="K1599" s="74"/>
    </row>
    <row r="1600" spans="10:11" ht="20.25">
      <c r="J1600" s="74"/>
      <c r="K1600" s="74"/>
    </row>
    <row r="1601" spans="10:11" ht="20.25">
      <c r="J1601" s="74"/>
      <c r="K1601" s="74"/>
    </row>
    <row r="1602" spans="10:11" ht="20.25">
      <c r="J1602" s="74"/>
      <c r="K1602" s="74"/>
    </row>
    <row r="1603" spans="10:11" ht="20.25">
      <c r="J1603" s="74"/>
      <c r="K1603" s="74"/>
    </row>
    <row r="1604" spans="10:11" ht="20.25">
      <c r="J1604" s="74"/>
      <c r="K1604" s="74"/>
    </row>
    <row r="1605" spans="10:11" ht="20.25">
      <c r="J1605" s="74"/>
      <c r="K1605" s="74"/>
    </row>
    <row r="1606" spans="10:11" ht="20.25">
      <c r="J1606" s="74"/>
      <c r="K1606" s="74"/>
    </row>
    <row r="1607" spans="10:11" ht="20.25">
      <c r="J1607" s="74"/>
      <c r="K1607" s="74"/>
    </row>
    <row r="1608" spans="10:11" ht="20.25">
      <c r="J1608" s="74"/>
      <c r="K1608" s="74"/>
    </row>
    <row r="1609" spans="10:11" ht="20.25">
      <c r="J1609" s="74"/>
      <c r="K1609" s="74"/>
    </row>
    <row r="1610" spans="10:11" ht="20.25">
      <c r="J1610" s="74"/>
      <c r="K1610" s="74"/>
    </row>
    <row r="1611" spans="10:11" ht="20.25">
      <c r="J1611" s="74"/>
      <c r="K1611" s="74"/>
    </row>
    <row r="1612" spans="10:11" ht="20.25">
      <c r="J1612" s="74"/>
      <c r="K1612" s="74"/>
    </row>
    <row r="1613" spans="10:11" ht="20.25">
      <c r="J1613" s="74"/>
      <c r="K1613" s="74"/>
    </row>
    <row r="1614" spans="10:11" ht="20.25">
      <c r="J1614" s="74"/>
      <c r="K1614" s="74"/>
    </row>
    <row r="1615" spans="10:11" ht="20.25">
      <c r="J1615" s="74"/>
      <c r="K1615" s="74"/>
    </row>
    <row r="1616" spans="10:11" ht="20.25">
      <c r="J1616" s="74"/>
      <c r="K1616" s="74"/>
    </row>
    <row r="1617" spans="10:11" ht="20.25">
      <c r="J1617" s="74"/>
      <c r="K1617" s="74"/>
    </row>
    <row r="1618" spans="10:11" ht="20.25">
      <c r="J1618" s="74"/>
      <c r="K1618" s="74"/>
    </row>
    <row r="1619" spans="10:11" ht="20.25">
      <c r="J1619" s="74"/>
      <c r="K1619" s="74"/>
    </row>
    <row r="1620" spans="10:11" ht="20.25">
      <c r="J1620" s="74"/>
      <c r="K1620" s="74"/>
    </row>
    <row r="1621" spans="10:11" ht="20.25">
      <c r="J1621" s="74"/>
      <c r="K1621" s="74"/>
    </row>
    <row r="1622" spans="10:11" ht="20.25">
      <c r="J1622" s="74"/>
      <c r="K1622" s="74"/>
    </row>
    <row r="1623" spans="10:11" ht="20.25">
      <c r="J1623" s="74"/>
      <c r="K1623" s="74"/>
    </row>
    <row r="1624" spans="10:11" ht="20.25">
      <c r="J1624" s="74"/>
      <c r="K1624" s="74"/>
    </row>
    <row r="1625" spans="10:11" ht="20.25">
      <c r="J1625" s="74"/>
      <c r="K1625" s="74"/>
    </row>
    <row r="1626" spans="10:11" ht="20.25">
      <c r="J1626" s="74"/>
      <c r="K1626" s="74"/>
    </row>
    <row r="1627" spans="10:11" ht="20.25">
      <c r="J1627" s="74"/>
      <c r="K1627" s="74"/>
    </row>
    <row r="1628" spans="10:11" ht="20.25">
      <c r="J1628" s="74"/>
      <c r="K1628" s="74"/>
    </row>
    <row r="1629" spans="10:11" ht="20.25">
      <c r="J1629" s="74"/>
      <c r="K1629" s="74"/>
    </row>
    <row r="1630" spans="10:11" ht="20.25">
      <c r="J1630" s="74"/>
      <c r="K1630" s="74"/>
    </row>
    <row r="1631" spans="10:11" ht="20.25">
      <c r="J1631" s="74"/>
      <c r="K1631" s="74"/>
    </row>
    <row r="1632" spans="10:11" ht="20.25">
      <c r="J1632" s="74"/>
      <c r="K1632" s="74"/>
    </row>
    <row r="1633" spans="10:11" ht="20.25">
      <c r="J1633" s="74"/>
      <c r="K1633" s="74"/>
    </row>
    <row r="1634" spans="10:11" ht="20.25">
      <c r="J1634" s="74"/>
      <c r="K1634" s="74"/>
    </row>
    <row r="1635" spans="10:11" ht="20.25">
      <c r="J1635" s="74"/>
      <c r="K1635" s="74"/>
    </row>
    <row r="1636" spans="10:11" ht="20.25">
      <c r="J1636" s="74"/>
      <c r="K1636" s="74"/>
    </row>
    <row r="1637" spans="10:11" ht="20.25">
      <c r="J1637" s="74"/>
      <c r="K1637" s="74"/>
    </row>
    <row r="1638" spans="10:11" ht="20.25">
      <c r="J1638" s="74"/>
      <c r="K1638" s="74"/>
    </row>
    <row r="1639" spans="10:11" ht="20.25">
      <c r="J1639" s="74"/>
      <c r="K1639" s="74"/>
    </row>
    <row r="1640" spans="10:11" ht="20.25">
      <c r="J1640" s="74"/>
      <c r="K1640" s="74"/>
    </row>
    <row r="1641" spans="10:11" ht="20.25">
      <c r="J1641" s="74"/>
      <c r="K1641" s="74"/>
    </row>
    <row r="1642" spans="10:11" ht="20.25">
      <c r="J1642" s="74"/>
      <c r="K1642" s="74"/>
    </row>
    <row r="1643" spans="10:11" ht="20.25">
      <c r="J1643" s="74"/>
      <c r="K1643" s="74"/>
    </row>
    <row r="1644" spans="10:11" ht="20.25">
      <c r="J1644" s="74"/>
      <c r="K1644" s="74"/>
    </row>
    <row r="1645" spans="10:11" ht="20.25">
      <c r="J1645" s="74"/>
      <c r="K1645" s="74"/>
    </row>
    <row r="1646" spans="10:11" ht="20.25">
      <c r="J1646" s="74"/>
      <c r="K1646" s="74"/>
    </row>
    <row r="1647" spans="10:11" ht="20.25">
      <c r="J1647" s="74"/>
      <c r="K1647" s="74"/>
    </row>
    <row r="1648" spans="10:11" ht="20.25">
      <c r="J1648" s="74"/>
      <c r="K1648" s="74"/>
    </row>
    <row r="1649" spans="10:11" ht="20.25">
      <c r="J1649" s="74"/>
      <c r="K1649" s="74"/>
    </row>
    <row r="1650" spans="10:11" ht="20.25">
      <c r="J1650" s="74"/>
      <c r="K1650" s="74"/>
    </row>
    <row r="1651" spans="10:11" ht="20.25">
      <c r="J1651" s="74"/>
      <c r="K1651" s="74"/>
    </row>
    <row r="1652" spans="10:11" ht="20.25">
      <c r="J1652" s="74"/>
      <c r="K1652" s="74"/>
    </row>
    <row r="1653" spans="10:11" ht="20.25">
      <c r="J1653" s="74"/>
      <c r="K1653" s="74"/>
    </row>
    <row r="1654" spans="10:11" ht="20.25">
      <c r="J1654" s="74"/>
      <c r="K1654" s="74"/>
    </row>
    <row r="1655" spans="10:11" ht="20.25">
      <c r="J1655" s="74"/>
      <c r="K1655" s="74"/>
    </row>
    <row r="1656" spans="10:11" ht="20.25">
      <c r="J1656" s="74"/>
      <c r="K1656" s="74"/>
    </row>
    <row r="1657" spans="10:11" ht="20.25">
      <c r="J1657" s="74"/>
      <c r="K1657" s="74"/>
    </row>
    <row r="1658" spans="10:11" ht="20.25">
      <c r="J1658" s="74"/>
      <c r="K1658" s="74"/>
    </row>
    <row r="1659" spans="10:11" ht="20.25">
      <c r="J1659" s="74"/>
      <c r="K1659" s="74"/>
    </row>
    <row r="1660" spans="10:11" ht="20.25">
      <c r="J1660" s="74"/>
      <c r="K1660" s="74"/>
    </row>
    <row r="1661" spans="10:11" ht="20.25">
      <c r="J1661" s="74"/>
      <c r="K1661" s="74"/>
    </row>
    <row r="1662" spans="10:11" ht="20.25">
      <c r="J1662" s="74"/>
      <c r="K1662" s="74"/>
    </row>
    <row r="1663" spans="10:11" ht="20.25">
      <c r="J1663" s="74"/>
      <c r="K1663" s="74"/>
    </row>
    <row r="1664" spans="10:11" ht="20.25">
      <c r="J1664" s="74"/>
      <c r="K1664" s="74"/>
    </row>
    <row r="1665" spans="10:11" ht="20.25">
      <c r="J1665" s="74"/>
      <c r="K1665" s="74"/>
    </row>
    <row r="1666" spans="10:11" ht="20.25">
      <c r="J1666" s="74"/>
      <c r="K1666" s="74"/>
    </row>
    <row r="1667" spans="10:11" ht="20.25">
      <c r="J1667" s="74"/>
      <c r="K1667" s="74"/>
    </row>
    <row r="1668" spans="10:11" ht="20.25">
      <c r="J1668" s="74"/>
      <c r="K1668" s="74"/>
    </row>
    <row r="1669" spans="10:11" ht="20.25">
      <c r="J1669" s="74"/>
      <c r="K1669" s="74"/>
    </row>
    <row r="1670" spans="10:11" ht="20.25">
      <c r="J1670" s="74"/>
      <c r="K1670" s="74"/>
    </row>
    <row r="1671" spans="10:11" ht="20.25">
      <c r="J1671" s="74"/>
      <c r="K1671" s="74"/>
    </row>
    <row r="1672" spans="10:11" ht="20.25">
      <c r="J1672" s="74"/>
      <c r="K1672" s="74"/>
    </row>
    <row r="1673" spans="10:11" ht="20.25">
      <c r="J1673" s="74"/>
      <c r="K1673" s="74"/>
    </row>
    <row r="1674" spans="10:11" ht="20.25">
      <c r="J1674" s="74"/>
      <c r="K1674" s="74"/>
    </row>
    <row r="1675" spans="10:11" ht="20.25">
      <c r="J1675" s="74"/>
      <c r="K1675" s="74"/>
    </row>
    <row r="1676" spans="10:11" ht="20.25">
      <c r="J1676" s="74"/>
      <c r="K1676" s="74"/>
    </row>
    <row r="1677" spans="10:11" ht="20.25">
      <c r="J1677" s="74"/>
      <c r="K1677" s="74"/>
    </row>
    <row r="1678" spans="10:11" ht="20.25">
      <c r="J1678" s="74"/>
      <c r="K1678" s="74"/>
    </row>
    <row r="1679" spans="10:11" ht="20.25">
      <c r="J1679" s="74"/>
      <c r="K1679" s="74"/>
    </row>
    <row r="1680" spans="10:11" ht="20.25">
      <c r="J1680" s="74"/>
      <c r="K1680" s="74"/>
    </row>
    <row r="1681" spans="10:11" ht="20.25">
      <c r="J1681" s="74"/>
      <c r="K1681" s="74"/>
    </row>
    <row r="1682" spans="10:11" ht="20.25">
      <c r="J1682" s="74"/>
      <c r="K1682" s="74"/>
    </row>
    <row r="1683" spans="10:11" ht="20.25">
      <c r="J1683" s="74"/>
      <c r="K1683" s="74"/>
    </row>
    <row r="1684" spans="10:11" ht="20.25">
      <c r="J1684" s="74"/>
      <c r="K1684" s="74"/>
    </row>
    <row r="1685" spans="10:11" ht="20.25">
      <c r="J1685" s="74"/>
      <c r="K1685" s="74"/>
    </row>
    <row r="1686" spans="10:11" ht="20.25">
      <c r="J1686" s="74"/>
      <c r="K1686" s="74"/>
    </row>
    <row r="1687" spans="10:11" ht="20.25">
      <c r="J1687" s="74"/>
      <c r="K1687" s="74"/>
    </row>
    <row r="1688" spans="10:11" ht="20.25">
      <c r="J1688" s="74"/>
      <c r="K1688" s="74"/>
    </row>
    <row r="1689" spans="10:11" ht="20.25">
      <c r="J1689" s="74"/>
      <c r="K1689" s="74"/>
    </row>
    <row r="1690" spans="10:11" ht="20.25">
      <c r="J1690" s="74"/>
      <c r="K1690" s="74"/>
    </row>
    <row r="1691" spans="10:11" ht="20.25">
      <c r="J1691" s="74"/>
      <c r="K1691" s="74"/>
    </row>
    <row r="1692" spans="10:11" ht="20.25">
      <c r="J1692" s="74"/>
      <c r="K1692" s="74"/>
    </row>
    <row r="1693" spans="10:11" ht="20.25">
      <c r="J1693" s="74"/>
      <c r="K1693" s="74"/>
    </row>
    <row r="1694" spans="10:11" ht="20.25">
      <c r="J1694" s="74"/>
      <c r="K1694" s="74"/>
    </row>
    <row r="1695" spans="10:11" ht="20.25">
      <c r="J1695" s="74"/>
      <c r="K1695" s="74"/>
    </row>
    <row r="1696" spans="10:11" ht="20.25">
      <c r="J1696" s="74"/>
      <c r="K1696" s="74"/>
    </row>
    <row r="1697" spans="10:11" ht="20.25">
      <c r="J1697" s="74"/>
      <c r="K1697" s="74"/>
    </row>
    <row r="1698" spans="10:11" ht="20.25">
      <c r="J1698" s="74"/>
      <c r="K1698" s="74"/>
    </row>
    <row r="1699" spans="10:11" ht="20.25">
      <c r="J1699" s="74"/>
      <c r="K1699" s="74"/>
    </row>
    <row r="1700" spans="10:11" ht="20.25">
      <c r="J1700" s="74"/>
      <c r="K1700" s="74"/>
    </row>
    <row r="1701" spans="10:11" ht="20.25">
      <c r="J1701" s="74"/>
      <c r="K1701" s="74"/>
    </row>
    <row r="1702" spans="10:11" ht="20.25">
      <c r="J1702" s="74"/>
      <c r="K1702" s="74"/>
    </row>
    <row r="1703" spans="10:11" ht="20.25">
      <c r="J1703" s="74"/>
      <c r="K1703" s="74"/>
    </row>
    <row r="1704" spans="10:11" ht="20.25">
      <c r="J1704" s="74"/>
      <c r="K1704" s="74"/>
    </row>
    <row r="1705" spans="10:11" ht="20.25">
      <c r="J1705" s="74"/>
      <c r="K1705" s="74"/>
    </row>
    <row r="1706" spans="10:11" ht="20.25">
      <c r="J1706" s="74"/>
      <c r="K1706" s="74"/>
    </row>
    <row r="1707" spans="10:11" ht="20.25">
      <c r="J1707" s="74"/>
      <c r="K1707" s="74"/>
    </row>
    <row r="1708" spans="10:11" ht="20.25">
      <c r="J1708" s="74"/>
      <c r="K1708" s="74"/>
    </row>
    <row r="1709" spans="10:11" ht="20.25">
      <c r="J1709" s="74"/>
      <c r="K1709" s="74"/>
    </row>
    <row r="1710" spans="10:11" ht="20.25">
      <c r="J1710" s="74"/>
      <c r="K1710" s="74"/>
    </row>
    <row r="1711" spans="10:11" ht="20.25">
      <c r="J1711" s="74"/>
      <c r="K1711" s="74"/>
    </row>
    <row r="1712" spans="10:11" ht="20.25">
      <c r="J1712" s="74"/>
      <c r="K1712" s="74"/>
    </row>
    <row r="1713" spans="10:11" ht="20.25">
      <c r="J1713" s="74"/>
      <c r="K1713" s="74"/>
    </row>
    <row r="1714" spans="10:11" ht="20.25">
      <c r="J1714" s="74"/>
      <c r="K1714" s="74"/>
    </row>
    <row r="1715" spans="10:11" ht="20.25">
      <c r="J1715" s="74"/>
      <c r="K1715" s="74"/>
    </row>
    <row r="1716" spans="10:11" ht="20.25">
      <c r="J1716" s="74"/>
      <c r="K1716" s="74"/>
    </row>
    <row r="1717" spans="10:11" ht="20.25">
      <c r="J1717" s="74"/>
      <c r="K1717" s="74"/>
    </row>
    <row r="1718" spans="10:11" ht="20.25">
      <c r="J1718" s="74"/>
      <c r="K1718" s="74"/>
    </row>
    <row r="1719" spans="10:11" ht="20.25">
      <c r="J1719" s="74"/>
      <c r="K1719" s="74"/>
    </row>
    <row r="1720" spans="10:11" ht="20.25">
      <c r="J1720" s="74"/>
      <c r="K1720" s="74"/>
    </row>
    <row r="1721" spans="10:11" ht="20.25">
      <c r="J1721" s="74"/>
      <c r="K1721" s="74"/>
    </row>
    <row r="1722" spans="10:11" ht="20.25">
      <c r="J1722" s="74"/>
      <c r="K1722" s="74"/>
    </row>
    <row r="1723" spans="10:11" ht="20.25">
      <c r="J1723" s="74"/>
      <c r="K1723" s="74"/>
    </row>
    <row r="1724" spans="10:11" ht="20.25">
      <c r="J1724" s="74"/>
      <c r="K1724" s="74"/>
    </row>
    <row r="1725" spans="10:11" ht="20.25">
      <c r="J1725" s="74"/>
      <c r="K1725" s="74"/>
    </row>
    <row r="1726" spans="10:11" ht="20.25">
      <c r="J1726" s="74"/>
      <c r="K1726" s="74"/>
    </row>
    <row r="1727" spans="10:11" ht="20.25">
      <c r="J1727" s="74"/>
      <c r="K1727" s="74"/>
    </row>
    <row r="1728" spans="10:11" ht="20.25">
      <c r="J1728" s="74"/>
      <c r="K1728" s="74"/>
    </row>
    <row r="1729" spans="10:11" ht="20.25">
      <c r="J1729" s="74"/>
      <c r="K1729" s="74"/>
    </row>
    <row r="1730" spans="10:11" ht="20.25">
      <c r="J1730" s="74"/>
      <c r="K1730" s="74"/>
    </row>
    <row r="1731" spans="10:11" ht="20.25">
      <c r="J1731" s="74"/>
      <c r="K1731" s="74"/>
    </row>
    <row r="1732" spans="10:11" ht="20.25">
      <c r="J1732" s="74"/>
      <c r="K1732" s="74"/>
    </row>
    <row r="1733" spans="10:11" ht="20.25">
      <c r="J1733" s="74"/>
      <c r="K1733" s="74"/>
    </row>
    <row r="1734" spans="10:11" ht="20.25">
      <c r="J1734" s="74"/>
      <c r="K1734" s="74"/>
    </row>
    <row r="1735" spans="10:11" ht="20.25">
      <c r="J1735" s="74"/>
      <c r="K1735" s="74"/>
    </row>
    <row r="1736" spans="10:11" ht="20.25">
      <c r="J1736" s="74"/>
      <c r="K1736" s="74"/>
    </row>
    <row r="1737" spans="10:11" ht="20.25">
      <c r="J1737" s="74"/>
      <c r="K1737" s="74"/>
    </row>
    <row r="1738" spans="10:11" ht="20.25">
      <c r="J1738" s="74"/>
      <c r="K1738" s="74"/>
    </row>
    <row r="1739" spans="10:11" ht="20.25">
      <c r="J1739" s="74"/>
      <c r="K1739" s="74"/>
    </row>
    <row r="1740" spans="10:11" ht="20.25">
      <c r="J1740" s="74"/>
      <c r="K1740" s="74"/>
    </row>
    <row r="1741" spans="10:11" ht="20.25">
      <c r="J1741" s="74"/>
      <c r="K1741" s="74"/>
    </row>
    <row r="1742" spans="10:11" ht="20.25">
      <c r="J1742" s="74"/>
      <c r="K1742" s="74"/>
    </row>
    <row r="1743" spans="10:11" ht="20.25">
      <c r="J1743" s="74"/>
      <c r="K1743" s="74"/>
    </row>
    <row r="1744" spans="10:11" ht="20.25">
      <c r="J1744" s="74"/>
      <c r="K1744" s="74"/>
    </row>
    <row r="1745" spans="10:11" ht="20.25">
      <c r="J1745" s="74"/>
      <c r="K1745" s="74"/>
    </row>
    <row r="1746" spans="10:11" ht="20.25">
      <c r="J1746" s="74"/>
      <c r="K1746" s="74"/>
    </row>
    <row r="1747" spans="10:11" ht="20.25">
      <c r="J1747" s="74"/>
      <c r="K1747" s="74"/>
    </row>
    <row r="1748" spans="10:11" ht="20.25">
      <c r="J1748" s="74"/>
      <c r="K1748" s="74"/>
    </row>
    <row r="1749" spans="10:11" ht="20.25">
      <c r="J1749" s="74"/>
      <c r="K1749" s="74"/>
    </row>
    <row r="1750" spans="10:11" ht="20.25">
      <c r="J1750" s="74"/>
      <c r="K1750" s="74"/>
    </row>
    <row r="1751" spans="10:11" ht="20.25">
      <c r="J1751" s="74"/>
      <c r="K1751" s="74"/>
    </row>
    <row r="1752" spans="10:11" ht="20.25">
      <c r="J1752" s="74"/>
      <c r="K1752" s="74"/>
    </row>
    <row r="1753" spans="10:11" ht="20.25">
      <c r="J1753" s="74"/>
      <c r="K1753" s="74"/>
    </row>
    <row r="1754" spans="10:11" ht="20.25">
      <c r="J1754" s="74"/>
      <c r="K1754" s="74"/>
    </row>
    <row r="1755" spans="10:11" ht="20.25">
      <c r="J1755" s="74"/>
      <c r="K1755" s="74"/>
    </row>
    <row r="1756" spans="10:11" ht="20.25">
      <c r="J1756" s="74"/>
      <c r="K1756" s="74"/>
    </row>
    <row r="1757" spans="10:11" ht="20.25">
      <c r="J1757" s="74"/>
      <c r="K1757" s="74"/>
    </row>
    <row r="1758" spans="10:11" ht="20.25">
      <c r="J1758" s="74"/>
      <c r="K1758" s="74"/>
    </row>
    <row r="1759" spans="10:11" ht="20.25">
      <c r="J1759" s="74"/>
      <c r="K1759" s="74"/>
    </row>
    <row r="1760" spans="10:11" ht="20.25">
      <c r="J1760" s="74"/>
      <c r="K1760" s="74"/>
    </row>
    <row r="1761" spans="10:11" ht="20.25">
      <c r="J1761" s="74"/>
      <c r="K1761" s="74"/>
    </row>
    <row r="1762" spans="10:11" ht="20.25">
      <c r="J1762" s="74"/>
      <c r="K1762" s="74"/>
    </row>
    <row r="1763" spans="10:11" ht="20.25">
      <c r="J1763" s="74"/>
      <c r="K1763" s="74"/>
    </row>
    <row r="1764" spans="10:11" ht="20.25">
      <c r="J1764" s="74"/>
      <c r="K1764" s="74"/>
    </row>
    <row r="1765" spans="10:11" ht="20.25">
      <c r="J1765" s="74"/>
      <c r="K1765" s="74"/>
    </row>
    <row r="1766" spans="10:11" ht="20.25">
      <c r="J1766" s="74"/>
      <c r="K1766" s="74"/>
    </row>
    <row r="1767" spans="10:11" ht="20.25">
      <c r="J1767" s="74"/>
      <c r="K1767" s="74"/>
    </row>
    <row r="1768" spans="10:11" ht="20.25">
      <c r="J1768" s="74"/>
      <c r="K1768" s="74"/>
    </row>
    <row r="1769" spans="10:11" ht="20.25">
      <c r="J1769" s="74"/>
      <c r="K1769" s="74"/>
    </row>
    <row r="1770" spans="10:11" ht="20.25">
      <c r="J1770" s="74"/>
      <c r="K1770" s="74"/>
    </row>
    <row r="1771" spans="10:11" ht="20.25">
      <c r="J1771" s="74"/>
      <c r="K1771" s="74"/>
    </row>
    <row r="1772" spans="10:11" ht="20.25">
      <c r="J1772" s="74"/>
      <c r="K1772" s="74"/>
    </row>
    <row r="1773" spans="10:11" ht="20.25">
      <c r="J1773" s="74"/>
      <c r="K1773" s="74"/>
    </row>
    <row r="1774" spans="10:11" ht="20.25">
      <c r="J1774" s="74"/>
      <c r="K1774" s="74"/>
    </row>
    <row r="1775" spans="10:11" ht="20.25">
      <c r="J1775" s="74"/>
      <c r="K1775" s="74"/>
    </row>
    <row r="1776" spans="10:11" ht="20.25">
      <c r="J1776" s="74"/>
      <c r="K1776" s="74"/>
    </row>
    <row r="1777" spans="10:11" ht="20.25">
      <c r="J1777" s="74"/>
      <c r="K1777" s="74"/>
    </row>
    <row r="1778" spans="10:11" ht="20.25">
      <c r="J1778" s="74"/>
      <c r="K1778" s="74"/>
    </row>
    <row r="1779" spans="10:11" ht="20.25">
      <c r="J1779" s="74"/>
      <c r="K1779" s="74"/>
    </row>
    <row r="1780" spans="10:11" ht="20.25">
      <c r="J1780" s="74"/>
      <c r="K1780" s="74"/>
    </row>
    <row r="1781" spans="10:11" ht="20.25">
      <c r="J1781" s="74"/>
      <c r="K1781" s="74"/>
    </row>
    <row r="1782" spans="10:11" ht="20.25">
      <c r="J1782" s="74"/>
      <c r="K1782" s="74"/>
    </row>
    <row r="1783" spans="10:11" ht="20.25">
      <c r="J1783" s="74"/>
      <c r="K1783" s="74"/>
    </row>
    <row r="1784" spans="10:11" ht="20.25">
      <c r="J1784" s="74"/>
      <c r="K1784" s="74"/>
    </row>
    <row r="1785" spans="10:11" ht="20.25">
      <c r="J1785" s="74"/>
      <c r="K1785" s="74"/>
    </row>
    <row r="1786" spans="10:11" ht="20.25">
      <c r="J1786" s="74"/>
      <c r="K1786" s="74"/>
    </row>
    <row r="1787" spans="10:11" ht="20.25">
      <c r="J1787" s="74"/>
      <c r="K1787" s="74"/>
    </row>
    <row r="1788" spans="10:11" ht="20.25">
      <c r="J1788" s="74"/>
      <c r="K1788" s="74"/>
    </row>
    <row r="1789" spans="10:11" ht="20.25">
      <c r="J1789" s="74"/>
      <c r="K1789" s="74"/>
    </row>
    <row r="1790" spans="10:11" ht="20.25">
      <c r="J1790" s="74"/>
      <c r="K1790" s="74"/>
    </row>
    <row r="1791" spans="10:11" ht="20.25">
      <c r="J1791" s="74"/>
      <c r="K1791" s="74"/>
    </row>
    <row r="1792" spans="10:11" ht="20.25">
      <c r="J1792" s="74"/>
      <c r="K1792" s="74"/>
    </row>
    <row r="1793" spans="10:11" ht="20.25">
      <c r="J1793" s="74"/>
      <c r="K1793" s="74"/>
    </row>
    <row r="1794" spans="10:11" ht="20.25">
      <c r="J1794" s="74"/>
      <c r="K1794" s="74"/>
    </row>
    <row r="1795" spans="10:11" ht="20.25">
      <c r="J1795" s="74"/>
      <c r="K1795" s="74"/>
    </row>
    <row r="1796" spans="10:11" ht="20.25">
      <c r="J1796" s="74"/>
      <c r="K1796" s="74"/>
    </row>
    <row r="1797" spans="10:11" ht="20.25">
      <c r="J1797" s="74"/>
      <c r="K1797" s="74"/>
    </row>
    <row r="1798" spans="10:11" ht="20.25">
      <c r="J1798" s="74"/>
      <c r="K1798" s="74"/>
    </row>
    <row r="1799" spans="10:11" ht="20.25">
      <c r="J1799" s="74"/>
      <c r="K1799" s="74"/>
    </row>
    <row r="1800" spans="10:11" ht="20.25">
      <c r="J1800" s="74"/>
      <c r="K1800" s="74"/>
    </row>
    <row r="1801" spans="10:11" ht="20.25">
      <c r="J1801" s="74"/>
      <c r="K1801" s="74"/>
    </row>
    <row r="1802" spans="10:11" ht="20.25">
      <c r="J1802" s="74"/>
      <c r="K1802" s="74"/>
    </row>
    <row r="1803" spans="10:11" ht="20.25">
      <c r="J1803" s="74"/>
      <c r="K1803" s="74"/>
    </row>
    <row r="1804" spans="10:11" ht="20.25">
      <c r="J1804" s="74"/>
      <c r="K1804" s="74"/>
    </row>
    <row r="1805" spans="10:11" ht="20.25">
      <c r="J1805" s="74"/>
      <c r="K1805" s="74"/>
    </row>
    <row r="1806" spans="10:11" ht="20.25">
      <c r="J1806" s="74"/>
      <c r="K1806" s="74"/>
    </row>
    <row r="1807" spans="10:11" ht="20.25">
      <c r="J1807" s="74"/>
      <c r="K1807" s="74"/>
    </row>
    <row r="1808" spans="10:11" ht="20.25">
      <c r="J1808" s="74"/>
      <c r="K1808" s="74"/>
    </row>
    <row r="1809" spans="10:11" ht="20.25">
      <c r="J1809" s="74"/>
      <c r="K1809" s="74"/>
    </row>
    <row r="1810" spans="10:11" ht="20.25">
      <c r="J1810" s="74"/>
      <c r="K1810" s="74"/>
    </row>
    <row r="1811" spans="10:11" ht="20.25">
      <c r="J1811" s="74"/>
      <c r="K1811" s="74"/>
    </row>
    <row r="1812" spans="10:11" ht="20.25">
      <c r="J1812" s="74"/>
      <c r="K1812" s="74"/>
    </row>
    <row r="1813" spans="10:11" ht="20.25">
      <c r="J1813" s="74"/>
      <c r="K1813" s="74"/>
    </row>
    <row r="1814" spans="10:11" ht="20.25">
      <c r="J1814" s="74"/>
      <c r="K1814" s="74"/>
    </row>
    <row r="1815" spans="10:11" ht="20.25">
      <c r="J1815" s="74"/>
      <c r="K1815" s="74"/>
    </row>
    <row r="1816" spans="10:11" ht="20.25">
      <c r="J1816" s="74"/>
      <c r="K1816" s="74"/>
    </row>
    <row r="1817" spans="10:11" ht="20.25">
      <c r="J1817" s="74"/>
      <c r="K1817" s="74"/>
    </row>
    <row r="1818" spans="10:11" ht="20.25">
      <c r="J1818" s="74"/>
      <c r="K1818" s="74"/>
    </row>
    <row r="1819" spans="10:11" ht="20.25">
      <c r="J1819" s="74"/>
      <c r="K1819" s="74"/>
    </row>
    <row r="1820" spans="10:11" ht="20.25">
      <c r="J1820" s="74"/>
      <c r="K1820" s="74"/>
    </row>
    <row r="1821" spans="10:11" ht="20.25">
      <c r="J1821" s="74"/>
      <c r="K1821" s="74"/>
    </row>
    <row r="1822" spans="10:11" ht="20.25">
      <c r="J1822" s="74"/>
      <c r="K1822" s="74"/>
    </row>
    <row r="1823" spans="10:11" ht="20.25">
      <c r="J1823" s="74"/>
      <c r="K1823" s="74"/>
    </row>
    <row r="1824" spans="10:11" ht="20.25">
      <c r="J1824" s="74"/>
      <c r="K1824" s="74"/>
    </row>
    <row r="1825" spans="10:11" ht="20.25">
      <c r="J1825" s="74"/>
      <c r="K1825" s="74"/>
    </row>
    <row r="1826" spans="10:11" ht="20.25">
      <c r="J1826" s="74"/>
      <c r="K1826" s="74"/>
    </row>
    <row r="1827" spans="10:11" ht="20.25">
      <c r="J1827" s="74"/>
      <c r="K1827" s="74"/>
    </row>
    <row r="1828" spans="10:11" ht="20.25">
      <c r="J1828" s="74"/>
      <c r="K1828" s="74"/>
    </row>
    <row r="1829" spans="10:11" ht="20.25">
      <c r="J1829" s="74"/>
      <c r="K1829" s="74"/>
    </row>
    <row r="1830" spans="10:11" ht="20.25">
      <c r="J1830" s="74"/>
      <c r="K1830" s="74"/>
    </row>
    <row r="1831" spans="10:11" ht="20.25">
      <c r="J1831" s="74"/>
      <c r="K1831" s="74"/>
    </row>
    <row r="1832" spans="10:11" ht="20.25">
      <c r="J1832" s="74"/>
      <c r="K1832" s="74"/>
    </row>
    <row r="1833" spans="10:11" ht="20.25">
      <c r="J1833" s="74"/>
      <c r="K1833" s="74"/>
    </row>
    <row r="1834" spans="10:11" ht="20.25">
      <c r="J1834" s="74"/>
      <c r="K1834" s="74"/>
    </row>
    <row r="1835" spans="10:11" ht="20.25">
      <c r="J1835" s="74"/>
      <c r="K1835" s="74"/>
    </row>
    <row r="1836" spans="10:11" ht="20.25">
      <c r="J1836" s="74"/>
      <c r="K1836" s="74"/>
    </row>
    <row r="1837" spans="10:11" ht="20.25">
      <c r="J1837" s="74"/>
      <c r="K1837" s="74"/>
    </row>
    <row r="1838" spans="10:11" ht="20.25">
      <c r="J1838" s="74"/>
      <c r="K1838" s="74"/>
    </row>
    <row r="1839" spans="10:11" ht="20.25">
      <c r="J1839" s="74"/>
      <c r="K1839" s="74"/>
    </row>
    <row r="1840" spans="10:11" ht="20.25">
      <c r="J1840" s="74"/>
      <c r="K1840" s="74"/>
    </row>
    <row r="1841" spans="10:11" ht="20.25">
      <c r="J1841" s="74"/>
      <c r="K1841" s="74"/>
    </row>
    <row r="1842" spans="10:11" ht="20.25">
      <c r="J1842" s="74"/>
      <c r="K1842" s="74"/>
    </row>
    <row r="1843" spans="10:11" ht="20.25">
      <c r="J1843" s="74"/>
      <c r="K1843" s="74"/>
    </row>
    <row r="1844" spans="10:11" ht="20.25">
      <c r="J1844" s="74"/>
      <c r="K1844" s="74"/>
    </row>
    <row r="1845" spans="10:11" ht="20.25">
      <c r="J1845" s="74"/>
      <c r="K1845" s="74"/>
    </row>
    <row r="1846" spans="10:11" ht="20.25">
      <c r="J1846" s="74"/>
      <c r="K1846" s="74"/>
    </row>
    <row r="1847" spans="10:11" ht="20.25">
      <c r="J1847" s="74"/>
      <c r="K1847" s="74"/>
    </row>
    <row r="1848" spans="10:11" ht="20.25">
      <c r="J1848" s="74"/>
      <c r="K1848" s="74"/>
    </row>
    <row r="1849" spans="10:11" ht="20.25">
      <c r="J1849" s="74"/>
      <c r="K1849" s="74"/>
    </row>
    <row r="1850" spans="10:11" ht="20.25">
      <c r="J1850" s="74"/>
      <c r="K1850" s="74"/>
    </row>
    <row r="1851" spans="10:11" ht="20.25">
      <c r="J1851" s="74"/>
      <c r="K1851" s="74"/>
    </row>
    <row r="1852" spans="10:11" ht="20.25">
      <c r="J1852" s="74"/>
      <c r="K1852" s="74"/>
    </row>
    <row r="1853" spans="10:11" ht="20.25">
      <c r="J1853" s="74"/>
      <c r="K1853" s="74"/>
    </row>
    <row r="1854" spans="10:11" ht="20.25">
      <c r="J1854" s="74"/>
      <c r="K1854" s="74"/>
    </row>
    <row r="1855" spans="10:11" ht="20.25">
      <c r="J1855" s="74"/>
      <c r="K1855" s="74"/>
    </row>
    <row r="1856" spans="10:11" ht="20.25">
      <c r="J1856" s="74"/>
      <c r="K1856" s="74"/>
    </row>
    <row r="1857" spans="10:11" ht="20.25">
      <c r="J1857" s="74"/>
      <c r="K1857" s="74"/>
    </row>
    <row r="1858" spans="10:11" ht="20.25">
      <c r="J1858" s="74"/>
      <c r="K1858" s="74"/>
    </row>
    <row r="1859" spans="10:11" ht="20.25">
      <c r="J1859" s="74"/>
      <c r="K1859" s="74"/>
    </row>
    <row r="1860" spans="10:11" ht="20.25">
      <c r="J1860" s="74"/>
      <c r="K1860" s="74"/>
    </row>
    <row r="1861" spans="10:11" ht="20.25">
      <c r="J1861" s="74"/>
      <c r="K1861" s="74"/>
    </row>
    <row r="1862" spans="10:11" ht="20.25">
      <c r="J1862" s="74"/>
      <c r="K1862" s="74"/>
    </row>
    <row r="1863" spans="10:11" ht="20.25">
      <c r="J1863" s="74"/>
      <c r="K1863" s="74"/>
    </row>
    <row r="1864" spans="10:11" ht="20.25">
      <c r="J1864" s="74"/>
      <c r="K1864" s="74"/>
    </row>
    <row r="1865" spans="10:11" ht="20.25">
      <c r="J1865" s="74"/>
      <c r="K1865" s="74"/>
    </row>
    <row r="1866" spans="10:11" ht="20.25">
      <c r="J1866" s="74"/>
      <c r="K1866" s="74"/>
    </row>
    <row r="1867" spans="10:11" ht="20.25">
      <c r="J1867" s="74"/>
      <c r="K1867" s="74"/>
    </row>
    <row r="1868" spans="10:11" ht="20.25">
      <c r="J1868" s="74"/>
      <c r="K1868" s="74"/>
    </row>
    <row r="1869" spans="10:11" ht="20.25">
      <c r="J1869" s="74"/>
      <c r="K1869" s="74"/>
    </row>
    <row r="1870" spans="10:11" ht="20.25">
      <c r="J1870" s="74"/>
      <c r="K1870" s="74"/>
    </row>
    <row r="1871" spans="10:11" ht="20.25">
      <c r="J1871" s="74"/>
      <c r="K1871" s="74"/>
    </row>
    <row r="1872" spans="10:11" ht="20.25">
      <c r="J1872" s="74"/>
      <c r="K1872" s="74"/>
    </row>
    <row r="1873" spans="10:11" ht="20.25">
      <c r="J1873" s="74"/>
      <c r="K1873" s="74"/>
    </row>
    <row r="1874" spans="10:11" ht="20.25">
      <c r="J1874" s="74"/>
      <c r="K1874" s="74"/>
    </row>
    <row r="1875" spans="10:11" ht="20.25">
      <c r="J1875" s="74"/>
      <c r="K1875" s="74"/>
    </row>
    <row r="1876" spans="10:11" ht="20.25">
      <c r="J1876" s="74"/>
      <c r="K1876" s="74"/>
    </row>
    <row r="1877" spans="10:11" ht="20.25">
      <c r="J1877" s="74"/>
      <c r="K1877" s="74"/>
    </row>
    <row r="1878" spans="10:11" ht="20.25">
      <c r="J1878" s="74"/>
      <c r="K1878" s="74"/>
    </row>
    <row r="1879" spans="10:11" ht="20.25">
      <c r="J1879" s="74"/>
      <c r="K1879" s="74"/>
    </row>
    <row r="1880" spans="10:11" ht="20.25">
      <c r="J1880" s="74"/>
      <c r="K1880" s="74"/>
    </row>
    <row r="1881" spans="10:11" ht="20.25">
      <c r="J1881" s="74"/>
      <c r="K1881" s="74"/>
    </row>
    <row r="1882" spans="10:11" ht="20.25">
      <c r="J1882" s="74"/>
      <c r="K1882" s="74"/>
    </row>
    <row r="1883" spans="10:11" ht="20.25">
      <c r="J1883" s="74"/>
      <c r="K1883" s="74"/>
    </row>
    <row r="1884" spans="10:11" ht="20.25">
      <c r="J1884" s="74"/>
      <c r="K1884" s="74"/>
    </row>
    <row r="1885" spans="10:11" ht="20.25">
      <c r="J1885" s="74"/>
      <c r="K1885" s="74"/>
    </row>
    <row r="1886" spans="10:11" ht="20.25">
      <c r="J1886" s="74"/>
      <c r="K1886" s="74"/>
    </row>
    <row r="1887" spans="10:11" ht="20.25">
      <c r="J1887" s="74"/>
      <c r="K1887" s="74"/>
    </row>
    <row r="1888" spans="10:11" ht="20.25">
      <c r="J1888" s="74"/>
      <c r="K1888" s="74"/>
    </row>
    <row r="1889" spans="10:11" ht="20.25">
      <c r="J1889" s="74"/>
      <c r="K1889" s="74"/>
    </row>
    <row r="1890" spans="10:11" ht="20.25">
      <c r="J1890" s="74"/>
      <c r="K1890" s="74"/>
    </row>
    <row r="1891" spans="10:11" ht="20.25">
      <c r="J1891" s="74"/>
      <c r="K1891" s="74"/>
    </row>
    <row r="1892" spans="10:11" ht="20.25">
      <c r="J1892" s="74"/>
      <c r="K1892" s="74"/>
    </row>
    <row r="1893" spans="10:11" ht="20.25">
      <c r="J1893" s="74"/>
      <c r="K1893" s="74"/>
    </row>
    <row r="1894" spans="10:11" ht="20.25">
      <c r="J1894" s="74"/>
      <c r="K1894" s="74"/>
    </row>
    <row r="1895" spans="10:11" ht="20.25">
      <c r="J1895" s="74"/>
      <c r="K1895" s="74"/>
    </row>
    <row r="1896" spans="10:11" ht="20.25">
      <c r="J1896" s="74"/>
      <c r="K1896" s="74"/>
    </row>
    <row r="1897" spans="10:11" ht="20.25">
      <c r="J1897" s="74"/>
      <c r="K1897" s="74"/>
    </row>
    <row r="1898" spans="10:11" ht="20.25">
      <c r="J1898" s="74"/>
      <c r="K1898" s="74"/>
    </row>
    <row r="1899" spans="10:11" ht="20.25">
      <c r="J1899" s="74"/>
      <c r="K1899" s="74"/>
    </row>
    <row r="1900" spans="10:11" ht="20.25">
      <c r="J1900" s="74"/>
      <c r="K1900" s="74"/>
    </row>
    <row r="1901" spans="10:11" ht="20.25">
      <c r="J1901" s="74"/>
      <c r="K1901" s="74"/>
    </row>
    <row r="1902" spans="10:11" ht="20.25">
      <c r="J1902" s="74"/>
      <c r="K1902" s="74"/>
    </row>
    <row r="1903" spans="10:11" ht="20.25">
      <c r="J1903" s="74"/>
      <c r="K1903" s="74"/>
    </row>
    <row r="1904" spans="10:11" ht="20.25">
      <c r="J1904" s="74"/>
      <c r="K1904" s="74"/>
    </row>
    <row r="1905" spans="10:11" ht="20.25">
      <c r="J1905" s="74"/>
      <c r="K1905" s="74"/>
    </row>
    <row r="1906" spans="10:11" ht="20.25">
      <c r="J1906" s="74"/>
      <c r="K1906" s="74"/>
    </row>
    <row r="1907" spans="10:11" ht="20.25">
      <c r="J1907" s="74"/>
      <c r="K1907" s="74"/>
    </row>
    <row r="1908" spans="10:11" ht="20.25">
      <c r="J1908" s="74"/>
      <c r="K1908" s="74"/>
    </row>
    <row r="1909" spans="10:11" ht="20.25">
      <c r="J1909" s="74"/>
      <c r="K1909" s="74"/>
    </row>
    <row r="1910" spans="10:11" ht="20.25">
      <c r="J1910" s="74"/>
      <c r="K1910" s="74"/>
    </row>
    <row r="1911" spans="10:11" ht="20.25">
      <c r="J1911" s="74"/>
      <c r="K1911" s="74"/>
    </row>
    <row r="1912" spans="10:11" ht="20.25">
      <c r="J1912" s="74"/>
      <c r="K1912" s="74"/>
    </row>
    <row r="1913" spans="10:11" ht="20.25">
      <c r="J1913" s="74"/>
      <c r="K1913" s="74"/>
    </row>
    <row r="1914" spans="10:11" ht="20.25">
      <c r="J1914" s="74"/>
      <c r="K1914" s="74"/>
    </row>
    <row r="1915" spans="10:11" ht="20.25">
      <c r="J1915" s="74"/>
      <c r="K1915" s="74"/>
    </row>
    <row r="1916" spans="10:11" ht="20.25">
      <c r="J1916" s="74"/>
      <c r="K1916" s="74"/>
    </row>
    <row r="1917" spans="10:11" ht="20.25">
      <c r="J1917" s="74"/>
      <c r="K1917" s="74"/>
    </row>
    <row r="1918" spans="10:11" ht="20.25">
      <c r="J1918" s="74"/>
      <c r="K1918" s="74"/>
    </row>
    <row r="1919" spans="10:11" ht="20.25">
      <c r="J1919" s="74"/>
      <c r="K1919" s="74"/>
    </row>
    <row r="1920" spans="10:11" ht="20.25">
      <c r="J1920" s="74"/>
      <c r="K1920" s="74"/>
    </row>
    <row r="1921" spans="10:11" ht="20.25">
      <c r="J1921" s="74"/>
      <c r="K1921" s="74"/>
    </row>
    <row r="1922" spans="10:11" ht="20.25">
      <c r="J1922" s="74"/>
      <c r="K1922" s="74"/>
    </row>
    <row r="1923" spans="10:11" ht="20.25">
      <c r="J1923" s="74"/>
      <c r="K1923" s="74"/>
    </row>
    <row r="1924" spans="10:11" ht="20.25">
      <c r="J1924" s="74"/>
      <c r="K1924" s="74"/>
    </row>
    <row r="1925" spans="10:11" ht="20.25">
      <c r="J1925" s="74"/>
      <c r="K1925" s="74"/>
    </row>
    <row r="1926" spans="10:11" ht="20.25">
      <c r="J1926" s="74"/>
      <c r="K1926" s="74"/>
    </row>
    <row r="1927" spans="10:11" ht="20.25">
      <c r="J1927" s="74"/>
      <c r="K1927" s="74"/>
    </row>
    <row r="1928" spans="10:11" ht="20.25">
      <c r="J1928" s="74"/>
      <c r="K1928" s="74"/>
    </row>
    <row r="1929" spans="10:11" ht="20.25">
      <c r="J1929" s="74"/>
      <c r="K1929" s="74"/>
    </row>
    <row r="1930" spans="10:11" ht="20.25">
      <c r="J1930" s="74"/>
      <c r="K1930" s="74"/>
    </row>
    <row r="1931" spans="10:11" ht="20.25">
      <c r="J1931" s="74"/>
      <c r="K1931" s="74"/>
    </row>
    <row r="1932" spans="10:11" ht="20.25">
      <c r="J1932" s="74"/>
      <c r="K1932" s="74"/>
    </row>
    <row r="1933" spans="10:11" ht="20.25">
      <c r="J1933" s="74"/>
      <c r="K1933" s="74"/>
    </row>
    <row r="1934" spans="10:11" ht="20.25">
      <c r="J1934" s="74"/>
      <c r="K1934" s="74"/>
    </row>
    <row r="1935" spans="10:11" ht="20.25">
      <c r="J1935" s="74"/>
      <c r="K1935" s="74"/>
    </row>
    <row r="1936" spans="10:11" ht="20.25">
      <c r="J1936" s="74"/>
      <c r="K1936" s="74"/>
    </row>
    <row r="1937" spans="10:11" ht="20.25">
      <c r="J1937" s="74"/>
      <c r="K1937" s="74"/>
    </row>
    <row r="1938" spans="10:11" ht="20.25">
      <c r="J1938" s="74"/>
      <c r="K1938" s="74"/>
    </row>
    <row r="1939" spans="10:11" ht="20.25">
      <c r="J1939" s="74"/>
      <c r="K1939" s="74"/>
    </row>
    <row r="1940" spans="10:11" ht="20.25">
      <c r="J1940" s="74"/>
      <c r="K1940" s="74"/>
    </row>
    <row r="1941" spans="10:11" ht="20.25">
      <c r="J1941" s="74"/>
      <c r="K1941" s="74"/>
    </row>
    <row r="1942" spans="10:11" ht="20.25">
      <c r="J1942" s="74"/>
      <c r="K1942" s="74"/>
    </row>
    <row r="1943" spans="10:11" ht="20.25">
      <c r="J1943" s="74"/>
      <c r="K1943" s="74"/>
    </row>
    <row r="1944" spans="10:11" ht="20.25">
      <c r="J1944" s="74"/>
      <c r="K1944" s="74"/>
    </row>
    <row r="1945" spans="10:11" ht="20.25">
      <c r="J1945" s="74"/>
      <c r="K1945" s="74"/>
    </row>
    <row r="1946" spans="10:11" ht="20.25">
      <c r="J1946" s="74"/>
      <c r="K1946" s="74"/>
    </row>
    <row r="1947" spans="10:11" ht="20.25">
      <c r="J1947" s="74"/>
      <c r="K1947" s="74"/>
    </row>
    <row r="1948" spans="10:11" ht="20.25">
      <c r="J1948" s="74"/>
      <c r="K1948" s="74"/>
    </row>
    <row r="1949" spans="10:11" ht="20.25">
      <c r="J1949" s="74"/>
      <c r="K1949" s="74"/>
    </row>
    <row r="1950" spans="10:11" ht="20.25">
      <c r="J1950" s="74"/>
      <c r="K1950" s="74"/>
    </row>
    <row r="1951" spans="10:11" ht="20.25">
      <c r="J1951" s="74"/>
      <c r="K1951" s="74"/>
    </row>
    <row r="1952" spans="10:11" ht="20.25">
      <c r="J1952" s="74"/>
      <c r="K1952" s="74"/>
    </row>
    <row r="1953" spans="10:11" ht="20.25">
      <c r="J1953" s="74"/>
      <c r="K1953" s="74"/>
    </row>
    <row r="1954" spans="10:11" ht="20.25">
      <c r="J1954" s="74"/>
      <c r="K1954" s="74"/>
    </row>
    <row r="1955" spans="10:11" ht="20.25">
      <c r="J1955" s="74"/>
      <c r="K1955" s="74"/>
    </row>
    <row r="1956" spans="10:11" ht="20.25">
      <c r="J1956" s="74"/>
      <c r="K1956" s="74"/>
    </row>
    <row r="1957" spans="10:11" ht="20.25">
      <c r="J1957" s="74"/>
      <c r="K1957" s="74"/>
    </row>
    <row r="1958" spans="10:11" ht="20.25">
      <c r="J1958" s="74"/>
      <c r="K1958" s="74"/>
    </row>
    <row r="1959" spans="10:11" ht="20.25">
      <c r="J1959" s="74"/>
      <c r="K1959" s="74"/>
    </row>
    <row r="1960" spans="10:11" ht="20.25">
      <c r="J1960" s="74"/>
      <c r="K1960" s="74"/>
    </row>
    <row r="1961" spans="10:11" ht="20.25">
      <c r="J1961" s="74"/>
      <c r="K1961" s="74"/>
    </row>
    <row r="1962" spans="10:11" ht="20.25">
      <c r="J1962" s="74"/>
      <c r="K1962" s="74"/>
    </row>
    <row r="1963" spans="10:11" ht="20.25">
      <c r="J1963" s="74"/>
      <c r="K1963" s="74"/>
    </row>
    <row r="1964" spans="10:11" ht="20.25">
      <c r="J1964" s="74"/>
      <c r="K1964" s="74"/>
    </row>
    <row r="1965" spans="10:11" ht="20.25">
      <c r="J1965" s="74"/>
      <c r="K1965" s="74"/>
    </row>
    <row r="1966" spans="10:11" ht="20.25">
      <c r="J1966" s="74"/>
      <c r="K1966" s="74"/>
    </row>
    <row r="1967" spans="10:11" ht="20.25">
      <c r="J1967" s="74"/>
      <c r="K1967" s="74"/>
    </row>
    <row r="1968" spans="10:11" ht="20.25">
      <c r="J1968" s="74"/>
      <c r="K1968" s="74"/>
    </row>
    <row r="1969" spans="10:11" ht="20.25">
      <c r="J1969" s="74"/>
      <c r="K1969" s="74"/>
    </row>
    <row r="1970" spans="10:11" ht="20.25">
      <c r="J1970" s="74"/>
      <c r="K1970" s="74"/>
    </row>
    <row r="1971" spans="10:11" ht="20.25">
      <c r="J1971" s="74"/>
      <c r="K1971" s="74"/>
    </row>
    <row r="1972" spans="10:11" ht="20.25">
      <c r="J1972" s="74"/>
      <c r="K1972" s="74"/>
    </row>
    <row r="1973" spans="10:11" ht="20.25">
      <c r="J1973" s="74"/>
      <c r="K1973" s="74"/>
    </row>
    <row r="1974" spans="10:11" ht="20.25">
      <c r="J1974" s="74"/>
      <c r="K1974" s="74"/>
    </row>
    <row r="1975" spans="10:11" ht="20.25">
      <c r="J1975" s="74"/>
      <c r="K1975" s="74"/>
    </row>
    <row r="1976" spans="10:11" ht="20.25">
      <c r="J1976" s="74"/>
      <c r="K1976" s="74"/>
    </row>
    <row r="1977" spans="10:11" ht="20.25">
      <c r="J1977" s="74"/>
      <c r="K1977" s="74"/>
    </row>
    <row r="1978" spans="10:11" ht="20.25">
      <c r="J1978" s="74"/>
      <c r="K1978" s="74"/>
    </row>
    <row r="1979" spans="10:11" ht="20.25">
      <c r="J1979" s="74"/>
      <c r="K1979" s="74"/>
    </row>
    <row r="1980" spans="10:11" ht="20.25">
      <c r="J1980" s="74"/>
      <c r="K1980" s="74"/>
    </row>
    <row r="1981" spans="10:11" ht="20.25">
      <c r="J1981" s="74"/>
      <c r="K1981" s="74"/>
    </row>
    <row r="1982" spans="10:11" ht="20.25">
      <c r="J1982" s="74"/>
      <c r="K1982" s="74"/>
    </row>
    <row r="1983" spans="10:11" ht="20.25">
      <c r="J1983" s="74"/>
      <c r="K1983" s="74"/>
    </row>
    <row r="1984" spans="10:11" ht="20.25">
      <c r="J1984" s="74"/>
      <c r="K1984" s="74"/>
    </row>
    <row r="1985" spans="10:11" ht="20.25">
      <c r="J1985" s="74"/>
      <c r="K1985" s="74"/>
    </row>
    <row r="1986" spans="10:11" ht="20.25">
      <c r="J1986" s="74"/>
      <c r="K1986" s="74"/>
    </row>
    <row r="1987" spans="10:11" ht="20.25">
      <c r="J1987" s="74"/>
      <c r="K1987" s="74"/>
    </row>
    <row r="1988" spans="10:11" ht="20.25">
      <c r="J1988" s="74"/>
      <c r="K1988" s="74"/>
    </row>
    <row r="1989" spans="10:11" ht="20.25">
      <c r="J1989" s="74"/>
      <c r="K1989" s="74"/>
    </row>
    <row r="1990" spans="10:11" ht="20.25">
      <c r="J1990" s="74"/>
      <c r="K1990" s="74"/>
    </row>
    <row r="1991" spans="10:11" ht="20.25">
      <c r="J1991" s="74"/>
      <c r="K1991" s="74"/>
    </row>
    <row r="1992" spans="10:11" ht="20.25">
      <c r="J1992" s="74"/>
      <c r="K1992" s="74"/>
    </row>
    <row r="1993" spans="10:11" ht="20.25">
      <c r="J1993" s="74"/>
      <c r="K1993" s="74"/>
    </row>
    <row r="1994" spans="10:11" ht="20.25">
      <c r="J1994" s="74"/>
      <c r="K1994" s="74"/>
    </row>
    <row r="1995" spans="10:11" ht="20.25">
      <c r="J1995" s="74"/>
      <c r="K1995" s="74"/>
    </row>
    <row r="1996" spans="10:11" ht="20.25">
      <c r="J1996" s="74"/>
      <c r="K1996" s="74"/>
    </row>
    <row r="1997" spans="10:11" ht="20.25">
      <c r="J1997" s="74"/>
      <c r="K1997" s="74"/>
    </row>
    <row r="1998" spans="10:11" ht="20.25">
      <c r="J1998" s="74"/>
      <c r="K1998" s="74"/>
    </row>
    <row r="1999" spans="10:11" ht="20.25">
      <c r="J1999" s="74"/>
      <c r="K1999" s="74"/>
    </row>
    <row r="2000" spans="10:11" ht="20.25">
      <c r="J2000" s="74"/>
      <c r="K2000" s="74"/>
    </row>
    <row r="2001" spans="10:11" ht="20.25">
      <c r="J2001" s="74"/>
      <c r="K2001" s="74"/>
    </row>
    <row r="2002" spans="10:11" ht="20.25">
      <c r="J2002" s="74"/>
      <c r="K2002" s="74"/>
    </row>
    <row r="2003" spans="10:11" ht="20.25">
      <c r="J2003" s="74"/>
      <c r="K2003" s="74"/>
    </row>
    <row r="2004" spans="10:11" ht="20.25">
      <c r="J2004" s="74"/>
      <c r="K2004" s="74"/>
    </row>
    <row r="2005" spans="10:11" ht="20.25">
      <c r="J2005" s="74"/>
      <c r="K2005" s="74"/>
    </row>
    <row r="2006" spans="10:11" ht="20.25">
      <c r="J2006" s="74"/>
      <c r="K2006" s="74"/>
    </row>
    <row r="2007" spans="10:11" ht="20.25">
      <c r="J2007" s="74"/>
      <c r="K2007" s="74"/>
    </row>
    <row r="2008" spans="10:11" ht="20.25">
      <c r="J2008" s="74"/>
      <c r="K2008" s="74"/>
    </row>
    <row r="2009" spans="10:11" ht="20.25">
      <c r="J2009" s="74"/>
      <c r="K2009" s="74"/>
    </row>
    <row r="2010" spans="10:11" ht="20.25">
      <c r="J2010" s="74"/>
      <c r="K2010" s="74"/>
    </row>
    <row r="2011" spans="10:11" ht="20.25">
      <c r="J2011" s="74"/>
      <c r="K2011" s="74"/>
    </row>
    <row r="2012" spans="10:11" ht="20.25">
      <c r="J2012" s="74"/>
      <c r="K2012" s="74"/>
    </row>
    <row r="2013" spans="10:11" ht="20.25">
      <c r="J2013" s="74"/>
      <c r="K2013" s="74"/>
    </row>
    <row r="2014" spans="10:11" ht="20.25">
      <c r="J2014" s="74"/>
      <c r="K2014" s="74"/>
    </row>
    <row r="2015" spans="10:11" ht="20.25">
      <c r="J2015" s="74"/>
      <c r="K2015" s="74"/>
    </row>
    <row r="2016" spans="10:11" ht="20.25">
      <c r="J2016" s="74"/>
      <c r="K2016" s="74"/>
    </row>
    <row r="2017" spans="10:11" ht="20.25">
      <c r="J2017" s="74"/>
      <c r="K2017" s="74"/>
    </row>
    <row r="2018" spans="10:11" ht="20.25">
      <c r="J2018" s="74"/>
      <c r="K2018" s="74"/>
    </row>
    <row r="2019" spans="10:11" ht="20.25">
      <c r="J2019" s="74"/>
      <c r="K2019" s="74"/>
    </row>
    <row r="2020" spans="10:11" ht="20.25">
      <c r="J2020" s="74"/>
      <c r="K2020" s="74"/>
    </row>
    <row r="2021" spans="10:11" ht="20.25">
      <c r="J2021" s="74"/>
      <c r="K2021" s="74"/>
    </row>
    <row r="2022" spans="10:11" ht="20.25">
      <c r="J2022" s="74"/>
      <c r="K2022" s="74"/>
    </row>
    <row r="2023" spans="10:11" ht="20.25">
      <c r="J2023" s="74"/>
      <c r="K2023" s="74"/>
    </row>
    <row r="2024" spans="10:11" ht="20.25">
      <c r="J2024" s="74"/>
      <c r="K2024" s="74"/>
    </row>
    <row r="2025" spans="10:11" ht="20.25">
      <c r="J2025" s="74"/>
      <c r="K2025" s="74"/>
    </row>
    <row r="2026" spans="10:11" ht="20.25">
      <c r="J2026" s="74"/>
      <c r="K2026" s="74"/>
    </row>
    <row r="2027" spans="10:11" ht="20.25">
      <c r="J2027" s="74"/>
      <c r="K2027" s="74"/>
    </row>
    <row r="2028" spans="10:11" ht="20.25">
      <c r="J2028" s="74"/>
      <c r="K2028" s="74"/>
    </row>
    <row r="2029" spans="10:11" ht="20.25">
      <c r="J2029" s="74"/>
      <c r="K2029" s="74"/>
    </row>
    <row r="2030" spans="10:11" ht="20.25">
      <c r="J2030" s="74"/>
      <c r="K2030" s="74"/>
    </row>
    <row r="2031" spans="10:11" ht="20.25">
      <c r="J2031" s="74"/>
      <c r="K2031" s="74"/>
    </row>
    <row r="2032" spans="10:11" ht="20.25">
      <c r="J2032" s="74"/>
      <c r="K2032" s="74"/>
    </row>
    <row r="2033" spans="10:11" ht="20.25">
      <c r="J2033" s="74"/>
      <c r="K2033" s="74"/>
    </row>
    <row r="2034" spans="10:11" ht="20.25">
      <c r="J2034" s="74"/>
      <c r="K2034" s="74"/>
    </row>
    <row r="2035" spans="10:11" ht="20.25">
      <c r="J2035" s="74"/>
      <c r="K2035" s="74"/>
    </row>
    <row r="2036" spans="10:11" ht="20.25">
      <c r="J2036" s="74"/>
      <c r="K2036" s="74"/>
    </row>
    <row r="2037" spans="10:11" ht="20.25">
      <c r="J2037" s="74"/>
      <c r="K2037" s="74"/>
    </row>
    <row r="2038" spans="10:11" ht="20.25">
      <c r="J2038" s="74"/>
      <c r="K2038" s="74"/>
    </row>
    <row r="2039" spans="10:11" ht="20.25">
      <c r="J2039" s="74"/>
      <c r="K2039" s="74"/>
    </row>
    <row r="2040" spans="10:11" ht="20.25">
      <c r="J2040" s="74"/>
      <c r="K2040" s="74"/>
    </row>
    <row r="2041" spans="10:11" ht="20.25">
      <c r="J2041" s="74"/>
      <c r="K2041" s="74"/>
    </row>
    <row r="2042" spans="10:11" ht="20.25">
      <c r="J2042" s="74"/>
      <c r="K2042" s="74"/>
    </row>
    <row r="2043" spans="10:11" ht="20.25">
      <c r="J2043" s="74"/>
      <c r="K2043" s="74"/>
    </row>
    <row r="2044" spans="10:11" ht="20.25">
      <c r="J2044" s="74"/>
      <c r="K2044" s="74"/>
    </row>
    <row r="2045" spans="10:11" ht="20.25">
      <c r="J2045" s="74"/>
      <c r="K2045" s="74"/>
    </row>
    <row r="2046" spans="10:11" ht="20.25">
      <c r="J2046" s="74"/>
      <c r="K2046" s="74"/>
    </row>
    <row r="2047" spans="10:11" ht="20.25">
      <c r="J2047" s="74"/>
      <c r="K2047" s="74"/>
    </row>
    <row r="2048" spans="10:11" ht="20.25">
      <c r="J2048" s="74"/>
      <c r="K2048" s="74"/>
    </row>
    <row r="2049" spans="10:11" ht="20.25">
      <c r="J2049" s="74"/>
      <c r="K2049" s="74"/>
    </row>
    <row r="2050" spans="10:11" ht="20.25">
      <c r="J2050" s="74"/>
      <c r="K2050" s="74"/>
    </row>
    <row r="2051" spans="10:11" ht="20.25">
      <c r="J2051" s="74"/>
      <c r="K2051" s="74"/>
    </row>
    <row r="2052" spans="10:11" ht="20.25">
      <c r="J2052" s="74"/>
      <c r="K2052" s="74"/>
    </row>
    <row r="2053" spans="10:11" ht="20.25">
      <c r="J2053" s="74"/>
      <c r="K2053" s="74"/>
    </row>
    <row r="2054" spans="10:11" ht="20.25">
      <c r="J2054" s="74"/>
      <c r="K2054" s="74"/>
    </row>
    <row r="2055" spans="10:11" ht="20.25">
      <c r="J2055" s="74"/>
      <c r="K2055" s="74"/>
    </row>
    <row r="2056" spans="10:11" ht="20.25">
      <c r="J2056" s="74"/>
      <c r="K2056" s="74"/>
    </row>
    <row r="2057" spans="10:11" ht="20.25">
      <c r="J2057" s="74"/>
      <c r="K2057" s="74"/>
    </row>
    <row r="2058" spans="10:11" ht="20.25">
      <c r="J2058" s="74"/>
      <c r="K2058" s="74"/>
    </row>
    <row r="2059" spans="10:11" ht="20.25">
      <c r="J2059" s="74"/>
      <c r="K2059" s="74"/>
    </row>
    <row r="2060" spans="10:11" ht="20.25">
      <c r="J2060" s="74"/>
      <c r="K2060" s="74"/>
    </row>
    <row r="2061" spans="10:11" ht="20.25">
      <c r="J2061" s="74"/>
      <c r="K2061" s="74"/>
    </row>
    <row r="2062" spans="10:11" ht="20.25">
      <c r="J2062" s="74"/>
      <c r="K2062" s="74"/>
    </row>
    <row r="2063" spans="10:11" ht="20.25">
      <c r="J2063" s="74"/>
      <c r="K2063" s="74"/>
    </row>
    <row r="2064" spans="10:11" ht="20.25">
      <c r="J2064" s="74"/>
      <c r="K2064" s="74"/>
    </row>
    <row r="2065" spans="10:11" ht="20.25">
      <c r="J2065" s="74"/>
      <c r="K2065" s="74"/>
    </row>
    <row r="2066" spans="10:11" ht="20.25">
      <c r="J2066" s="74"/>
      <c r="K2066" s="74"/>
    </row>
    <row r="2067" spans="10:11" ht="20.25">
      <c r="J2067" s="74"/>
      <c r="K2067" s="74"/>
    </row>
    <row r="2068" spans="10:11" ht="20.25">
      <c r="J2068" s="74"/>
      <c r="K2068" s="74"/>
    </row>
    <row r="2069" spans="10:11" ht="20.25">
      <c r="J2069" s="74"/>
      <c r="K2069" s="74"/>
    </row>
    <row r="2070" spans="10:11" ht="20.25">
      <c r="J2070" s="74"/>
      <c r="K2070" s="74"/>
    </row>
    <row r="2071" spans="10:11" ht="20.25">
      <c r="J2071" s="74"/>
      <c r="K2071" s="74"/>
    </row>
    <row r="2072" spans="10:11" ht="20.25">
      <c r="J2072" s="74"/>
      <c r="K2072" s="74"/>
    </row>
    <row r="2073" spans="10:11" ht="20.25">
      <c r="J2073" s="74"/>
      <c r="K2073" s="74"/>
    </row>
    <row r="2074" spans="10:11" ht="20.25">
      <c r="J2074" s="74"/>
      <c r="K2074" s="74"/>
    </row>
    <row r="2075" spans="10:11" ht="20.25">
      <c r="J2075" s="74"/>
      <c r="K2075" s="74"/>
    </row>
    <row r="2076" spans="10:11" ht="20.25">
      <c r="J2076" s="74"/>
      <c r="K2076" s="74"/>
    </row>
    <row r="2077" spans="10:11" ht="20.25">
      <c r="J2077" s="74"/>
      <c r="K2077" s="74"/>
    </row>
    <row r="2078" spans="10:11" ht="20.25">
      <c r="J2078" s="74"/>
      <c r="K2078" s="74"/>
    </row>
    <row r="2079" spans="10:11" ht="20.25">
      <c r="J2079" s="74"/>
      <c r="K2079" s="74"/>
    </row>
    <row r="2080" spans="10:11" ht="20.25">
      <c r="J2080" s="74"/>
      <c r="K2080" s="74"/>
    </row>
    <row r="2081" spans="10:11" ht="20.25">
      <c r="J2081" s="74"/>
      <c r="K2081" s="74"/>
    </row>
    <row r="2082" spans="10:11" ht="20.25">
      <c r="J2082" s="74"/>
      <c r="K2082" s="74"/>
    </row>
    <row r="2083" spans="10:11" ht="20.25">
      <c r="J2083" s="74"/>
      <c r="K2083" s="74"/>
    </row>
    <row r="2084" spans="10:11" ht="20.25">
      <c r="J2084" s="74"/>
      <c r="K2084" s="74"/>
    </row>
    <row r="2085" spans="10:11" ht="20.25">
      <c r="J2085" s="74"/>
      <c r="K2085" s="74"/>
    </row>
    <row r="2086" spans="10:11" ht="20.25">
      <c r="J2086" s="74"/>
      <c r="K2086" s="74"/>
    </row>
    <row r="2087" spans="10:11" ht="20.25">
      <c r="J2087" s="74"/>
      <c r="K2087" s="74"/>
    </row>
    <row r="2088" spans="10:11" ht="20.25">
      <c r="J2088" s="74"/>
      <c r="K2088" s="74"/>
    </row>
    <row r="2089" spans="10:11" ht="20.25">
      <c r="J2089" s="74"/>
      <c r="K2089" s="74"/>
    </row>
    <row r="2090" spans="10:11" ht="20.25">
      <c r="J2090" s="74"/>
      <c r="K2090" s="74"/>
    </row>
    <row r="2091" spans="10:11" ht="20.25">
      <c r="J2091" s="74"/>
      <c r="K2091" s="74"/>
    </row>
    <row r="2092" spans="10:11" ht="20.25">
      <c r="J2092" s="74"/>
      <c r="K2092" s="74"/>
    </row>
    <row r="2093" spans="10:11" ht="20.25">
      <c r="J2093" s="74"/>
      <c r="K2093" s="74"/>
    </row>
    <row r="2094" spans="10:11" ht="20.25">
      <c r="J2094" s="74"/>
      <c r="K2094" s="74"/>
    </row>
    <row r="2095" spans="10:11" ht="20.25">
      <c r="J2095" s="74"/>
      <c r="K2095" s="74"/>
    </row>
    <row r="2096" spans="10:11" ht="20.25">
      <c r="J2096" s="74"/>
      <c r="K2096" s="74"/>
    </row>
    <row r="2097" spans="10:11" ht="20.25">
      <c r="J2097" s="74"/>
      <c r="K2097" s="74"/>
    </row>
    <row r="2098" spans="10:11" ht="20.25">
      <c r="J2098" s="74"/>
      <c r="K2098" s="74"/>
    </row>
    <row r="2099" spans="10:11" ht="20.25">
      <c r="J2099" s="74"/>
      <c r="K2099" s="74"/>
    </row>
    <row r="2100" spans="10:11" ht="20.25">
      <c r="J2100" s="74"/>
      <c r="K2100" s="74"/>
    </row>
    <row r="2101" spans="10:11" ht="20.25">
      <c r="J2101" s="74"/>
      <c r="K2101" s="74"/>
    </row>
    <row r="2102" spans="10:11" ht="20.25">
      <c r="J2102" s="74"/>
      <c r="K2102" s="74"/>
    </row>
    <row r="2103" spans="10:11" ht="20.25">
      <c r="J2103" s="74"/>
      <c r="K2103" s="74"/>
    </row>
    <row r="2104" spans="10:11" ht="20.25">
      <c r="J2104" s="74"/>
      <c r="K2104" s="74"/>
    </row>
    <row r="2105" spans="10:11" ht="20.25">
      <c r="J2105" s="74"/>
      <c r="K2105" s="74"/>
    </row>
    <row r="2106" spans="10:11" ht="20.25">
      <c r="J2106" s="74"/>
      <c r="K2106" s="74"/>
    </row>
    <row r="2107" spans="10:11" ht="20.25">
      <c r="J2107" s="74"/>
      <c r="K2107" s="74"/>
    </row>
    <row r="2108" spans="10:11" ht="20.25">
      <c r="J2108" s="74"/>
      <c r="K2108" s="74"/>
    </row>
    <row r="2109" spans="10:11" ht="20.25">
      <c r="J2109" s="74"/>
      <c r="K2109" s="74"/>
    </row>
    <row r="2110" spans="10:11" ht="20.25">
      <c r="J2110" s="74"/>
      <c r="K2110" s="74"/>
    </row>
    <row r="2111" spans="10:11" ht="20.25">
      <c r="J2111" s="74"/>
      <c r="K2111" s="74"/>
    </row>
    <row r="2112" spans="10:11" ht="20.25">
      <c r="J2112" s="74"/>
      <c r="K2112" s="74"/>
    </row>
    <row r="2113" spans="10:11" ht="20.25">
      <c r="J2113" s="74"/>
      <c r="K2113" s="74"/>
    </row>
    <row r="2114" spans="10:11" ht="20.25">
      <c r="J2114" s="74"/>
      <c r="K2114" s="74"/>
    </row>
    <row r="2115" spans="10:11" ht="20.25">
      <c r="J2115" s="74"/>
      <c r="K2115" s="74"/>
    </row>
    <row r="2116" spans="10:11" ht="20.25">
      <c r="J2116" s="74"/>
      <c r="K2116" s="74"/>
    </row>
    <row r="2117" spans="10:11" ht="20.25">
      <c r="J2117" s="74"/>
      <c r="K2117" s="74"/>
    </row>
    <row r="2118" spans="10:11" ht="20.25">
      <c r="J2118" s="74"/>
      <c r="K2118" s="74"/>
    </row>
    <row r="2119" spans="10:11" ht="20.25">
      <c r="J2119" s="74"/>
      <c r="K2119" s="74"/>
    </row>
    <row r="2120" spans="10:11" ht="20.25">
      <c r="J2120" s="74"/>
      <c r="K2120" s="74"/>
    </row>
    <row r="2121" spans="10:11" ht="20.25">
      <c r="J2121" s="74"/>
      <c r="K2121" s="74"/>
    </row>
    <row r="2122" spans="10:11" ht="20.25">
      <c r="J2122" s="74"/>
      <c r="K2122" s="74"/>
    </row>
    <row r="2123" spans="10:11" ht="20.25">
      <c r="J2123" s="74"/>
      <c r="K2123" s="74"/>
    </row>
    <row r="2124" spans="10:11" ht="20.25">
      <c r="J2124" s="74"/>
      <c r="K2124" s="74"/>
    </row>
    <row r="2125" spans="10:11" ht="20.25">
      <c r="J2125" s="74"/>
      <c r="K2125" s="74"/>
    </row>
    <row r="2126" spans="10:11" ht="20.25">
      <c r="J2126" s="74"/>
      <c r="K2126" s="74"/>
    </row>
    <row r="2127" spans="10:11" ht="20.25">
      <c r="J2127" s="74"/>
      <c r="K2127" s="74"/>
    </row>
    <row r="2128" spans="10:11" ht="20.25">
      <c r="J2128" s="74"/>
      <c r="K2128" s="74"/>
    </row>
    <row r="2129" spans="10:11" ht="20.25">
      <c r="J2129" s="74"/>
      <c r="K2129" s="74"/>
    </row>
    <row r="2130" spans="10:11" ht="20.25">
      <c r="J2130" s="74"/>
      <c r="K2130" s="74"/>
    </row>
    <row r="2131" spans="10:11" ht="20.25">
      <c r="J2131" s="74"/>
      <c r="K2131" s="74"/>
    </row>
    <row r="2132" spans="10:11" ht="20.25">
      <c r="J2132" s="74"/>
      <c r="K2132" s="74"/>
    </row>
    <row r="2133" spans="10:11" ht="20.25">
      <c r="J2133" s="74"/>
      <c r="K2133" s="74"/>
    </row>
    <row r="2134" spans="10:11" ht="20.25">
      <c r="J2134" s="74"/>
      <c r="K2134" s="74"/>
    </row>
    <row r="2135" spans="10:11" ht="20.25">
      <c r="J2135" s="74"/>
      <c r="K2135" s="74"/>
    </row>
    <row r="2136" spans="10:11" ht="20.25">
      <c r="J2136" s="74"/>
      <c r="K2136" s="74"/>
    </row>
    <row r="2137" spans="10:11" ht="20.25">
      <c r="J2137" s="74"/>
      <c r="K2137" s="74"/>
    </row>
    <row r="2138" spans="10:11" ht="20.25">
      <c r="J2138" s="74"/>
      <c r="K2138" s="74"/>
    </row>
    <row r="2139" spans="10:11" ht="20.25">
      <c r="J2139" s="74"/>
      <c r="K2139" s="74"/>
    </row>
    <row r="2140" spans="10:11" ht="20.25">
      <c r="J2140" s="74"/>
      <c r="K2140" s="74"/>
    </row>
    <row r="2141" spans="10:11" ht="20.25">
      <c r="J2141" s="74"/>
      <c r="K2141" s="74"/>
    </row>
    <row r="2142" spans="10:11" ht="20.25">
      <c r="J2142" s="74"/>
      <c r="K2142" s="74"/>
    </row>
    <row r="2143" spans="10:11" ht="20.25">
      <c r="J2143" s="74"/>
      <c r="K2143" s="74"/>
    </row>
    <row r="2144" spans="10:11" ht="20.25">
      <c r="J2144" s="74"/>
      <c r="K2144" s="74"/>
    </row>
    <row r="2145" spans="10:11" ht="20.25">
      <c r="J2145" s="74"/>
      <c r="K2145" s="74"/>
    </row>
    <row r="2146" spans="10:11" ht="20.25">
      <c r="J2146" s="74"/>
      <c r="K2146" s="74"/>
    </row>
    <row r="2147" spans="10:11" ht="20.25">
      <c r="J2147" s="74"/>
      <c r="K2147" s="74"/>
    </row>
    <row r="2148" spans="10:11" ht="20.25">
      <c r="J2148" s="74"/>
      <c r="K2148" s="74"/>
    </row>
    <row r="2149" spans="10:11" ht="20.25">
      <c r="J2149" s="74"/>
      <c r="K2149" s="74"/>
    </row>
    <row r="2150" spans="10:11" ht="20.25">
      <c r="J2150" s="74"/>
      <c r="K2150" s="74"/>
    </row>
    <row r="2151" spans="10:11" ht="20.25">
      <c r="J2151" s="74"/>
      <c r="K2151" s="74"/>
    </row>
    <row r="2152" spans="10:11" ht="20.25">
      <c r="J2152" s="74"/>
      <c r="K2152" s="74"/>
    </row>
    <row r="2153" spans="10:11" ht="20.25">
      <c r="J2153" s="74"/>
      <c r="K2153" s="74"/>
    </row>
    <row r="2154" spans="10:11" ht="20.25">
      <c r="J2154" s="74"/>
      <c r="K2154" s="74"/>
    </row>
    <row r="2155" spans="10:11" ht="20.25">
      <c r="J2155" s="74"/>
      <c r="K2155" s="74"/>
    </row>
    <row r="2156" spans="10:11" ht="20.25">
      <c r="J2156" s="74"/>
      <c r="K2156" s="74"/>
    </row>
    <row r="2157" spans="10:11" ht="20.25">
      <c r="J2157" s="74"/>
      <c r="K2157" s="74"/>
    </row>
    <row r="2158" spans="10:11" ht="20.25">
      <c r="J2158" s="74"/>
      <c r="K2158" s="74"/>
    </row>
    <row r="2159" spans="10:11" ht="20.25">
      <c r="J2159" s="74"/>
      <c r="K2159" s="74"/>
    </row>
    <row r="2160" spans="10:11" ht="20.25">
      <c r="J2160" s="74"/>
      <c r="K2160" s="74"/>
    </row>
    <row r="2161" spans="10:11" ht="20.25">
      <c r="J2161" s="74"/>
      <c r="K2161" s="74"/>
    </row>
    <row r="2162" spans="10:11" ht="20.25">
      <c r="J2162" s="74"/>
      <c r="K2162" s="74"/>
    </row>
    <row r="2163" spans="10:11" ht="20.25">
      <c r="J2163" s="74"/>
      <c r="K2163" s="74"/>
    </row>
    <row r="2164" spans="10:11" ht="20.25">
      <c r="J2164" s="74"/>
      <c r="K2164" s="74"/>
    </row>
    <row r="2165" spans="10:11" ht="20.25">
      <c r="J2165" s="74"/>
      <c r="K2165" s="74"/>
    </row>
    <row r="2166" spans="10:11" ht="20.25">
      <c r="J2166" s="74"/>
      <c r="K2166" s="74"/>
    </row>
    <row r="2167" spans="10:11" ht="20.25">
      <c r="J2167" s="74"/>
      <c r="K2167" s="74"/>
    </row>
    <row r="2168" spans="10:11" ht="20.25">
      <c r="J2168" s="74"/>
      <c r="K2168" s="74"/>
    </row>
    <row r="2169" spans="10:11" ht="20.25">
      <c r="J2169" s="74"/>
      <c r="K2169" s="74"/>
    </row>
    <row r="2170" spans="10:11" ht="20.25">
      <c r="J2170" s="74"/>
      <c r="K2170" s="74"/>
    </row>
    <row r="2171" spans="10:11" ht="20.25">
      <c r="J2171" s="74"/>
      <c r="K2171" s="74"/>
    </row>
    <row r="2172" spans="10:11" ht="20.25">
      <c r="J2172" s="74"/>
      <c r="K2172" s="74"/>
    </row>
    <row r="2173" spans="10:11" ht="20.25">
      <c r="J2173" s="74"/>
      <c r="K2173" s="74"/>
    </row>
    <row r="2174" spans="10:11" ht="20.25">
      <c r="J2174" s="74"/>
      <c r="K2174" s="74"/>
    </row>
    <row r="2175" spans="10:11" ht="20.25">
      <c r="J2175" s="74"/>
      <c r="K2175" s="74"/>
    </row>
    <row r="2176" spans="10:11" ht="20.25">
      <c r="J2176" s="74"/>
      <c r="K2176" s="74"/>
    </row>
    <row r="2177" spans="10:11" ht="20.25">
      <c r="J2177" s="74"/>
      <c r="K2177" s="74"/>
    </row>
    <row r="2178" spans="10:11" ht="20.25">
      <c r="J2178" s="74"/>
      <c r="K2178" s="74"/>
    </row>
    <row r="2179" spans="10:11" ht="20.25">
      <c r="J2179" s="74"/>
      <c r="K2179" s="74"/>
    </row>
    <row r="2180" spans="10:11" ht="20.25">
      <c r="J2180" s="74"/>
      <c r="K2180" s="74"/>
    </row>
    <row r="2181" spans="10:11" ht="20.25">
      <c r="J2181" s="74"/>
      <c r="K2181" s="74"/>
    </row>
    <row r="2182" spans="10:11" ht="20.25">
      <c r="J2182" s="74"/>
      <c r="K2182" s="74"/>
    </row>
    <row r="2183" spans="10:11" ht="20.25">
      <c r="J2183" s="74"/>
      <c r="K2183" s="74"/>
    </row>
    <row r="2184" spans="10:11" ht="20.25">
      <c r="J2184" s="74"/>
      <c r="K2184" s="74"/>
    </row>
    <row r="2185" spans="10:11" ht="20.25">
      <c r="J2185" s="74"/>
      <c r="K2185" s="74"/>
    </row>
    <row r="2186" spans="10:11" ht="20.25">
      <c r="J2186" s="74"/>
      <c r="K2186" s="74"/>
    </row>
    <row r="2187" spans="10:11" ht="20.25">
      <c r="J2187" s="74"/>
      <c r="K2187" s="74"/>
    </row>
    <row r="2188" spans="10:11" ht="20.25">
      <c r="J2188" s="74"/>
      <c r="K2188" s="74"/>
    </row>
    <row r="2189" spans="10:11" ht="20.25">
      <c r="J2189" s="74"/>
      <c r="K2189" s="74"/>
    </row>
    <row r="2190" spans="10:11" ht="20.25">
      <c r="J2190" s="74"/>
      <c r="K2190" s="74"/>
    </row>
    <row r="2191" spans="10:11" ht="20.25">
      <c r="J2191" s="74"/>
      <c r="K2191" s="74"/>
    </row>
    <row r="2192" spans="10:11" ht="20.25">
      <c r="J2192" s="74"/>
      <c r="K2192" s="74"/>
    </row>
    <row r="2193" spans="10:11" ht="20.25">
      <c r="J2193" s="74"/>
      <c r="K2193" s="74"/>
    </row>
    <row r="2194" spans="10:11" ht="20.25">
      <c r="J2194" s="74"/>
      <c r="K2194" s="74"/>
    </row>
    <row r="2195" spans="10:11" ht="20.25">
      <c r="J2195" s="74"/>
      <c r="K2195" s="74"/>
    </row>
    <row r="2196" spans="10:11" ht="20.25">
      <c r="J2196" s="74"/>
      <c r="K2196" s="74"/>
    </row>
    <row r="2197" spans="10:11" ht="20.25">
      <c r="J2197" s="74"/>
      <c r="K2197" s="74"/>
    </row>
    <row r="2198" spans="10:11" ht="20.25">
      <c r="J2198" s="74"/>
      <c r="K2198" s="74"/>
    </row>
    <row r="2199" spans="10:11" ht="20.25">
      <c r="J2199" s="74"/>
      <c r="K2199" s="74"/>
    </row>
    <row r="2200" spans="10:11" ht="20.25">
      <c r="J2200" s="74"/>
      <c r="K2200" s="74"/>
    </row>
    <row r="2201" spans="10:11" ht="20.25">
      <c r="J2201" s="74"/>
      <c r="K2201" s="74"/>
    </row>
    <row r="2202" spans="10:11" ht="20.25">
      <c r="J2202" s="74"/>
      <c r="K2202" s="74"/>
    </row>
    <row r="2203" spans="10:11" ht="20.25">
      <c r="J2203" s="74"/>
      <c r="K2203" s="74"/>
    </row>
    <row r="2204" spans="10:11" ht="20.25">
      <c r="J2204" s="74"/>
      <c r="K2204" s="74"/>
    </row>
    <row r="2205" spans="10:11" ht="20.25">
      <c r="J2205" s="74"/>
      <c r="K2205" s="74"/>
    </row>
    <row r="2206" spans="10:11" ht="20.25">
      <c r="J2206" s="74"/>
      <c r="K2206" s="74"/>
    </row>
    <row r="2207" spans="10:11" ht="20.25">
      <c r="J2207" s="74"/>
      <c r="K2207" s="74"/>
    </row>
    <row r="2208" spans="10:11" ht="20.25">
      <c r="J2208" s="74"/>
      <c r="K2208" s="74"/>
    </row>
    <row r="2209" spans="10:11" ht="20.25">
      <c r="J2209" s="74"/>
      <c r="K2209" s="74"/>
    </row>
    <row r="2210" spans="10:11" ht="20.25">
      <c r="J2210" s="74"/>
      <c r="K2210" s="74"/>
    </row>
    <row r="2211" spans="10:11" ht="20.25">
      <c r="J2211" s="74"/>
      <c r="K2211" s="74"/>
    </row>
    <row r="2212" spans="10:11" ht="20.25">
      <c r="J2212" s="74"/>
      <c r="K2212" s="74"/>
    </row>
    <row r="2213" spans="10:11" ht="20.25">
      <c r="J2213" s="74"/>
      <c r="K2213" s="74"/>
    </row>
    <row r="2214" spans="10:11" ht="20.25">
      <c r="J2214" s="74"/>
      <c r="K2214" s="74"/>
    </row>
    <row r="2215" spans="10:11" ht="20.25">
      <c r="J2215" s="74"/>
      <c r="K2215" s="74"/>
    </row>
    <row r="2216" spans="10:11" ht="20.25">
      <c r="J2216" s="74"/>
      <c r="K2216" s="74"/>
    </row>
    <row r="2217" spans="10:11" ht="20.25">
      <c r="J2217" s="74"/>
      <c r="K2217" s="74"/>
    </row>
    <row r="2218" spans="10:11" ht="20.25">
      <c r="J2218" s="74"/>
      <c r="K2218" s="74"/>
    </row>
    <row r="2219" spans="10:11" ht="20.25">
      <c r="J2219" s="74"/>
      <c r="K2219" s="74"/>
    </row>
    <row r="2220" spans="10:11" ht="20.25">
      <c r="J2220" s="74"/>
      <c r="K2220" s="74"/>
    </row>
    <row r="2221" spans="10:11" ht="20.25">
      <c r="J2221" s="74"/>
      <c r="K2221" s="74"/>
    </row>
    <row r="2222" spans="10:11" ht="20.25">
      <c r="J2222" s="74"/>
      <c r="K2222" s="74"/>
    </row>
    <row r="2223" spans="10:11" ht="20.25">
      <c r="J2223" s="74"/>
      <c r="K2223" s="74"/>
    </row>
    <row r="2224" spans="10:11" ht="20.25">
      <c r="J2224" s="74"/>
      <c r="K2224" s="74"/>
    </row>
    <row r="2225" spans="10:11" ht="20.25">
      <c r="J2225" s="74"/>
      <c r="K2225" s="74"/>
    </row>
    <row r="2226" spans="10:11" ht="20.25">
      <c r="J2226" s="74"/>
      <c r="K2226" s="74"/>
    </row>
    <row r="2227" spans="10:11" ht="20.25">
      <c r="J2227" s="74"/>
      <c r="K2227" s="74"/>
    </row>
    <row r="2228" spans="10:11" ht="20.25">
      <c r="J2228" s="74"/>
      <c r="K2228" s="74"/>
    </row>
    <row r="2229" spans="10:11" ht="20.25">
      <c r="J2229" s="74"/>
      <c r="K2229" s="74"/>
    </row>
    <row r="2230" spans="10:11" ht="20.25">
      <c r="J2230" s="74"/>
      <c r="K2230" s="74"/>
    </row>
    <row r="2231" spans="10:11" ht="20.25">
      <c r="J2231" s="74"/>
      <c r="K2231" s="74"/>
    </row>
    <row r="2232" spans="10:11" ht="20.25">
      <c r="J2232" s="74"/>
      <c r="K2232" s="74"/>
    </row>
    <row r="2233" spans="10:11" ht="20.25">
      <c r="J2233" s="74"/>
      <c r="K2233" s="74"/>
    </row>
    <row r="2234" spans="10:11" ht="20.25">
      <c r="J2234" s="74"/>
      <c r="K2234" s="74"/>
    </row>
    <row r="2235" spans="10:11" ht="20.25">
      <c r="J2235" s="74"/>
      <c r="K2235" s="74"/>
    </row>
    <row r="2236" spans="10:11" ht="20.25">
      <c r="J2236" s="74"/>
      <c r="K2236" s="74"/>
    </row>
    <row r="2237" spans="10:11" ht="20.25">
      <c r="J2237" s="74"/>
      <c r="K2237" s="74"/>
    </row>
    <row r="2238" spans="10:11" ht="20.25">
      <c r="J2238" s="74"/>
      <c r="K2238" s="74"/>
    </row>
    <row r="2239" spans="10:11" ht="20.25">
      <c r="J2239" s="74"/>
      <c r="K2239" s="74"/>
    </row>
    <row r="2240" spans="10:11" ht="20.25">
      <c r="J2240" s="74"/>
      <c r="K2240" s="74"/>
    </row>
    <row r="2241" spans="10:11" ht="20.25">
      <c r="J2241" s="74"/>
      <c r="K2241" s="74"/>
    </row>
    <row r="2242" spans="10:11" ht="20.25">
      <c r="J2242" s="74"/>
      <c r="K2242" s="74"/>
    </row>
    <row r="2243" spans="10:11" ht="20.25">
      <c r="J2243" s="74"/>
      <c r="K2243" s="74"/>
    </row>
    <row r="2244" spans="10:11" ht="20.25">
      <c r="J2244" s="74"/>
      <c r="K2244" s="74"/>
    </row>
    <row r="2245" spans="10:11" ht="20.25">
      <c r="J2245" s="74"/>
      <c r="K2245" s="74"/>
    </row>
    <row r="2246" spans="10:11" ht="20.25">
      <c r="J2246" s="74"/>
      <c r="K2246" s="74"/>
    </row>
    <row r="2247" spans="10:11" ht="20.25">
      <c r="J2247" s="74"/>
      <c r="K2247" s="74"/>
    </row>
    <row r="2248" spans="10:11" ht="20.25">
      <c r="J2248" s="74"/>
      <c r="K2248" s="74"/>
    </row>
    <row r="2249" spans="10:11" ht="20.25">
      <c r="J2249" s="74"/>
      <c r="K2249" s="74"/>
    </row>
    <row r="2250" spans="10:11" ht="20.25">
      <c r="J2250" s="74"/>
      <c r="K2250" s="74"/>
    </row>
    <row r="2251" spans="10:11" ht="20.25">
      <c r="J2251" s="74"/>
      <c r="K2251" s="74"/>
    </row>
    <row r="2252" spans="10:11" ht="20.25">
      <c r="J2252" s="74"/>
      <c r="K2252" s="74"/>
    </row>
    <row r="2253" spans="10:11" ht="20.25">
      <c r="J2253" s="74"/>
      <c r="K2253" s="74"/>
    </row>
    <row r="2254" spans="10:11" ht="20.25">
      <c r="J2254" s="74"/>
      <c r="K2254" s="74"/>
    </row>
    <row r="2255" spans="10:11" ht="20.25">
      <c r="J2255" s="74"/>
      <c r="K2255" s="74"/>
    </row>
    <row r="2256" spans="10:11" ht="20.25">
      <c r="J2256" s="74"/>
      <c r="K2256" s="74"/>
    </row>
    <row r="2257" spans="10:11" ht="20.25">
      <c r="J2257" s="74"/>
      <c r="K2257" s="74"/>
    </row>
    <row r="2258" spans="10:11" ht="20.25">
      <c r="J2258" s="74"/>
      <c r="K2258" s="74"/>
    </row>
    <row r="2259" spans="10:11" ht="20.25">
      <c r="J2259" s="74"/>
      <c r="K2259" s="74"/>
    </row>
    <row r="2260" spans="10:11" ht="20.25">
      <c r="J2260" s="74"/>
      <c r="K2260" s="74"/>
    </row>
    <row r="2261" spans="10:11" ht="20.25">
      <c r="J2261" s="74"/>
      <c r="K2261" s="74"/>
    </row>
    <row r="2262" spans="10:11" ht="20.25">
      <c r="J2262" s="74"/>
      <c r="K2262" s="74"/>
    </row>
    <row r="2263" spans="10:11" ht="20.25">
      <c r="J2263" s="74"/>
      <c r="K2263" s="74"/>
    </row>
    <row r="2264" spans="10:11" ht="20.25">
      <c r="J2264" s="74"/>
      <c r="K2264" s="74"/>
    </row>
    <row r="2265" spans="10:11" ht="20.25">
      <c r="J2265" s="74"/>
      <c r="K2265" s="74"/>
    </row>
    <row r="2266" spans="10:11" ht="20.25">
      <c r="J2266" s="74"/>
      <c r="K2266" s="74"/>
    </row>
    <row r="2267" spans="10:11" ht="20.25">
      <c r="J2267" s="74"/>
      <c r="K2267" s="74"/>
    </row>
    <row r="2268" spans="10:11" ht="20.25">
      <c r="J2268" s="74"/>
      <c r="K2268" s="74"/>
    </row>
    <row r="2269" spans="10:11" ht="20.25">
      <c r="J2269" s="74"/>
      <c r="K2269" s="74"/>
    </row>
    <row r="2270" spans="10:11" ht="20.25">
      <c r="J2270" s="74"/>
      <c r="K2270" s="74"/>
    </row>
    <row r="2271" spans="10:11" ht="20.25">
      <c r="J2271" s="74"/>
      <c r="K2271" s="74"/>
    </row>
    <row r="2272" spans="10:11" ht="20.25">
      <c r="J2272" s="74"/>
      <c r="K2272" s="74"/>
    </row>
    <row r="2273" spans="10:11" ht="20.25">
      <c r="J2273" s="74"/>
      <c r="K2273" s="74"/>
    </row>
    <row r="2274" spans="10:11" ht="20.25">
      <c r="J2274" s="74"/>
      <c r="K2274" s="74"/>
    </row>
    <row r="2275" spans="10:11" ht="20.25">
      <c r="J2275" s="74"/>
      <c r="K2275" s="74"/>
    </row>
    <row r="2276" spans="10:11" ht="20.25">
      <c r="J2276" s="74"/>
      <c r="K2276" s="74"/>
    </row>
    <row r="2277" spans="10:11" ht="20.25">
      <c r="J2277" s="74"/>
      <c r="K2277" s="74"/>
    </row>
    <row r="2278" spans="10:11" ht="20.25">
      <c r="J2278" s="74"/>
      <c r="K2278" s="74"/>
    </row>
    <row r="2279" spans="10:11" ht="20.25">
      <c r="J2279" s="74"/>
      <c r="K2279" s="74"/>
    </row>
    <row r="2280" spans="10:11" ht="20.25">
      <c r="J2280" s="74"/>
      <c r="K2280" s="74"/>
    </row>
    <row r="2281" spans="10:11" ht="20.25">
      <c r="J2281" s="74"/>
      <c r="K2281" s="74"/>
    </row>
    <row r="2282" spans="10:11" ht="20.25">
      <c r="J2282" s="74"/>
      <c r="K2282" s="74"/>
    </row>
    <row r="2283" spans="10:11" ht="20.25">
      <c r="J2283" s="74"/>
      <c r="K2283" s="74"/>
    </row>
    <row r="2284" spans="10:11" ht="20.25">
      <c r="J2284" s="74"/>
      <c r="K2284" s="74"/>
    </row>
    <row r="2285" spans="10:11" ht="20.25">
      <c r="J2285" s="74"/>
      <c r="K2285" s="74"/>
    </row>
    <row r="2286" spans="10:11" ht="20.25">
      <c r="J2286" s="74"/>
      <c r="K2286" s="74"/>
    </row>
    <row r="2287" spans="10:11" ht="20.25">
      <c r="J2287" s="74"/>
      <c r="K2287" s="74"/>
    </row>
    <row r="2288" spans="10:11" ht="20.25">
      <c r="J2288" s="74"/>
      <c r="K2288" s="74"/>
    </row>
    <row r="2289" spans="10:11" ht="20.25">
      <c r="J2289" s="74"/>
      <c r="K2289" s="74"/>
    </row>
    <row r="2290" spans="10:11" ht="20.25">
      <c r="J2290" s="74"/>
      <c r="K2290" s="74"/>
    </row>
    <row r="2291" spans="10:11" ht="20.25">
      <c r="J2291" s="74"/>
      <c r="K2291" s="74"/>
    </row>
    <row r="2292" spans="10:11" ht="20.25">
      <c r="J2292" s="74"/>
      <c r="K2292" s="74"/>
    </row>
    <row r="2293" spans="10:11" ht="20.25">
      <c r="J2293" s="74"/>
      <c r="K2293" s="74"/>
    </row>
    <row r="2294" spans="10:11" ht="20.25">
      <c r="J2294" s="74"/>
      <c r="K2294" s="74"/>
    </row>
    <row r="2295" spans="10:11" ht="20.25">
      <c r="J2295" s="74"/>
      <c r="K2295" s="74"/>
    </row>
    <row r="2296" spans="10:11" ht="20.25">
      <c r="J2296" s="74"/>
      <c r="K2296" s="74"/>
    </row>
    <row r="2297" spans="10:11" ht="20.25">
      <c r="J2297" s="74"/>
      <c r="K2297" s="74"/>
    </row>
    <row r="2298" spans="10:11" ht="20.25">
      <c r="J2298" s="74"/>
      <c r="K2298" s="74"/>
    </row>
    <row r="2299" spans="10:11" ht="20.25">
      <c r="J2299" s="74"/>
      <c r="K2299" s="74"/>
    </row>
    <row r="2300" spans="10:11" ht="20.25">
      <c r="J2300" s="74"/>
      <c r="K2300" s="74"/>
    </row>
    <row r="2301" spans="10:11" ht="20.25">
      <c r="J2301" s="74"/>
      <c r="K2301" s="74"/>
    </row>
    <row r="2302" spans="10:11" ht="20.25">
      <c r="J2302" s="74"/>
      <c r="K2302" s="74"/>
    </row>
    <row r="2303" spans="10:11" ht="20.25">
      <c r="J2303" s="74"/>
      <c r="K2303" s="74"/>
    </row>
    <row r="2304" spans="10:11" ht="20.25">
      <c r="J2304" s="74"/>
      <c r="K2304" s="74"/>
    </row>
    <row r="2305" spans="10:11" ht="20.25">
      <c r="J2305" s="74"/>
      <c r="K2305" s="74"/>
    </row>
    <row r="2306" spans="10:11" ht="20.25">
      <c r="J2306" s="74"/>
      <c r="K2306" s="74"/>
    </row>
    <row r="2307" spans="10:11" ht="20.25">
      <c r="J2307" s="74"/>
      <c r="K2307" s="74"/>
    </row>
    <row r="2308" spans="10:11" ht="20.25">
      <c r="J2308" s="74"/>
      <c r="K2308" s="74"/>
    </row>
    <row r="2309" spans="10:11" ht="20.25">
      <c r="J2309" s="74"/>
      <c r="K2309" s="74"/>
    </row>
    <row r="2310" spans="10:11" ht="20.25">
      <c r="J2310" s="74"/>
      <c r="K2310" s="74"/>
    </row>
    <row r="2311" spans="10:11" ht="20.25">
      <c r="J2311" s="74"/>
      <c r="K2311" s="74"/>
    </row>
    <row r="2312" spans="10:11" ht="20.25">
      <c r="J2312" s="74"/>
      <c r="K2312" s="74"/>
    </row>
    <row r="2313" spans="10:11" ht="20.25">
      <c r="J2313" s="74"/>
      <c r="K2313" s="74"/>
    </row>
    <row r="2314" spans="10:11" ht="20.25">
      <c r="J2314" s="74"/>
      <c r="K2314" s="74"/>
    </row>
    <row r="2315" spans="10:11" ht="20.25">
      <c r="J2315" s="74"/>
      <c r="K2315" s="74"/>
    </row>
    <row r="2316" spans="10:11" ht="20.25">
      <c r="J2316" s="74"/>
      <c r="K2316" s="74"/>
    </row>
    <row r="2317" spans="10:11" ht="20.25">
      <c r="J2317" s="74"/>
      <c r="K2317" s="74"/>
    </row>
    <row r="2318" spans="10:11" ht="20.25">
      <c r="J2318" s="74"/>
      <c r="K2318" s="74"/>
    </row>
    <row r="2319" spans="10:11" ht="20.25">
      <c r="J2319" s="74"/>
      <c r="K2319" s="74"/>
    </row>
    <row r="2320" spans="10:11" ht="20.25">
      <c r="J2320" s="74"/>
      <c r="K2320" s="74"/>
    </row>
    <row r="2321" spans="10:11" ht="20.25">
      <c r="J2321" s="74"/>
      <c r="K2321" s="74"/>
    </row>
    <row r="2322" spans="10:11" ht="20.25">
      <c r="J2322" s="74"/>
      <c r="K2322" s="74"/>
    </row>
    <row r="2323" spans="10:11" ht="20.25">
      <c r="J2323" s="74"/>
      <c r="K2323" s="74"/>
    </row>
    <row r="2324" spans="10:11" ht="20.25">
      <c r="J2324" s="74"/>
      <c r="K2324" s="74"/>
    </row>
    <row r="2325" spans="10:11" ht="20.25">
      <c r="J2325" s="74"/>
      <c r="K2325" s="74"/>
    </row>
    <row r="2326" spans="10:11" ht="20.25">
      <c r="J2326" s="74"/>
      <c r="K2326" s="74"/>
    </row>
    <row r="2327" spans="10:11" ht="20.25">
      <c r="J2327" s="74"/>
      <c r="K2327" s="74"/>
    </row>
    <row r="2328" spans="10:11" ht="20.25">
      <c r="J2328" s="74"/>
      <c r="K2328" s="74"/>
    </row>
    <row r="2329" spans="10:11" ht="20.25">
      <c r="J2329" s="74"/>
      <c r="K2329" s="74"/>
    </row>
    <row r="2330" spans="10:11" ht="20.25">
      <c r="J2330" s="74"/>
      <c r="K2330" s="74"/>
    </row>
    <row r="2331" spans="10:11" ht="20.25">
      <c r="J2331" s="74"/>
      <c r="K2331" s="74"/>
    </row>
    <row r="2332" spans="10:11" ht="20.25">
      <c r="J2332" s="74"/>
      <c r="K2332" s="74"/>
    </row>
    <row r="2333" spans="10:11" ht="20.25">
      <c r="J2333" s="74"/>
      <c r="K2333" s="74"/>
    </row>
    <row r="2334" spans="10:11" ht="20.25">
      <c r="J2334" s="74"/>
      <c r="K2334" s="74"/>
    </row>
    <row r="2335" spans="10:11" ht="20.25">
      <c r="J2335" s="74"/>
      <c r="K2335" s="74"/>
    </row>
    <row r="2336" spans="10:11" ht="20.25">
      <c r="J2336" s="74"/>
      <c r="K2336" s="74"/>
    </row>
    <row r="2337" spans="10:11" ht="20.25">
      <c r="J2337" s="74"/>
      <c r="K2337" s="74"/>
    </row>
    <row r="2338" spans="10:11" ht="20.25">
      <c r="J2338" s="74"/>
      <c r="K2338" s="74"/>
    </row>
    <row r="2339" spans="10:11" ht="20.25">
      <c r="J2339" s="74"/>
      <c r="K2339" s="74"/>
    </row>
    <row r="2340" spans="10:11" ht="20.25">
      <c r="J2340" s="74"/>
      <c r="K2340" s="74"/>
    </row>
    <row r="2341" spans="10:11" ht="20.25">
      <c r="J2341" s="74"/>
      <c r="K2341" s="74"/>
    </row>
    <row r="2342" spans="10:11" ht="20.25">
      <c r="J2342" s="74"/>
      <c r="K2342" s="74"/>
    </row>
    <row r="2343" spans="10:11" ht="20.25">
      <c r="J2343" s="74"/>
      <c r="K2343" s="74"/>
    </row>
    <row r="2344" spans="10:11" ht="20.25">
      <c r="J2344" s="74"/>
      <c r="K2344" s="74"/>
    </row>
    <row r="2345" spans="10:11" ht="20.25">
      <c r="J2345" s="74"/>
      <c r="K2345" s="74"/>
    </row>
    <row r="2346" spans="10:11" ht="20.25">
      <c r="J2346" s="74"/>
      <c r="K2346" s="74"/>
    </row>
    <row r="2347" spans="10:11" ht="20.25">
      <c r="J2347" s="74"/>
      <c r="K2347" s="74"/>
    </row>
    <row r="2348" spans="10:11" ht="20.25">
      <c r="J2348" s="74"/>
      <c r="K2348" s="74"/>
    </row>
    <row r="2349" spans="10:11" ht="20.25">
      <c r="J2349" s="74"/>
      <c r="K2349" s="74"/>
    </row>
    <row r="2350" spans="10:11" ht="20.25">
      <c r="J2350" s="74"/>
      <c r="K2350" s="74"/>
    </row>
    <row r="2351" spans="10:11" ht="20.25">
      <c r="J2351" s="74"/>
      <c r="K2351" s="74"/>
    </row>
    <row r="2352" spans="10:11" ht="20.25">
      <c r="J2352" s="74"/>
      <c r="K2352" s="74"/>
    </row>
    <row r="2353" spans="10:11" ht="20.25">
      <c r="J2353" s="74"/>
      <c r="K2353" s="74"/>
    </row>
    <row r="2354" spans="10:11" ht="20.25">
      <c r="J2354" s="74"/>
      <c r="K2354" s="74"/>
    </row>
    <row r="2355" spans="10:11" ht="20.25">
      <c r="J2355" s="74"/>
      <c r="K2355" s="74"/>
    </row>
    <row r="2356" spans="10:11" ht="20.25">
      <c r="J2356" s="74"/>
      <c r="K2356" s="74"/>
    </row>
    <row r="2357" spans="10:11" ht="20.25">
      <c r="J2357" s="74"/>
      <c r="K2357" s="74"/>
    </row>
    <row r="2358" spans="10:11" ht="20.25">
      <c r="J2358" s="74"/>
      <c r="K2358" s="74"/>
    </row>
    <row r="2359" spans="10:11" ht="20.25">
      <c r="J2359" s="74"/>
      <c r="K2359" s="74"/>
    </row>
    <row r="2360" spans="10:11" ht="20.25">
      <c r="J2360" s="74"/>
      <c r="K2360" s="74"/>
    </row>
    <row r="2361" spans="10:11" ht="20.25">
      <c r="J2361" s="74"/>
      <c r="K2361" s="74"/>
    </row>
    <row r="2362" spans="10:11" ht="20.25">
      <c r="J2362" s="74"/>
      <c r="K2362" s="74"/>
    </row>
    <row r="2363" spans="10:11" ht="20.25">
      <c r="J2363" s="74"/>
      <c r="K2363" s="74"/>
    </row>
    <row r="2364" spans="10:11" ht="20.25">
      <c r="J2364" s="74"/>
      <c r="K2364" s="74"/>
    </row>
    <row r="2365" spans="10:11" ht="20.25">
      <c r="J2365" s="74"/>
      <c r="K2365" s="74"/>
    </row>
    <row r="2366" spans="10:11" ht="20.25">
      <c r="J2366" s="74"/>
      <c r="K2366" s="74"/>
    </row>
    <row r="2367" spans="10:11" ht="20.25">
      <c r="J2367" s="74"/>
      <c r="K2367" s="74"/>
    </row>
    <row r="2368" spans="10:11" ht="20.25">
      <c r="J2368" s="74"/>
      <c r="K2368" s="74"/>
    </row>
    <row r="2369" spans="10:11" ht="20.25">
      <c r="J2369" s="74"/>
      <c r="K2369" s="74"/>
    </row>
    <row r="2370" spans="10:11" ht="20.25">
      <c r="J2370" s="74"/>
      <c r="K2370" s="74"/>
    </row>
    <row r="2371" spans="10:11" ht="20.25">
      <c r="J2371" s="74"/>
      <c r="K2371" s="74"/>
    </row>
    <row r="2372" spans="10:11" ht="20.25">
      <c r="J2372" s="74"/>
      <c r="K2372" s="74"/>
    </row>
    <row r="2373" spans="10:11" ht="20.25">
      <c r="J2373" s="74"/>
      <c r="K2373" s="74"/>
    </row>
    <row r="2374" spans="10:11" ht="20.25">
      <c r="J2374" s="74"/>
      <c r="K2374" s="74"/>
    </row>
    <row r="2375" spans="10:11" ht="20.25">
      <c r="J2375" s="74"/>
      <c r="K2375" s="74"/>
    </row>
    <row r="2376" spans="10:11" ht="20.25">
      <c r="J2376" s="74"/>
      <c r="K2376" s="74"/>
    </row>
    <row r="2377" spans="10:11" ht="20.25">
      <c r="J2377" s="74"/>
      <c r="K2377" s="74"/>
    </row>
    <row r="2378" spans="10:11" ht="20.25">
      <c r="J2378" s="74"/>
      <c r="K2378" s="74"/>
    </row>
    <row r="2379" spans="10:11" ht="20.25">
      <c r="J2379" s="74"/>
      <c r="K2379" s="74"/>
    </row>
    <row r="2380" spans="10:11" ht="20.25">
      <c r="J2380" s="74"/>
      <c r="K2380" s="74"/>
    </row>
    <row r="2381" spans="10:11" ht="20.25">
      <c r="J2381" s="74"/>
      <c r="K2381" s="74"/>
    </row>
    <row r="2382" spans="10:11" ht="20.25">
      <c r="J2382" s="74"/>
      <c r="K2382" s="74"/>
    </row>
    <row r="2383" spans="10:11" ht="20.25">
      <c r="J2383" s="74"/>
      <c r="K2383" s="74"/>
    </row>
    <row r="2384" spans="10:11" ht="20.25">
      <c r="J2384" s="74"/>
      <c r="K2384" s="74"/>
    </row>
    <row r="2385" spans="10:11" ht="20.25">
      <c r="J2385" s="74"/>
      <c r="K2385" s="74"/>
    </row>
    <row r="2386" spans="10:11" ht="20.25">
      <c r="J2386" s="74"/>
      <c r="K2386" s="74"/>
    </row>
    <row r="2387" spans="10:11" ht="20.25">
      <c r="J2387" s="74"/>
      <c r="K2387" s="74"/>
    </row>
    <row r="2388" spans="10:11" ht="20.25">
      <c r="J2388" s="74"/>
      <c r="K2388" s="74"/>
    </row>
    <row r="2389" spans="10:11" ht="20.25">
      <c r="J2389" s="74"/>
      <c r="K2389" s="74"/>
    </row>
    <row r="2390" spans="10:11" ht="20.25">
      <c r="J2390" s="74"/>
      <c r="K2390" s="74"/>
    </row>
    <row r="2391" spans="10:11" ht="20.25">
      <c r="J2391" s="74"/>
      <c r="K2391" s="74"/>
    </row>
    <row r="2392" spans="10:11" ht="20.25">
      <c r="J2392" s="74"/>
      <c r="K2392" s="74"/>
    </row>
    <row r="2393" spans="10:11" ht="20.25">
      <c r="J2393" s="74"/>
      <c r="K2393" s="74"/>
    </row>
    <row r="2394" spans="10:11" ht="20.25">
      <c r="J2394" s="74"/>
      <c r="K2394" s="74"/>
    </row>
    <row r="2395" spans="10:11" ht="20.25">
      <c r="J2395" s="74"/>
      <c r="K2395" s="74"/>
    </row>
    <row r="2396" spans="10:11" ht="20.25">
      <c r="J2396" s="74"/>
      <c r="K2396" s="74"/>
    </row>
    <row r="2397" spans="10:11" ht="20.25">
      <c r="J2397" s="74"/>
      <c r="K2397" s="74"/>
    </row>
    <row r="2398" spans="10:11" ht="20.25">
      <c r="J2398" s="74"/>
      <c r="K2398" s="74"/>
    </row>
    <row r="2399" spans="10:11" ht="20.25">
      <c r="J2399" s="74"/>
      <c r="K2399" s="74"/>
    </row>
    <row r="2400" spans="10:11" ht="20.25">
      <c r="J2400" s="74"/>
      <c r="K2400" s="74"/>
    </row>
    <row r="2401" spans="10:11" ht="20.25">
      <c r="J2401" s="74"/>
      <c r="K2401" s="74"/>
    </row>
    <row r="2402" spans="10:11" ht="20.25">
      <c r="J2402" s="74"/>
      <c r="K2402" s="74"/>
    </row>
    <row r="2403" spans="10:11" ht="20.25">
      <c r="J2403" s="74"/>
      <c r="K2403" s="74"/>
    </row>
    <row r="2404" spans="10:11" ht="20.25">
      <c r="J2404" s="74"/>
      <c r="K2404" s="74"/>
    </row>
    <row r="2405" spans="10:11" ht="20.25">
      <c r="J2405" s="74"/>
      <c r="K2405" s="74"/>
    </row>
    <row r="2406" spans="10:11" ht="20.25">
      <c r="J2406" s="74"/>
      <c r="K2406" s="74"/>
    </row>
    <row r="2407" spans="10:11" ht="20.25">
      <c r="J2407" s="74"/>
      <c r="K2407" s="74"/>
    </row>
    <row r="2408" spans="10:11" ht="20.25">
      <c r="J2408" s="74"/>
      <c r="K2408" s="74"/>
    </row>
    <row r="2409" spans="10:11" ht="20.25">
      <c r="J2409" s="74"/>
      <c r="K2409" s="74"/>
    </row>
    <row r="2410" spans="10:11" ht="20.25">
      <c r="J2410" s="74"/>
      <c r="K2410" s="74"/>
    </row>
    <row r="2411" spans="10:11" ht="20.25">
      <c r="J2411" s="74"/>
      <c r="K2411" s="74"/>
    </row>
    <row r="2412" spans="10:11" ht="20.25">
      <c r="J2412" s="74"/>
      <c r="K2412" s="74"/>
    </row>
    <row r="2413" spans="10:11" ht="20.25">
      <c r="J2413" s="74"/>
      <c r="K2413" s="74"/>
    </row>
    <row r="2414" spans="10:11" ht="20.25">
      <c r="J2414" s="74"/>
      <c r="K2414" s="74"/>
    </row>
    <row r="2415" spans="10:11" ht="20.25">
      <c r="J2415" s="74"/>
      <c r="K2415" s="74"/>
    </row>
    <row r="2416" spans="10:11" ht="20.25">
      <c r="J2416" s="74"/>
      <c r="K2416" s="74"/>
    </row>
    <row r="2417" spans="10:11" ht="20.25">
      <c r="J2417" s="74"/>
      <c r="K2417" s="74"/>
    </row>
    <row r="2418" spans="10:11" ht="20.25">
      <c r="J2418" s="74"/>
      <c r="K2418" s="74"/>
    </row>
    <row r="2419" spans="10:11" ht="20.25">
      <c r="J2419" s="74"/>
      <c r="K2419" s="74"/>
    </row>
    <row r="2420" spans="10:11" ht="20.25">
      <c r="J2420" s="74"/>
      <c r="K2420" s="74"/>
    </row>
    <row r="2421" spans="10:11" ht="20.25">
      <c r="J2421" s="74"/>
      <c r="K2421" s="74"/>
    </row>
    <row r="2422" spans="10:11" ht="20.25">
      <c r="J2422" s="74"/>
      <c r="K2422" s="74"/>
    </row>
    <row r="2423" spans="10:11" ht="20.25">
      <c r="J2423" s="74"/>
      <c r="K2423" s="74"/>
    </row>
    <row r="2424" spans="10:11" ht="20.25">
      <c r="J2424" s="74"/>
      <c r="K2424" s="74"/>
    </row>
    <row r="2425" spans="10:11" ht="20.25">
      <c r="J2425" s="74"/>
      <c r="K2425" s="74"/>
    </row>
    <row r="2426" spans="10:11" ht="20.25">
      <c r="J2426" s="74"/>
      <c r="K2426" s="74"/>
    </row>
    <row r="2427" spans="10:11" ht="20.25">
      <c r="J2427" s="74"/>
      <c r="K2427" s="74"/>
    </row>
    <row r="2428" spans="10:11" ht="20.25">
      <c r="J2428" s="74"/>
      <c r="K2428" s="74"/>
    </row>
    <row r="2429" spans="10:11" ht="20.25">
      <c r="J2429" s="74"/>
      <c r="K2429" s="74"/>
    </row>
    <row r="2430" spans="10:11" ht="20.25">
      <c r="J2430" s="74"/>
      <c r="K2430" s="74"/>
    </row>
    <row r="2431" spans="10:11" ht="20.25">
      <c r="J2431" s="74"/>
      <c r="K2431" s="74"/>
    </row>
    <row r="2432" spans="10:11" ht="20.25">
      <c r="J2432" s="74"/>
      <c r="K2432" s="74"/>
    </row>
    <row r="2433" spans="10:11" ht="20.25">
      <c r="J2433" s="74"/>
      <c r="K2433" s="74"/>
    </row>
    <row r="2434" spans="10:11" ht="20.25">
      <c r="J2434" s="74"/>
      <c r="K2434" s="74"/>
    </row>
    <row r="2435" spans="10:11" ht="20.25">
      <c r="J2435" s="74"/>
      <c r="K2435" s="74"/>
    </row>
    <row r="2436" spans="10:11" ht="20.25">
      <c r="J2436" s="74"/>
      <c r="K2436" s="74"/>
    </row>
    <row r="2437" spans="10:11" ht="20.25">
      <c r="J2437" s="74"/>
      <c r="K2437" s="74"/>
    </row>
    <row r="2438" spans="10:11" ht="20.25">
      <c r="J2438" s="74"/>
      <c r="K2438" s="74"/>
    </row>
    <row r="2439" spans="10:11" ht="20.25">
      <c r="J2439" s="74"/>
      <c r="K2439" s="74"/>
    </row>
    <row r="2440" spans="10:11" ht="20.25">
      <c r="J2440" s="74"/>
      <c r="K2440" s="74"/>
    </row>
    <row r="2441" spans="10:11" ht="20.25">
      <c r="J2441" s="74"/>
      <c r="K2441" s="74"/>
    </row>
    <row r="2442" spans="10:11" ht="20.25">
      <c r="J2442" s="74"/>
      <c r="K2442" s="74"/>
    </row>
    <row r="2443" spans="10:11" ht="20.25">
      <c r="J2443" s="74"/>
      <c r="K2443" s="74"/>
    </row>
    <row r="2444" spans="10:11" ht="20.25">
      <c r="J2444" s="74"/>
      <c r="K2444" s="74"/>
    </row>
    <row r="2445" spans="10:11" ht="20.25">
      <c r="J2445" s="74"/>
      <c r="K2445" s="74"/>
    </row>
    <row r="2446" spans="10:11" ht="20.25">
      <c r="J2446" s="74"/>
      <c r="K2446" s="74"/>
    </row>
    <row r="2447" spans="10:11" ht="20.25">
      <c r="J2447" s="74"/>
      <c r="K2447" s="74"/>
    </row>
    <row r="2448" spans="10:11" ht="20.25">
      <c r="J2448" s="74"/>
      <c r="K2448" s="74"/>
    </row>
    <row r="2449" spans="10:11" ht="20.25">
      <c r="J2449" s="74"/>
      <c r="K2449" s="74"/>
    </row>
    <row r="2450" spans="10:11" ht="20.25">
      <c r="J2450" s="74"/>
      <c r="K2450" s="74"/>
    </row>
    <row r="2451" spans="10:11" ht="20.25">
      <c r="J2451" s="74"/>
      <c r="K2451" s="74"/>
    </row>
    <row r="2452" spans="10:11" ht="20.25">
      <c r="J2452" s="74"/>
      <c r="K2452" s="74"/>
    </row>
    <row r="2453" spans="10:11" ht="20.25">
      <c r="J2453" s="74"/>
      <c r="K2453" s="74"/>
    </row>
    <row r="2454" spans="10:11" ht="20.25">
      <c r="J2454" s="74"/>
      <c r="K2454" s="74"/>
    </row>
    <row r="2455" spans="10:11" ht="20.25">
      <c r="J2455" s="74"/>
      <c r="K2455" s="74"/>
    </row>
    <row r="2456" spans="10:11" ht="20.25">
      <c r="J2456" s="74"/>
      <c r="K2456" s="74"/>
    </row>
    <row r="2457" spans="10:11" ht="20.25">
      <c r="J2457" s="74"/>
      <c r="K2457" s="74"/>
    </row>
    <row r="2458" spans="10:11" ht="20.25">
      <c r="J2458" s="74"/>
      <c r="K2458" s="74"/>
    </row>
    <row r="2459" spans="10:11" ht="20.25">
      <c r="J2459" s="74"/>
      <c r="K2459" s="74"/>
    </row>
    <row r="2460" spans="10:11" ht="20.25">
      <c r="J2460" s="74"/>
      <c r="K2460" s="74"/>
    </row>
    <row r="2461" spans="10:11" ht="20.25">
      <c r="J2461" s="74"/>
      <c r="K2461" s="74"/>
    </row>
    <row r="2462" spans="10:11" ht="20.25">
      <c r="J2462" s="74"/>
      <c r="K2462" s="74"/>
    </row>
    <row r="2463" spans="10:11" ht="20.25">
      <c r="J2463" s="74"/>
      <c r="K2463" s="74"/>
    </row>
    <row r="2464" spans="10:11" ht="20.25">
      <c r="J2464" s="74"/>
      <c r="K2464" s="74"/>
    </row>
    <row r="2465" spans="10:11" ht="20.25">
      <c r="J2465" s="74"/>
      <c r="K2465" s="74"/>
    </row>
    <row r="2466" spans="10:11" ht="20.25">
      <c r="J2466" s="74"/>
      <c r="K2466" s="74"/>
    </row>
    <row r="2467" spans="10:11" ht="20.25">
      <c r="J2467" s="74"/>
      <c r="K2467" s="74"/>
    </row>
    <row r="2468" spans="10:11" ht="20.25">
      <c r="J2468" s="74"/>
      <c r="K2468" s="74"/>
    </row>
    <row r="2469" spans="10:11" ht="20.25">
      <c r="J2469" s="74"/>
      <c r="K2469" s="74"/>
    </row>
    <row r="2470" spans="10:11" ht="20.25">
      <c r="J2470" s="74"/>
      <c r="K2470" s="74"/>
    </row>
    <row r="2471" spans="10:11" ht="20.25">
      <c r="J2471" s="74"/>
      <c r="K2471" s="74"/>
    </row>
    <row r="2472" spans="10:11" ht="20.25">
      <c r="J2472" s="74"/>
      <c r="K2472" s="74"/>
    </row>
    <row r="2473" spans="10:11" ht="20.25">
      <c r="J2473" s="74"/>
      <c r="K2473" s="74"/>
    </row>
    <row r="2474" spans="10:11" ht="20.25">
      <c r="J2474" s="74"/>
      <c r="K2474" s="74"/>
    </row>
    <row r="2475" spans="10:11" ht="20.25">
      <c r="J2475" s="74"/>
      <c r="K2475" s="74"/>
    </row>
    <row r="2476" spans="10:11" ht="20.25">
      <c r="J2476" s="74"/>
      <c r="K2476" s="74"/>
    </row>
    <row r="2477" spans="10:11" ht="20.25">
      <c r="J2477" s="74"/>
      <c r="K2477" s="74"/>
    </row>
    <row r="2478" spans="10:11" ht="20.25">
      <c r="J2478" s="74"/>
      <c r="K2478" s="74"/>
    </row>
    <row r="2479" spans="10:11" ht="20.25">
      <c r="J2479" s="74"/>
      <c r="K2479" s="74"/>
    </row>
    <row r="2480" spans="10:11" ht="20.25">
      <c r="J2480" s="74"/>
      <c r="K2480" s="74"/>
    </row>
    <row r="2481" spans="10:11" ht="20.25">
      <c r="J2481" s="74"/>
      <c r="K2481" s="74"/>
    </row>
    <row r="2482" spans="10:11" ht="20.25">
      <c r="J2482" s="74"/>
      <c r="K2482" s="74"/>
    </row>
    <row r="2483" spans="10:11" ht="20.25">
      <c r="J2483" s="74"/>
      <c r="K2483" s="74"/>
    </row>
    <row r="2484" spans="10:11" ht="20.25">
      <c r="J2484" s="74"/>
      <c r="K2484" s="74"/>
    </row>
    <row r="2485" spans="10:11" ht="20.25">
      <c r="J2485" s="74"/>
      <c r="K2485" s="74"/>
    </row>
    <row r="2486" spans="10:11" ht="20.25">
      <c r="J2486" s="74"/>
      <c r="K2486" s="74"/>
    </row>
    <row r="2487" spans="10:11" ht="20.25">
      <c r="J2487" s="74"/>
      <c r="K2487" s="74"/>
    </row>
    <row r="2488" spans="10:11" ht="20.25">
      <c r="J2488" s="74"/>
      <c r="K2488" s="74"/>
    </row>
    <row r="2489" spans="10:11" ht="20.25">
      <c r="J2489" s="74"/>
      <c r="K2489" s="74"/>
    </row>
    <row r="2490" spans="10:11" ht="20.25">
      <c r="J2490" s="74"/>
      <c r="K2490" s="74"/>
    </row>
    <row r="2491" spans="10:11" ht="20.25">
      <c r="J2491" s="74"/>
      <c r="K2491" s="74"/>
    </row>
    <row r="2492" spans="10:11" ht="20.25">
      <c r="J2492" s="74"/>
      <c r="K2492" s="74"/>
    </row>
    <row r="2493" spans="10:11" ht="20.25">
      <c r="J2493" s="74"/>
      <c r="K2493" s="74"/>
    </row>
    <row r="2494" spans="10:11" ht="20.25">
      <c r="J2494" s="74"/>
      <c r="K2494" s="74"/>
    </row>
    <row r="2495" spans="10:11" ht="20.25">
      <c r="J2495" s="74"/>
      <c r="K2495" s="74"/>
    </row>
    <row r="2496" spans="10:11" ht="20.25">
      <c r="J2496" s="74"/>
      <c r="K2496" s="74"/>
    </row>
    <row r="2497" spans="10:11" ht="20.25">
      <c r="J2497" s="74"/>
      <c r="K2497" s="74"/>
    </row>
    <row r="2498" spans="10:11" ht="20.25">
      <c r="J2498" s="74"/>
      <c r="K2498" s="74"/>
    </row>
    <row r="2499" spans="10:11" ht="20.25">
      <c r="J2499" s="74"/>
      <c r="K2499" s="74"/>
    </row>
    <row r="2500" spans="10:11" ht="20.25">
      <c r="J2500" s="74"/>
      <c r="K2500" s="74"/>
    </row>
    <row r="2501" spans="10:11" ht="20.25">
      <c r="J2501" s="74"/>
      <c r="K2501" s="74"/>
    </row>
    <row r="2502" spans="10:11" ht="20.25">
      <c r="J2502" s="74"/>
      <c r="K2502" s="74"/>
    </row>
    <row r="2503" spans="10:11" ht="20.25">
      <c r="J2503" s="74"/>
      <c r="K2503" s="74"/>
    </row>
    <row r="2504" spans="10:11" ht="20.25">
      <c r="J2504" s="74"/>
      <c r="K2504" s="74"/>
    </row>
    <row r="2505" spans="10:11" ht="20.25">
      <c r="J2505" s="74"/>
      <c r="K2505" s="74"/>
    </row>
    <row r="2506" spans="10:11" ht="20.25">
      <c r="J2506" s="74"/>
      <c r="K2506" s="74"/>
    </row>
    <row r="2507" spans="10:11" ht="20.25">
      <c r="J2507" s="74"/>
      <c r="K2507" s="74"/>
    </row>
    <row r="2508" spans="10:11" ht="20.25">
      <c r="J2508" s="74"/>
      <c r="K2508" s="74"/>
    </row>
    <row r="2509" spans="10:11" ht="20.25">
      <c r="J2509" s="74"/>
      <c r="K2509" s="74"/>
    </row>
    <row r="2510" spans="10:11" ht="20.25">
      <c r="J2510" s="74"/>
      <c r="K2510" s="74"/>
    </row>
    <row r="2511" spans="10:11" ht="20.25">
      <c r="J2511" s="74"/>
      <c r="K2511" s="74"/>
    </row>
    <row r="2512" spans="10:11" ht="20.25">
      <c r="J2512" s="74"/>
      <c r="K2512" s="74"/>
    </row>
    <row r="2513" spans="10:11" ht="20.25">
      <c r="J2513" s="74"/>
      <c r="K2513" s="74"/>
    </row>
    <row r="2514" spans="10:11" ht="20.25">
      <c r="J2514" s="74"/>
      <c r="K2514" s="74"/>
    </row>
    <row r="2515" spans="10:11" ht="20.25">
      <c r="J2515" s="74"/>
      <c r="K2515" s="74"/>
    </row>
    <row r="2516" spans="10:11" ht="20.25">
      <c r="J2516" s="74"/>
      <c r="K2516" s="74"/>
    </row>
    <row r="2517" spans="10:11" ht="20.25">
      <c r="J2517" s="74"/>
      <c r="K2517" s="74"/>
    </row>
    <row r="2518" spans="10:11" ht="20.25">
      <c r="J2518" s="74"/>
      <c r="K2518" s="74"/>
    </row>
    <row r="2519" spans="10:11" ht="20.25">
      <c r="J2519" s="74"/>
      <c r="K2519" s="74"/>
    </row>
    <row r="2520" spans="10:11" ht="20.25">
      <c r="J2520" s="74"/>
      <c r="K2520" s="74"/>
    </row>
    <row r="2521" spans="10:11" ht="20.25">
      <c r="J2521" s="74"/>
      <c r="K2521" s="74"/>
    </row>
    <row r="2522" spans="10:11" ht="20.25">
      <c r="J2522" s="74"/>
      <c r="K2522" s="74"/>
    </row>
    <row r="2523" spans="10:11" ht="20.25">
      <c r="J2523" s="74"/>
      <c r="K2523" s="74"/>
    </row>
    <row r="2524" spans="10:11" ht="20.25">
      <c r="J2524" s="74"/>
      <c r="K2524" s="74"/>
    </row>
    <row r="2525" spans="10:11" ht="20.25">
      <c r="J2525" s="74"/>
      <c r="K2525" s="74"/>
    </row>
    <row r="2526" spans="10:11" ht="20.25">
      <c r="J2526" s="74"/>
      <c r="K2526" s="74"/>
    </row>
    <row r="2527" spans="10:11" ht="20.25">
      <c r="J2527" s="74"/>
      <c r="K2527" s="74"/>
    </row>
    <row r="2528" spans="10:11" ht="20.25">
      <c r="J2528" s="74"/>
      <c r="K2528" s="74"/>
    </row>
    <row r="2529" spans="10:11" ht="20.25">
      <c r="J2529" s="74"/>
      <c r="K2529" s="74"/>
    </row>
    <row r="2530" spans="10:11" ht="20.25">
      <c r="J2530" s="74"/>
      <c r="K2530" s="74"/>
    </row>
    <row r="2531" spans="10:11" ht="20.25">
      <c r="J2531" s="74"/>
      <c r="K2531" s="74"/>
    </row>
    <row r="2532" spans="10:11" ht="20.25">
      <c r="J2532" s="74"/>
      <c r="K2532" s="74"/>
    </row>
    <row r="2533" spans="10:11" ht="20.25">
      <c r="J2533" s="74"/>
      <c r="K2533" s="74"/>
    </row>
    <row r="2534" spans="10:11" ht="20.25">
      <c r="J2534" s="74"/>
      <c r="K2534" s="74"/>
    </row>
    <row r="2535" spans="10:11" ht="20.25">
      <c r="J2535" s="74"/>
      <c r="K2535" s="74"/>
    </row>
    <row r="2536" spans="10:11" ht="20.25">
      <c r="J2536" s="74"/>
      <c r="K2536" s="74"/>
    </row>
    <row r="2537" spans="10:11" ht="20.25">
      <c r="J2537" s="74"/>
      <c r="K2537" s="74"/>
    </row>
    <row r="2538" spans="10:11" ht="20.25">
      <c r="J2538" s="74"/>
      <c r="K2538" s="74"/>
    </row>
    <row r="2539" spans="10:11" ht="20.25">
      <c r="J2539" s="74"/>
      <c r="K2539" s="74"/>
    </row>
    <row r="2540" spans="10:11" ht="20.25">
      <c r="J2540" s="74"/>
      <c r="K2540" s="74"/>
    </row>
    <row r="2541" spans="10:11" ht="20.25">
      <c r="J2541" s="74"/>
      <c r="K2541" s="74"/>
    </row>
    <row r="2542" spans="10:11" ht="20.25">
      <c r="J2542" s="74"/>
      <c r="K2542" s="74"/>
    </row>
    <row r="2543" spans="10:11" ht="20.25">
      <c r="J2543" s="74"/>
      <c r="K2543" s="74"/>
    </row>
    <row r="2544" spans="10:11" ht="20.25">
      <c r="J2544" s="74"/>
      <c r="K2544" s="74"/>
    </row>
    <row r="2545" spans="10:11" ht="20.25">
      <c r="J2545" s="74"/>
      <c r="K2545" s="74"/>
    </row>
    <row r="2546" spans="10:11" ht="20.25">
      <c r="J2546" s="74"/>
      <c r="K2546" s="74"/>
    </row>
    <row r="2547" spans="10:11" ht="20.25">
      <c r="J2547" s="74"/>
      <c r="K2547" s="74"/>
    </row>
    <row r="2548" spans="10:11" ht="20.25">
      <c r="J2548" s="74"/>
      <c r="K2548" s="74"/>
    </row>
    <row r="2549" spans="10:11" ht="20.25">
      <c r="J2549" s="74"/>
      <c r="K2549" s="74"/>
    </row>
    <row r="2550" spans="10:11" ht="20.25">
      <c r="J2550" s="74"/>
      <c r="K2550" s="74"/>
    </row>
    <row r="2551" spans="10:11" ht="20.25">
      <c r="J2551" s="74"/>
      <c r="K2551" s="74"/>
    </row>
    <row r="2552" spans="10:11" ht="20.25">
      <c r="J2552" s="74"/>
      <c r="K2552" s="74"/>
    </row>
    <row r="2553" spans="10:11" ht="20.25">
      <c r="J2553" s="74"/>
      <c r="K2553" s="74"/>
    </row>
    <row r="2554" spans="10:11" ht="20.25">
      <c r="J2554" s="74"/>
      <c r="K2554" s="74"/>
    </row>
    <row r="2555" spans="10:11" ht="20.25">
      <c r="J2555" s="74"/>
      <c r="K2555" s="74"/>
    </row>
    <row r="2556" spans="10:11" ht="20.25">
      <c r="J2556" s="74"/>
      <c r="K2556" s="74"/>
    </row>
    <row r="2557" spans="10:11" ht="20.25">
      <c r="J2557" s="74"/>
      <c r="K2557" s="74"/>
    </row>
    <row r="2558" spans="10:11" ht="20.25">
      <c r="J2558" s="74"/>
      <c r="K2558" s="74"/>
    </row>
    <row r="2559" spans="10:11" ht="20.25">
      <c r="J2559" s="74"/>
      <c r="K2559" s="74"/>
    </row>
    <row r="2560" spans="10:11" ht="20.25">
      <c r="J2560" s="74"/>
      <c r="K2560" s="74"/>
    </row>
    <row r="2561" spans="10:11" ht="20.25">
      <c r="J2561" s="74"/>
      <c r="K2561" s="74"/>
    </row>
    <row r="2562" spans="10:11" ht="20.25">
      <c r="J2562" s="74"/>
      <c r="K2562" s="74"/>
    </row>
    <row r="2563" spans="10:11" ht="20.25">
      <c r="J2563" s="74"/>
      <c r="K2563" s="74"/>
    </row>
    <row r="2564" spans="10:11" ht="20.25">
      <c r="J2564" s="74"/>
      <c r="K2564" s="74"/>
    </row>
    <row r="2565" spans="10:11" ht="20.25">
      <c r="J2565" s="74"/>
      <c r="K2565" s="74"/>
    </row>
    <row r="2566" spans="10:11" ht="20.25">
      <c r="J2566" s="74"/>
      <c r="K2566" s="74"/>
    </row>
    <row r="2567" spans="10:11" ht="20.25">
      <c r="J2567" s="74"/>
      <c r="K2567" s="74"/>
    </row>
    <row r="2568" spans="10:11" ht="20.25">
      <c r="J2568" s="74"/>
      <c r="K2568" s="74"/>
    </row>
    <row r="2569" spans="10:11" ht="20.25">
      <c r="J2569" s="74"/>
      <c r="K2569" s="74"/>
    </row>
    <row r="2570" spans="10:11" ht="20.25">
      <c r="J2570" s="74"/>
      <c r="K2570" s="74"/>
    </row>
    <row r="2571" spans="10:11" ht="20.25">
      <c r="J2571" s="74"/>
      <c r="K2571" s="74"/>
    </row>
    <row r="2572" spans="10:11" ht="20.25">
      <c r="J2572" s="74"/>
      <c r="K2572" s="74"/>
    </row>
    <row r="2573" spans="10:11" ht="20.25">
      <c r="J2573" s="74"/>
      <c r="K2573" s="74"/>
    </row>
    <row r="2574" spans="10:11" ht="20.25">
      <c r="J2574" s="74"/>
      <c r="K2574" s="74"/>
    </row>
    <row r="2575" spans="10:11" ht="20.25">
      <c r="J2575" s="74"/>
      <c r="K2575" s="74"/>
    </row>
    <row r="2576" spans="10:11" ht="20.25">
      <c r="J2576" s="74"/>
      <c r="K2576" s="74"/>
    </row>
    <row r="2577" spans="10:11" ht="20.25">
      <c r="J2577" s="74"/>
      <c r="K2577" s="74"/>
    </row>
    <row r="2578" spans="10:11" ht="20.25">
      <c r="J2578" s="74"/>
      <c r="K2578" s="74"/>
    </row>
    <row r="2579" spans="10:11" ht="20.25">
      <c r="J2579" s="74"/>
      <c r="K2579" s="74"/>
    </row>
    <row r="2580" spans="10:11" ht="20.25">
      <c r="J2580" s="74"/>
      <c r="K2580" s="74"/>
    </row>
    <row r="2581" spans="10:11" ht="20.25">
      <c r="J2581" s="74"/>
      <c r="K2581" s="74"/>
    </row>
    <row r="2582" spans="10:11" ht="20.25">
      <c r="J2582" s="74"/>
      <c r="K2582" s="74"/>
    </row>
    <row r="2583" spans="10:11" ht="20.25">
      <c r="J2583" s="74"/>
      <c r="K2583" s="74"/>
    </row>
    <row r="2584" spans="10:11" ht="20.25">
      <c r="J2584" s="74"/>
      <c r="K2584" s="74"/>
    </row>
    <row r="2585" spans="10:11" ht="20.25">
      <c r="J2585" s="74"/>
      <c r="K2585" s="74"/>
    </row>
    <row r="2586" spans="10:11" ht="20.25">
      <c r="J2586" s="74"/>
      <c r="K2586" s="74"/>
    </row>
    <row r="2587" spans="10:11" ht="20.25">
      <c r="J2587" s="74"/>
      <c r="K2587" s="74"/>
    </row>
    <row r="2588" spans="10:11" ht="20.25">
      <c r="J2588" s="74"/>
      <c r="K2588" s="74"/>
    </row>
    <row r="2589" spans="10:11" ht="20.25">
      <c r="J2589" s="74"/>
      <c r="K2589" s="74"/>
    </row>
    <row r="2590" spans="10:11" ht="20.25">
      <c r="J2590" s="74"/>
      <c r="K2590" s="74"/>
    </row>
    <row r="2591" spans="10:11" ht="20.25">
      <c r="J2591" s="74"/>
      <c r="K2591" s="74"/>
    </row>
    <row r="2592" spans="10:11" ht="20.25">
      <c r="J2592" s="74"/>
      <c r="K2592" s="74"/>
    </row>
    <row r="2593" spans="10:11" ht="20.25">
      <c r="J2593" s="74"/>
      <c r="K2593" s="74"/>
    </row>
    <row r="2594" spans="10:11" ht="20.25">
      <c r="J2594" s="74"/>
      <c r="K2594" s="74"/>
    </row>
    <row r="2595" spans="10:11" ht="20.25">
      <c r="J2595" s="74"/>
      <c r="K2595" s="74"/>
    </row>
    <row r="2596" spans="10:11" ht="20.25">
      <c r="J2596" s="74"/>
      <c r="K2596" s="74"/>
    </row>
    <row r="2597" spans="10:11" ht="20.25">
      <c r="J2597" s="74"/>
      <c r="K2597" s="74"/>
    </row>
    <row r="2598" spans="10:11" ht="20.25">
      <c r="J2598" s="74"/>
      <c r="K2598" s="74"/>
    </row>
    <row r="2599" spans="10:11" ht="20.25">
      <c r="J2599" s="74"/>
      <c r="K2599" s="74"/>
    </row>
    <row r="2600" spans="10:11" ht="20.25">
      <c r="J2600" s="74"/>
      <c r="K2600" s="74"/>
    </row>
    <row r="2601" spans="10:11" ht="20.25">
      <c r="J2601" s="74"/>
      <c r="K2601" s="74"/>
    </row>
    <row r="2602" spans="10:11" ht="20.25">
      <c r="J2602" s="74"/>
      <c r="K2602" s="74"/>
    </row>
    <row r="2603" spans="10:11" ht="20.25">
      <c r="J2603" s="74"/>
      <c r="K2603" s="74"/>
    </row>
    <row r="2604" spans="10:11" ht="20.25">
      <c r="J2604" s="74"/>
      <c r="K2604" s="74"/>
    </row>
    <row r="2605" spans="10:11" ht="20.25">
      <c r="J2605" s="74"/>
      <c r="K2605" s="74"/>
    </row>
    <row r="2606" spans="10:11" ht="20.25">
      <c r="J2606" s="74"/>
      <c r="K2606" s="74"/>
    </row>
    <row r="2607" spans="10:11" ht="20.25">
      <c r="J2607" s="74"/>
      <c r="K2607" s="74"/>
    </row>
    <row r="2608" spans="10:11" ht="20.25">
      <c r="J2608" s="74"/>
      <c r="K2608" s="74"/>
    </row>
    <row r="2609" spans="10:11" ht="20.25">
      <c r="J2609" s="74"/>
      <c r="K2609" s="74"/>
    </row>
    <row r="2610" spans="10:11" ht="20.25">
      <c r="J2610" s="74"/>
      <c r="K2610" s="74"/>
    </row>
    <row r="2611" spans="10:11" ht="20.25">
      <c r="J2611" s="74"/>
      <c r="K2611" s="74"/>
    </row>
    <row r="2612" spans="10:11" ht="20.25">
      <c r="J2612" s="74"/>
      <c r="K2612" s="74"/>
    </row>
    <row r="2613" spans="10:11" ht="20.25">
      <c r="J2613" s="74"/>
      <c r="K2613" s="74"/>
    </row>
    <row r="2614" spans="10:11" ht="20.25">
      <c r="J2614" s="74"/>
      <c r="K2614" s="74"/>
    </row>
    <row r="2615" spans="10:11" ht="20.25">
      <c r="J2615" s="74"/>
      <c r="K2615" s="74"/>
    </row>
    <row r="2616" spans="10:11" ht="20.25">
      <c r="J2616" s="74"/>
      <c r="K2616" s="74"/>
    </row>
    <row r="2617" spans="10:11" ht="20.25">
      <c r="J2617" s="74"/>
      <c r="K2617" s="74"/>
    </row>
    <row r="2618" spans="10:11" ht="20.25">
      <c r="J2618" s="74"/>
      <c r="K2618" s="74"/>
    </row>
    <row r="2619" spans="10:11" ht="20.25">
      <c r="J2619" s="74"/>
      <c r="K2619" s="74"/>
    </row>
    <row r="2620" spans="10:11" ht="20.25">
      <c r="J2620" s="74"/>
      <c r="K2620" s="74"/>
    </row>
    <row r="2621" spans="10:11" ht="20.25">
      <c r="J2621" s="74"/>
      <c r="K2621" s="74"/>
    </row>
    <row r="2622" spans="10:11" ht="20.25">
      <c r="J2622" s="74"/>
      <c r="K2622" s="74"/>
    </row>
    <row r="2623" spans="10:11" ht="20.25">
      <c r="J2623" s="74"/>
      <c r="K2623" s="74"/>
    </row>
    <row r="2624" spans="10:11" ht="20.25">
      <c r="J2624" s="74"/>
      <c r="K2624" s="74"/>
    </row>
    <row r="2625" spans="10:11" ht="20.25">
      <c r="J2625" s="74"/>
      <c r="K2625" s="74"/>
    </row>
    <row r="2626" spans="10:11" ht="20.25">
      <c r="J2626" s="74"/>
      <c r="K2626" s="74"/>
    </row>
    <row r="2627" spans="10:11" ht="20.25">
      <c r="J2627" s="74"/>
      <c r="K2627" s="74"/>
    </row>
    <row r="2628" spans="10:11" ht="20.25">
      <c r="J2628" s="74"/>
      <c r="K2628" s="74"/>
    </row>
    <row r="2629" spans="10:11" ht="20.25">
      <c r="J2629" s="74"/>
      <c r="K2629" s="74"/>
    </row>
    <row r="2630" spans="10:11" ht="20.25">
      <c r="J2630" s="74"/>
      <c r="K2630" s="74"/>
    </row>
    <row r="2631" spans="10:11" ht="20.25">
      <c r="J2631" s="74"/>
      <c r="K2631" s="74"/>
    </row>
    <row r="2632" spans="10:11" ht="20.25">
      <c r="J2632" s="74"/>
      <c r="K2632" s="74"/>
    </row>
    <row r="2633" spans="10:11" ht="20.25">
      <c r="J2633" s="74"/>
      <c r="K2633" s="74"/>
    </row>
    <row r="2634" spans="10:11" ht="20.25">
      <c r="J2634" s="74"/>
      <c r="K2634" s="74"/>
    </row>
    <row r="2635" spans="10:11" ht="20.25">
      <c r="J2635" s="74"/>
      <c r="K2635" s="74"/>
    </row>
    <row r="2636" spans="10:11" ht="20.25">
      <c r="J2636" s="74"/>
      <c r="K2636" s="74"/>
    </row>
    <row r="2637" spans="10:11" ht="20.25">
      <c r="J2637" s="74"/>
      <c r="K2637" s="74"/>
    </row>
    <row r="2638" spans="10:11" ht="20.25">
      <c r="J2638" s="74"/>
      <c r="K2638" s="74"/>
    </row>
    <row r="2639" spans="10:11" ht="20.25">
      <c r="J2639" s="74"/>
      <c r="K2639" s="74"/>
    </row>
    <row r="2640" spans="10:11" ht="20.25">
      <c r="J2640" s="74"/>
      <c r="K2640" s="74"/>
    </row>
    <row r="2641" spans="10:11" ht="20.25">
      <c r="J2641" s="74"/>
      <c r="K2641" s="74"/>
    </row>
    <row r="2642" spans="10:11" ht="20.25">
      <c r="J2642" s="74"/>
      <c r="K2642" s="74"/>
    </row>
    <row r="2643" spans="10:11" ht="20.25">
      <c r="J2643" s="74"/>
      <c r="K2643" s="74"/>
    </row>
    <row r="2644" spans="10:11" ht="20.25">
      <c r="J2644" s="74"/>
      <c r="K2644" s="74"/>
    </row>
    <row r="2645" spans="10:11" ht="20.25">
      <c r="J2645" s="74"/>
      <c r="K2645" s="74"/>
    </row>
    <row r="2646" spans="10:11" ht="20.25">
      <c r="J2646" s="74"/>
      <c r="K2646" s="74"/>
    </row>
    <row r="2647" spans="10:11" ht="20.25">
      <c r="J2647" s="74"/>
      <c r="K2647" s="74"/>
    </row>
    <row r="2648" spans="10:11" ht="20.25">
      <c r="J2648" s="74"/>
      <c r="K2648" s="74"/>
    </row>
    <row r="2649" spans="10:11" ht="20.25">
      <c r="J2649" s="74"/>
      <c r="K2649" s="74"/>
    </row>
    <row r="2650" spans="10:11" ht="20.25">
      <c r="J2650" s="74"/>
      <c r="K2650" s="74"/>
    </row>
    <row r="2651" spans="10:11" ht="20.25">
      <c r="J2651" s="74"/>
      <c r="K2651" s="74"/>
    </row>
    <row r="2652" spans="10:11" ht="20.25">
      <c r="J2652" s="74"/>
      <c r="K2652" s="74"/>
    </row>
    <row r="2653" spans="10:11" ht="20.25">
      <c r="J2653" s="74"/>
      <c r="K2653" s="74"/>
    </row>
    <row r="2654" spans="10:11" ht="20.25">
      <c r="J2654" s="74"/>
      <c r="K2654" s="74"/>
    </row>
    <row r="2655" spans="10:11" ht="20.25">
      <c r="J2655" s="74"/>
      <c r="K2655" s="74"/>
    </row>
    <row r="2656" spans="10:11" ht="20.25">
      <c r="J2656" s="74"/>
      <c r="K2656" s="74"/>
    </row>
    <row r="2657" spans="10:11" ht="20.25">
      <c r="J2657" s="74"/>
      <c r="K2657" s="74"/>
    </row>
    <row r="2658" spans="10:11" ht="20.25">
      <c r="J2658" s="74"/>
      <c r="K2658" s="74"/>
    </row>
    <row r="2659" spans="10:11" ht="20.25">
      <c r="J2659" s="74"/>
      <c r="K2659" s="74"/>
    </row>
    <row r="2660" spans="10:11" ht="20.25">
      <c r="J2660" s="74"/>
      <c r="K2660" s="74"/>
    </row>
    <row r="2661" spans="10:11" ht="20.25">
      <c r="J2661" s="74"/>
      <c r="K2661" s="74"/>
    </row>
    <row r="2662" spans="10:11" ht="20.25">
      <c r="J2662" s="74"/>
      <c r="K2662" s="74"/>
    </row>
    <row r="2663" spans="10:11" ht="20.25">
      <c r="J2663" s="74"/>
      <c r="K2663" s="74"/>
    </row>
    <row r="2664" spans="10:11" ht="20.25">
      <c r="J2664" s="74"/>
      <c r="K2664" s="74"/>
    </row>
    <row r="2665" spans="10:11" ht="20.25">
      <c r="J2665" s="74"/>
      <c r="K2665" s="74"/>
    </row>
    <row r="2666" spans="10:11" ht="20.25">
      <c r="J2666" s="74"/>
      <c r="K2666" s="74"/>
    </row>
    <row r="2667" spans="10:11" ht="20.25">
      <c r="J2667" s="74"/>
      <c r="K2667" s="74"/>
    </row>
    <row r="2668" spans="10:11" ht="20.25">
      <c r="J2668" s="74"/>
      <c r="K2668" s="74"/>
    </row>
    <row r="2669" spans="10:11" ht="20.25">
      <c r="J2669" s="74"/>
      <c r="K2669" s="74"/>
    </row>
    <row r="2670" spans="10:11" ht="20.25">
      <c r="J2670" s="74"/>
      <c r="K2670" s="74"/>
    </row>
    <row r="2671" spans="10:11" ht="20.25">
      <c r="J2671" s="74"/>
      <c r="K2671" s="74"/>
    </row>
    <row r="2672" spans="10:11" ht="20.25">
      <c r="J2672" s="74"/>
      <c r="K2672" s="74"/>
    </row>
    <row r="2673" spans="10:11" ht="20.25">
      <c r="J2673" s="74"/>
      <c r="K2673" s="74"/>
    </row>
    <row r="2674" spans="10:11" ht="20.25">
      <c r="J2674" s="74"/>
      <c r="K2674" s="74"/>
    </row>
    <row r="2675" spans="10:11" ht="20.25">
      <c r="J2675" s="74"/>
      <c r="K2675" s="74"/>
    </row>
    <row r="2676" spans="10:11" ht="20.25">
      <c r="J2676" s="74"/>
      <c r="K2676" s="74"/>
    </row>
    <row r="2677" spans="10:11" ht="20.25">
      <c r="J2677" s="74"/>
      <c r="K2677" s="74"/>
    </row>
    <row r="2678" spans="10:11" ht="20.25">
      <c r="J2678" s="74"/>
      <c r="K2678" s="74"/>
    </row>
    <row r="2679" spans="10:11" ht="20.25">
      <c r="J2679" s="74"/>
      <c r="K2679" s="74"/>
    </row>
    <row r="2680" spans="10:11" ht="20.25">
      <c r="J2680" s="74"/>
      <c r="K2680" s="74"/>
    </row>
    <row r="2681" spans="10:11" ht="20.25">
      <c r="J2681" s="74"/>
      <c r="K2681" s="74"/>
    </row>
    <row r="2682" spans="10:11" ht="20.25">
      <c r="J2682" s="74"/>
      <c r="K2682" s="74"/>
    </row>
    <row r="2683" spans="10:11" ht="20.25">
      <c r="J2683" s="74"/>
      <c r="K2683" s="74"/>
    </row>
    <row r="2684" spans="10:11" ht="20.25">
      <c r="J2684" s="74"/>
      <c r="K2684" s="74"/>
    </row>
    <row r="2685" spans="10:11" ht="20.25">
      <c r="J2685" s="74"/>
      <c r="K2685" s="74"/>
    </row>
    <row r="2686" spans="10:11" ht="20.25">
      <c r="J2686" s="74"/>
      <c r="K2686" s="74"/>
    </row>
    <row r="2687" spans="10:11" ht="20.25">
      <c r="J2687" s="74"/>
      <c r="K2687" s="74"/>
    </row>
    <row r="2688" spans="10:11" ht="20.25">
      <c r="J2688" s="74"/>
      <c r="K2688" s="74"/>
    </row>
    <row r="2689" spans="10:11" ht="20.25">
      <c r="J2689" s="74"/>
      <c r="K2689" s="74"/>
    </row>
    <row r="2690" spans="10:11" ht="20.25">
      <c r="J2690" s="74"/>
      <c r="K2690" s="74"/>
    </row>
    <row r="2691" spans="10:11" ht="20.25">
      <c r="J2691" s="74"/>
      <c r="K2691" s="74"/>
    </row>
    <row r="2692" spans="10:11" ht="20.25">
      <c r="J2692" s="74"/>
      <c r="K2692" s="74"/>
    </row>
    <row r="2693" spans="10:11" ht="20.25">
      <c r="J2693" s="74"/>
      <c r="K2693" s="74"/>
    </row>
    <row r="2694" spans="10:11" ht="20.25">
      <c r="J2694" s="74"/>
      <c r="K2694" s="74"/>
    </row>
    <row r="2695" spans="10:11" ht="20.25">
      <c r="J2695" s="74"/>
      <c r="K2695" s="74"/>
    </row>
    <row r="2696" spans="10:11" ht="20.25">
      <c r="J2696" s="74"/>
      <c r="K2696" s="74"/>
    </row>
    <row r="2697" spans="10:11" ht="20.25">
      <c r="J2697" s="74"/>
      <c r="K2697" s="74"/>
    </row>
    <row r="2698" spans="10:11" ht="20.25">
      <c r="J2698" s="74"/>
      <c r="K2698" s="74"/>
    </row>
    <row r="2699" spans="10:11" ht="20.25">
      <c r="J2699" s="74"/>
      <c r="K2699" s="74"/>
    </row>
    <row r="2700" spans="10:11" ht="20.25">
      <c r="J2700" s="74"/>
      <c r="K2700" s="74"/>
    </row>
    <row r="2701" spans="10:11" ht="20.25">
      <c r="J2701" s="74"/>
      <c r="K2701" s="74"/>
    </row>
    <row r="2702" spans="10:11" ht="20.25">
      <c r="J2702" s="74"/>
      <c r="K2702" s="74"/>
    </row>
    <row r="2703" spans="10:11" ht="20.25">
      <c r="J2703" s="74"/>
      <c r="K2703" s="74"/>
    </row>
    <row r="2704" spans="10:11" ht="20.25">
      <c r="J2704" s="74"/>
      <c r="K2704" s="74"/>
    </row>
    <row r="2705" spans="10:11" ht="20.25">
      <c r="J2705" s="74"/>
      <c r="K2705" s="74"/>
    </row>
    <row r="2706" spans="10:11" ht="20.25">
      <c r="J2706" s="74"/>
      <c r="K2706" s="74"/>
    </row>
    <row r="2707" spans="10:11" ht="20.25">
      <c r="J2707" s="74"/>
      <c r="K2707" s="74"/>
    </row>
    <row r="2708" spans="10:11" ht="20.25">
      <c r="J2708" s="74"/>
      <c r="K2708" s="74"/>
    </row>
    <row r="2709" spans="10:11" ht="20.25">
      <c r="J2709" s="74"/>
      <c r="K2709" s="74"/>
    </row>
    <row r="2710" spans="10:11" ht="20.25">
      <c r="J2710" s="74"/>
      <c r="K2710" s="74"/>
    </row>
    <row r="2711" spans="10:11" ht="20.25">
      <c r="J2711" s="74"/>
      <c r="K2711" s="74"/>
    </row>
    <row r="2712" spans="10:11" ht="20.25">
      <c r="J2712" s="74"/>
      <c r="K2712" s="74"/>
    </row>
    <row r="2713" spans="10:11" ht="20.25">
      <c r="J2713" s="74"/>
      <c r="K2713" s="74"/>
    </row>
    <row r="2714" spans="10:11" ht="20.25">
      <c r="J2714" s="74"/>
      <c r="K2714" s="74"/>
    </row>
    <row r="2715" spans="10:11" ht="20.25">
      <c r="J2715" s="74"/>
      <c r="K2715" s="74"/>
    </row>
    <row r="2716" spans="10:11" ht="20.25">
      <c r="J2716" s="74"/>
      <c r="K2716" s="74"/>
    </row>
    <row r="2717" spans="10:11" ht="20.25">
      <c r="J2717" s="74"/>
      <c r="K2717" s="74"/>
    </row>
    <row r="2718" spans="10:11" ht="20.25">
      <c r="J2718" s="74"/>
      <c r="K2718" s="74"/>
    </row>
    <row r="2719" spans="10:11" ht="20.25">
      <c r="J2719" s="74"/>
      <c r="K2719" s="74"/>
    </row>
    <row r="2720" spans="10:11" ht="20.25">
      <c r="J2720" s="74"/>
      <c r="K2720" s="74"/>
    </row>
    <row r="2721" spans="10:11" ht="20.25">
      <c r="J2721" s="74"/>
      <c r="K2721" s="74"/>
    </row>
    <row r="2722" spans="10:11" ht="20.25">
      <c r="J2722" s="74"/>
      <c r="K2722" s="74"/>
    </row>
    <row r="2723" spans="10:11" ht="20.25">
      <c r="J2723" s="74"/>
      <c r="K2723" s="74"/>
    </row>
    <row r="2724" spans="10:11" ht="20.25">
      <c r="J2724" s="74"/>
      <c r="K2724" s="74"/>
    </row>
    <row r="2725" spans="10:11" ht="20.25">
      <c r="J2725" s="74"/>
      <c r="K2725" s="74"/>
    </row>
    <row r="2726" spans="10:11" ht="20.25">
      <c r="J2726" s="74"/>
      <c r="K2726" s="74"/>
    </row>
    <row r="2727" spans="10:11" ht="20.25">
      <c r="J2727" s="74"/>
      <c r="K2727" s="74"/>
    </row>
    <row r="2728" spans="10:11" ht="20.25">
      <c r="J2728" s="74"/>
      <c r="K2728" s="74"/>
    </row>
    <row r="2729" spans="10:11" ht="20.25">
      <c r="J2729" s="74"/>
      <c r="K2729" s="74"/>
    </row>
    <row r="2730" spans="10:11" ht="20.25">
      <c r="J2730" s="74"/>
      <c r="K2730" s="74"/>
    </row>
    <row r="2731" spans="10:11" ht="20.25">
      <c r="J2731" s="74"/>
      <c r="K2731" s="74"/>
    </row>
    <row r="2732" spans="10:11" ht="20.25">
      <c r="J2732" s="74"/>
      <c r="K2732" s="74"/>
    </row>
    <row r="2733" spans="10:11" ht="20.25">
      <c r="J2733" s="74"/>
      <c r="K2733" s="74"/>
    </row>
    <row r="2734" spans="10:11" ht="20.25">
      <c r="J2734" s="74"/>
      <c r="K2734" s="74"/>
    </row>
    <row r="2735" spans="10:11" ht="20.25">
      <c r="J2735" s="74"/>
      <c r="K2735" s="74"/>
    </row>
    <row r="2736" spans="10:11" ht="20.25">
      <c r="J2736" s="74"/>
      <c r="K2736" s="74"/>
    </row>
    <row r="2737" spans="10:11" ht="20.25">
      <c r="J2737" s="74"/>
      <c r="K2737" s="74"/>
    </row>
    <row r="2738" spans="10:11" ht="20.25">
      <c r="J2738" s="74"/>
      <c r="K2738" s="74"/>
    </row>
    <row r="2739" spans="10:11" ht="20.25">
      <c r="J2739" s="74"/>
      <c r="K2739" s="74"/>
    </row>
    <row r="2740" spans="10:11" ht="20.25">
      <c r="J2740" s="74"/>
      <c r="K2740" s="74"/>
    </row>
    <row r="2741" spans="10:11" ht="20.25">
      <c r="J2741" s="74"/>
      <c r="K2741" s="74"/>
    </row>
    <row r="2742" spans="10:11" ht="20.25">
      <c r="J2742" s="74"/>
      <c r="K2742" s="74"/>
    </row>
    <row r="2743" spans="10:11" ht="20.25">
      <c r="J2743" s="74"/>
      <c r="K2743" s="74"/>
    </row>
    <row r="2744" spans="10:11" ht="20.25">
      <c r="J2744" s="74"/>
      <c r="K2744" s="74"/>
    </row>
    <row r="2745" spans="10:11" ht="20.25">
      <c r="J2745" s="74"/>
      <c r="K2745" s="74"/>
    </row>
    <row r="2746" spans="10:11" ht="20.25">
      <c r="J2746" s="74"/>
      <c r="K2746" s="74"/>
    </row>
    <row r="2747" spans="10:11" ht="20.25">
      <c r="J2747" s="74"/>
      <c r="K2747" s="74"/>
    </row>
    <row r="2748" spans="10:11" ht="20.25">
      <c r="J2748" s="74"/>
      <c r="K2748" s="74"/>
    </row>
    <row r="2749" spans="10:11" ht="20.25">
      <c r="J2749" s="74"/>
      <c r="K2749" s="74"/>
    </row>
    <row r="2750" spans="10:11" ht="20.25">
      <c r="J2750" s="74"/>
      <c r="K2750" s="74"/>
    </row>
    <row r="2751" spans="10:11" ht="20.25">
      <c r="J2751" s="74"/>
      <c r="K2751" s="74"/>
    </row>
    <row r="2752" spans="10:11" ht="20.25">
      <c r="J2752" s="74"/>
      <c r="K2752" s="74"/>
    </row>
    <row r="2753" spans="10:11" ht="20.25">
      <c r="J2753" s="74"/>
      <c r="K2753" s="74"/>
    </row>
    <row r="2754" spans="10:11" ht="20.25">
      <c r="J2754" s="74"/>
      <c r="K2754" s="74"/>
    </row>
    <row r="2755" spans="10:11" ht="20.25">
      <c r="J2755" s="74"/>
      <c r="K2755" s="74"/>
    </row>
    <row r="2756" spans="10:11" ht="20.25">
      <c r="J2756" s="74"/>
      <c r="K2756" s="74"/>
    </row>
    <row r="2757" spans="10:11" ht="20.25">
      <c r="J2757" s="74"/>
      <c r="K2757" s="74"/>
    </row>
    <row r="2758" spans="10:11" ht="20.25">
      <c r="J2758" s="74"/>
      <c r="K2758" s="74"/>
    </row>
    <row r="2759" spans="10:11" ht="20.25">
      <c r="J2759" s="74"/>
      <c r="K2759" s="74"/>
    </row>
    <row r="2760" spans="10:11" ht="20.25">
      <c r="J2760" s="74"/>
      <c r="K2760" s="74"/>
    </row>
    <row r="2761" spans="10:11" ht="20.25">
      <c r="J2761" s="74"/>
      <c r="K2761" s="74"/>
    </row>
    <row r="2762" spans="10:11" ht="20.25">
      <c r="J2762" s="74"/>
      <c r="K2762" s="74"/>
    </row>
    <row r="2763" spans="10:11" ht="20.25">
      <c r="J2763" s="74"/>
      <c r="K2763" s="74"/>
    </row>
    <row r="2764" spans="10:11" ht="20.25">
      <c r="J2764" s="74"/>
      <c r="K2764" s="74"/>
    </row>
    <row r="2765" spans="10:11" ht="20.25">
      <c r="J2765" s="74"/>
      <c r="K2765" s="74"/>
    </row>
    <row r="2766" spans="10:11" ht="20.25">
      <c r="J2766" s="74"/>
      <c r="K2766" s="74"/>
    </row>
    <row r="2767" spans="10:11" ht="20.25">
      <c r="J2767" s="74"/>
      <c r="K2767" s="74"/>
    </row>
    <row r="2768" spans="10:11" ht="20.25">
      <c r="J2768" s="74"/>
      <c r="K2768" s="74"/>
    </row>
    <row r="2769" spans="10:11" ht="20.25">
      <c r="J2769" s="74"/>
      <c r="K2769" s="74"/>
    </row>
    <row r="2770" spans="10:11" ht="20.25">
      <c r="J2770" s="74"/>
      <c r="K2770" s="74"/>
    </row>
    <row r="2771" spans="10:11" ht="20.25">
      <c r="J2771" s="74"/>
      <c r="K2771" s="74"/>
    </row>
    <row r="2772" spans="10:11" ht="20.25">
      <c r="J2772" s="74"/>
      <c r="K2772" s="74"/>
    </row>
    <row r="2773" spans="10:11" ht="20.25">
      <c r="J2773" s="74"/>
      <c r="K2773" s="74"/>
    </row>
    <row r="2774" spans="10:11" ht="20.25">
      <c r="J2774" s="74"/>
      <c r="K2774" s="74"/>
    </row>
    <row r="2775" spans="10:11" ht="20.25">
      <c r="J2775" s="74"/>
      <c r="K2775" s="74"/>
    </row>
    <row r="2776" spans="10:11" ht="20.25">
      <c r="J2776" s="74"/>
      <c r="K2776" s="74"/>
    </row>
    <row r="2777" spans="10:11" ht="20.25">
      <c r="J2777" s="74"/>
      <c r="K2777" s="74"/>
    </row>
    <row r="2778" spans="10:11" ht="20.25">
      <c r="J2778" s="74"/>
      <c r="K2778" s="74"/>
    </row>
    <row r="2779" spans="10:11" ht="20.25">
      <c r="J2779" s="74"/>
      <c r="K2779" s="74"/>
    </row>
    <row r="2780" spans="10:11" ht="20.25">
      <c r="J2780" s="74"/>
      <c r="K2780" s="74"/>
    </row>
    <row r="2781" spans="10:11" ht="20.25">
      <c r="J2781" s="74"/>
      <c r="K2781" s="74"/>
    </row>
    <row r="2782" spans="10:11" ht="20.25">
      <c r="J2782" s="74"/>
      <c r="K2782" s="74"/>
    </row>
    <row r="2783" spans="10:11" ht="20.25">
      <c r="J2783" s="74"/>
      <c r="K2783" s="74"/>
    </row>
    <row r="2784" spans="10:11" ht="20.25">
      <c r="J2784" s="74"/>
      <c r="K2784" s="74"/>
    </row>
    <row r="2785" spans="10:11" ht="20.25">
      <c r="J2785" s="74"/>
      <c r="K2785" s="74"/>
    </row>
    <row r="2786" spans="10:11" ht="20.25">
      <c r="J2786" s="74"/>
      <c r="K2786" s="74"/>
    </row>
    <row r="2787" spans="10:11" ht="20.25">
      <c r="J2787" s="74"/>
      <c r="K2787" s="74"/>
    </row>
    <row r="2788" spans="10:11" ht="20.25">
      <c r="J2788" s="74"/>
      <c r="K2788" s="74"/>
    </row>
    <row r="2789" spans="10:11" ht="20.25">
      <c r="J2789" s="74"/>
      <c r="K2789" s="74"/>
    </row>
    <row r="2790" spans="10:11" ht="20.25">
      <c r="J2790" s="74"/>
      <c r="K2790" s="74"/>
    </row>
    <row r="2791" spans="10:11" ht="20.25">
      <c r="J2791" s="74"/>
      <c r="K2791" s="74"/>
    </row>
    <row r="2792" spans="10:11" ht="20.25">
      <c r="J2792" s="74"/>
      <c r="K2792" s="74"/>
    </row>
    <row r="2793" spans="10:11" ht="20.25">
      <c r="J2793" s="74"/>
      <c r="K2793" s="74"/>
    </row>
    <row r="2794" spans="10:11" ht="20.25">
      <c r="J2794" s="74"/>
      <c r="K2794" s="74"/>
    </row>
    <row r="2795" spans="10:11" ht="20.25">
      <c r="J2795" s="74"/>
      <c r="K2795" s="74"/>
    </row>
    <row r="2796" spans="10:11" ht="20.25">
      <c r="J2796" s="74"/>
      <c r="K2796" s="74"/>
    </row>
    <row r="2797" spans="10:11" ht="20.25">
      <c r="J2797" s="74"/>
      <c r="K2797" s="74"/>
    </row>
    <row r="2798" spans="10:11" ht="20.25">
      <c r="J2798" s="74"/>
      <c r="K2798" s="74"/>
    </row>
    <row r="2799" spans="10:11" ht="20.25">
      <c r="J2799" s="74"/>
      <c r="K2799" s="74"/>
    </row>
    <row r="2800" spans="10:11" ht="20.25">
      <c r="J2800" s="74"/>
      <c r="K2800" s="74"/>
    </row>
    <row r="2801" spans="10:11" ht="20.25">
      <c r="J2801" s="74"/>
      <c r="K2801" s="74"/>
    </row>
    <row r="2802" spans="10:11" ht="20.25">
      <c r="J2802" s="74"/>
      <c r="K2802" s="74"/>
    </row>
    <row r="2803" spans="10:11" ht="20.25">
      <c r="J2803" s="74"/>
      <c r="K2803" s="74"/>
    </row>
    <row r="2804" spans="10:11" ht="20.25">
      <c r="J2804" s="74"/>
      <c r="K2804" s="74"/>
    </row>
    <row r="2805" spans="10:11" ht="20.25">
      <c r="J2805" s="74"/>
      <c r="K2805" s="74"/>
    </row>
    <row r="2806" spans="10:11" ht="20.25">
      <c r="J2806" s="74"/>
      <c r="K2806" s="74"/>
    </row>
    <row r="2807" spans="10:11" ht="20.25">
      <c r="J2807" s="74"/>
      <c r="K2807" s="74"/>
    </row>
    <row r="2808" spans="10:11" ht="20.25">
      <c r="J2808" s="74"/>
      <c r="K2808" s="74"/>
    </row>
    <row r="2809" spans="10:11" ht="20.25">
      <c r="J2809" s="74"/>
      <c r="K2809" s="74"/>
    </row>
    <row r="2810" spans="10:11" ht="20.25">
      <c r="J2810" s="74"/>
      <c r="K2810" s="74"/>
    </row>
    <row r="2811" spans="10:11" ht="20.25">
      <c r="J2811" s="74"/>
      <c r="K2811" s="74"/>
    </row>
    <row r="2812" spans="10:11" ht="20.25">
      <c r="J2812" s="74"/>
      <c r="K2812" s="74"/>
    </row>
    <row r="2813" spans="10:11" ht="20.25">
      <c r="J2813" s="74"/>
      <c r="K2813" s="74"/>
    </row>
    <row r="2814" spans="10:11" ht="20.25">
      <c r="J2814" s="74"/>
      <c r="K2814" s="74"/>
    </row>
    <row r="2815" spans="10:11" ht="20.25">
      <c r="J2815" s="74"/>
      <c r="K2815" s="74"/>
    </row>
    <row r="2816" spans="10:11" ht="20.25">
      <c r="J2816" s="74"/>
      <c r="K2816" s="74"/>
    </row>
    <row r="2817" spans="10:11" ht="20.25">
      <c r="J2817" s="74"/>
      <c r="K2817" s="74"/>
    </row>
    <row r="2818" spans="10:11" ht="20.25">
      <c r="J2818" s="74"/>
      <c r="K2818" s="74"/>
    </row>
    <row r="2819" spans="10:11" ht="20.25">
      <c r="J2819" s="74"/>
      <c r="K2819" s="74"/>
    </row>
    <row r="2820" spans="10:11" ht="20.25">
      <c r="J2820" s="74"/>
      <c r="K2820" s="74"/>
    </row>
    <row r="2821" spans="10:11" ht="20.25">
      <c r="J2821" s="74"/>
      <c r="K2821" s="74"/>
    </row>
    <row r="2822" spans="10:11" ht="20.25">
      <c r="J2822" s="74"/>
      <c r="K2822" s="74"/>
    </row>
    <row r="2823" spans="10:11" ht="20.25">
      <c r="J2823" s="74"/>
      <c r="K2823" s="74"/>
    </row>
    <row r="2824" spans="10:11" ht="20.25">
      <c r="J2824" s="74"/>
      <c r="K2824" s="74"/>
    </row>
    <row r="2825" spans="10:11" ht="20.25">
      <c r="J2825" s="74"/>
      <c r="K2825" s="74"/>
    </row>
    <row r="2826" spans="10:11" ht="20.25">
      <c r="J2826" s="74"/>
      <c r="K2826" s="74"/>
    </row>
    <row r="2827" spans="10:11" ht="20.25">
      <c r="J2827" s="74"/>
      <c r="K2827" s="74"/>
    </row>
    <row r="2828" spans="10:11" ht="20.25">
      <c r="J2828" s="74"/>
      <c r="K2828" s="74"/>
    </row>
    <row r="2829" spans="10:11" ht="20.25">
      <c r="J2829" s="74"/>
      <c r="K2829" s="74"/>
    </row>
    <row r="2830" spans="10:11" ht="20.25">
      <c r="J2830" s="74"/>
      <c r="K2830" s="74"/>
    </row>
    <row r="2831" spans="10:11" ht="20.25">
      <c r="J2831" s="74"/>
      <c r="K2831" s="74"/>
    </row>
    <row r="2832" spans="10:11" ht="20.25">
      <c r="J2832" s="74"/>
      <c r="K2832" s="74"/>
    </row>
    <row r="2833" spans="10:11" ht="20.25">
      <c r="J2833" s="74"/>
      <c r="K2833" s="74"/>
    </row>
    <row r="2834" spans="10:11" ht="20.25">
      <c r="J2834" s="74"/>
      <c r="K2834" s="74"/>
    </row>
    <row r="2835" spans="10:11" ht="20.25">
      <c r="J2835" s="74"/>
      <c r="K2835" s="74"/>
    </row>
    <row r="2836" spans="10:11" ht="20.25">
      <c r="J2836" s="74"/>
      <c r="K2836" s="74"/>
    </row>
    <row r="2837" spans="10:11" ht="20.25">
      <c r="J2837" s="74"/>
      <c r="K2837" s="74"/>
    </row>
    <row r="2838" spans="10:11" ht="20.25">
      <c r="J2838" s="74"/>
      <c r="K2838" s="74"/>
    </row>
    <row r="2839" spans="10:11" ht="20.25">
      <c r="J2839" s="74"/>
      <c r="K2839" s="74"/>
    </row>
    <row r="2840" spans="10:11" ht="20.25">
      <c r="J2840" s="74"/>
      <c r="K2840" s="74"/>
    </row>
    <row r="2841" spans="10:11" ht="20.25">
      <c r="J2841" s="74"/>
      <c r="K2841" s="74"/>
    </row>
    <row r="2842" spans="10:11" ht="20.25">
      <c r="J2842" s="74"/>
      <c r="K2842" s="74"/>
    </row>
    <row r="2843" spans="10:11" ht="20.25">
      <c r="J2843" s="74"/>
      <c r="K2843" s="74"/>
    </row>
    <row r="2844" spans="10:11" ht="20.25">
      <c r="J2844" s="74"/>
      <c r="K2844" s="74"/>
    </row>
    <row r="2845" spans="10:11" ht="20.25">
      <c r="J2845" s="74"/>
      <c r="K2845" s="74"/>
    </row>
    <row r="2846" spans="10:11" ht="20.25">
      <c r="J2846" s="74"/>
      <c r="K2846" s="74"/>
    </row>
    <row r="2847" spans="10:11" ht="20.25">
      <c r="J2847" s="74"/>
      <c r="K2847" s="74"/>
    </row>
    <row r="2848" spans="10:11" ht="20.25">
      <c r="J2848" s="74"/>
      <c r="K2848" s="74"/>
    </row>
    <row r="2849" spans="10:11" ht="20.25">
      <c r="J2849" s="74"/>
      <c r="K2849" s="74"/>
    </row>
    <row r="2850" spans="10:11" ht="20.25">
      <c r="J2850" s="74"/>
      <c r="K2850" s="74"/>
    </row>
    <row r="2851" spans="10:11" ht="20.25">
      <c r="J2851" s="74"/>
      <c r="K2851" s="74"/>
    </row>
    <row r="2852" spans="10:11" ht="20.25">
      <c r="J2852" s="74"/>
      <c r="K2852" s="74"/>
    </row>
    <row r="2853" spans="10:11" ht="20.25">
      <c r="J2853" s="74"/>
      <c r="K2853" s="74"/>
    </row>
    <row r="2854" spans="10:11" ht="20.25">
      <c r="J2854" s="74"/>
      <c r="K2854" s="74"/>
    </row>
    <row r="2855" spans="10:11" ht="20.25">
      <c r="J2855" s="74"/>
      <c r="K2855" s="74"/>
    </row>
    <row r="2856" spans="10:11" ht="20.25">
      <c r="J2856" s="74"/>
      <c r="K2856" s="74"/>
    </row>
    <row r="2857" spans="10:11" ht="20.25">
      <c r="J2857" s="74"/>
      <c r="K2857" s="74"/>
    </row>
    <row r="2858" spans="10:11" ht="20.25">
      <c r="J2858" s="74"/>
      <c r="K2858" s="74"/>
    </row>
    <row r="2859" spans="10:11" ht="20.25">
      <c r="J2859" s="74"/>
      <c r="K2859" s="74"/>
    </row>
    <row r="2860" spans="10:11" ht="20.25">
      <c r="J2860" s="74"/>
      <c r="K2860" s="74"/>
    </row>
    <row r="2861" spans="10:11" ht="20.25">
      <c r="J2861" s="74"/>
      <c r="K2861" s="74"/>
    </row>
    <row r="2862" spans="10:11" ht="20.25">
      <c r="J2862" s="74"/>
      <c r="K2862" s="74"/>
    </row>
    <row r="2863" spans="10:11" ht="20.25">
      <c r="J2863" s="74"/>
      <c r="K2863" s="74"/>
    </row>
    <row r="2864" spans="10:11" ht="20.25">
      <c r="J2864" s="74"/>
      <c r="K2864" s="74"/>
    </row>
    <row r="2865" spans="10:11" ht="20.25">
      <c r="J2865" s="74"/>
      <c r="K2865" s="74"/>
    </row>
    <row r="2866" spans="10:11" ht="20.25">
      <c r="J2866" s="74"/>
      <c r="K2866" s="74"/>
    </row>
    <row r="2867" spans="10:11" ht="20.25">
      <c r="J2867" s="74"/>
      <c r="K2867" s="74"/>
    </row>
    <row r="2868" spans="10:11" ht="20.25">
      <c r="J2868" s="74"/>
      <c r="K2868" s="74"/>
    </row>
    <row r="2869" spans="10:11" ht="20.25">
      <c r="J2869" s="74"/>
      <c r="K2869" s="74"/>
    </row>
    <row r="2870" spans="10:11" ht="20.25">
      <c r="J2870" s="74"/>
      <c r="K2870" s="74"/>
    </row>
    <row r="2871" spans="10:11" ht="20.25">
      <c r="J2871" s="74"/>
      <c r="K2871" s="74"/>
    </row>
    <row r="2872" spans="10:11" ht="20.25">
      <c r="J2872" s="74"/>
      <c r="K2872" s="74"/>
    </row>
    <row r="2873" spans="10:11" ht="20.25">
      <c r="J2873" s="74"/>
      <c r="K2873" s="74"/>
    </row>
    <row r="2874" spans="10:11" ht="20.25">
      <c r="J2874" s="74"/>
      <c r="K2874" s="74"/>
    </row>
    <row r="2875" spans="10:11" ht="20.25">
      <c r="J2875" s="74"/>
      <c r="K2875" s="74"/>
    </row>
    <row r="2876" spans="10:11" ht="20.25">
      <c r="J2876" s="74"/>
      <c r="K2876" s="74"/>
    </row>
    <row r="2877" spans="10:11" ht="20.25">
      <c r="J2877" s="74"/>
      <c r="K2877" s="74"/>
    </row>
    <row r="2878" spans="10:11" ht="20.25">
      <c r="J2878" s="74"/>
      <c r="K2878" s="74"/>
    </row>
    <row r="2879" spans="10:11" ht="20.25">
      <c r="J2879" s="74"/>
      <c r="K2879" s="74"/>
    </row>
    <row r="2880" spans="10:11" ht="20.25">
      <c r="J2880" s="74"/>
      <c r="K2880" s="74"/>
    </row>
    <row r="2881" spans="10:11" ht="20.25">
      <c r="J2881" s="74"/>
      <c r="K2881" s="74"/>
    </row>
    <row r="2882" spans="10:11" ht="20.25">
      <c r="J2882" s="74"/>
      <c r="K2882" s="74"/>
    </row>
    <row r="2883" spans="10:11" ht="20.25">
      <c r="J2883" s="74"/>
      <c r="K2883" s="74"/>
    </row>
    <row r="2884" spans="10:11" ht="20.25">
      <c r="J2884" s="74"/>
      <c r="K2884" s="74"/>
    </row>
    <row r="2885" spans="10:11" ht="20.25">
      <c r="J2885" s="74"/>
      <c r="K2885" s="74"/>
    </row>
    <row r="2886" spans="10:11" ht="20.25">
      <c r="J2886" s="74"/>
      <c r="K2886" s="74"/>
    </row>
    <row r="2887" spans="10:11" ht="20.25">
      <c r="J2887" s="74"/>
      <c r="K2887" s="74"/>
    </row>
    <row r="2888" spans="10:11" ht="20.25">
      <c r="J2888" s="74"/>
      <c r="K2888" s="74"/>
    </row>
    <row r="2889" spans="10:11" ht="20.25">
      <c r="J2889" s="74"/>
      <c r="K2889" s="74"/>
    </row>
    <row r="2890" spans="10:11" ht="20.25">
      <c r="J2890" s="74"/>
      <c r="K2890" s="74"/>
    </row>
    <row r="2891" spans="10:11" ht="20.25">
      <c r="J2891" s="74"/>
      <c r="K2891" s="74"/>
    </row>
    <row r="2892" spans="10:11" ht="20.25">
      <c r="J2892" s="74"/>
      <c r="K2892" s="74"/>
    </row>
    <row r="2893" spans="10:11" ht="20.25">
      <c r="J2893" s="74"/>
      <c r="K2893" s="74"/>
    </row>
    <row r="2894" spans="10:11" ht="20.25">
      <c r="J2894" s="74"/>
      <c r="K2894" s="74"/>
    </row>
    <row r="2895" spans="10:11" ht="20.25">
      <c r="J2895" s="74"/>
      <c r="K2895" s="74"/>
    </row>
    <row r="2896" spans="10:11" ht="20.25">
      <c r="J2896" s="74"/>
      <c r="K2896" s="74"/>
    </row>
    <row r="2897" spans="10:11" ht="20.25">
      <c r="J2897" s="74"/>
      <c r="K2897" s="74"/>
    </row>
    <row r="2898" spans="10:11" ht="20.25">
      <c r="J2898" s="74"/>
      <c r="K2898" s="74"/>
    </row>
    <row r="2899" spans="10:11" ht="20.25">
      <c r="J2899" s="74"/>
      <c r="K2899" s="74"/>
    </row>
    <row r="2900" spans="10:11" ht="20.25">
      <c r="J2900" s="74"/>
      <c r="K2900" s="74"/>
    </row>
    <row r="2901" spans="10:11" ht="20.25">
      <c r="J2901" s="74"/>
      <c r="K2901" s="74"/>
    </row>
    <row r="2902" spans="10:11" ht="20.25">
      <c r="J2902" s="74"/>
      <c r="K2902" s="74"/>
    </row>
    <row r="2903" spans="10:11" ht="20.25">
      <c r="J2903" s="74"/>
      <c r="K2903" s="74"/>
    </row>
    <row r="2904" spans="10:11" ht="20.25">
      <c r="J2904" s="74"/>
      <c r="K2904" s="74"/>
    </row>
    <row r="2905" spans="10:11" ht="20.25">
      <c r="J2905" s="74"/>
      <c r="K2905" s="74"/>
    </row>
    <row r="2906" spans="10:11" ht="20.25">
      <c r="J2906" s="74"/>
      <c r="K2906" s="74"/>
    </row>
    <row r="2907" spans="10:11" ht="20.25">
      <c r="J2907" s="74"/>
      <c r="K2907" s="74"/>
    </row>
    <row r="2908" spans="10:11" ht="20.25">
      <c r="J2908" s="74"/>
      <c r="K2908" s="74"/>
    </row>
    <row r="2909" spans="10:11" ht="20.25">
      <c r="J2909" s="74"/>
      <c r="K2909" s="74"/>
    </row>
    <row r="2910" spans="10:11" ht="20.25">
      <c r="J2910" s="74"/>
      <c r="K2910" s="74"/>
    </row>
    <row r="2911" spans="10:11" ht="20.25">
      <c r="J2911" s="74"/>
      <c r="K2911" s="74"/>
    </row>
    <row r="2912" spans="10:11" ht="20.25">
      <c r="J2912" s="74"/>
      <c r="K2912" s="74"/>
    </row>
    <row r="2913" spans="10:11" ht="20.25">
      <c r="J2913" s="74"/>
      <c r="K2913" s="74"/>
    </row>
    <row r="2914" spans="10:11" ht="20.25">
      <c r="J2914" s="74"/>
      <c r="K2914" s="74"/>
    </row>
    <row r="2915" spans="10:11" ht="20.25">
      <c r="J2915" s="74"/>
      <c r="K2915" s="74"/>
    </row>
    <row r="2916" spans="10:11" ht="20.25">
      <c r="J2916" s="74"/>
      <c r="K2916" s="74"/>
    </row>
    <row r="2917" spans="10:11" ht="20.25">
      <c r="J2917" s="74"/>
      <c r="K2917" s="74"/>
    </row>
    <row r="2918" spans="10:11" ht="20.25">
      <c r="J2918" s="74"/>
      <c r="K2918" s="74"/>
    </row>
    <row r="2919" spans="10:11" ht="20.25">
      <c r="J2919" s="74"/>
      <c r="K2919" s="74"/>
    </row>
    <row r="2920" spans="10:11" ht="20.25">
      <c r="J2920" s="74"/>
      <c r="K2920" s="74"/>
    </row>
    <row r="2921" spans="10:11" ht="20.25">
      <c r="J2921" s="74"/>
      <c r="K2921" s="74"/>
    </row>
    <row r="2922" spans="10:11" ht="20.25">
      <c r="J2922" s="74"/>
      <c r="K2922" s="74"/>
    </row>
    <row r="2923" spans="10:11" ht="20.25">
      <c r="J2923" s="74"/>
      <c r="K2923" s="74"/>
    </row>
    <row r="2924" spans="10:11" ht="20.25">
      <c r="J2924" s="74"/>
      <c r="K2924" s="74"/>
    </row>
    <row r="2925" spans="10:11" ht="20.25">
      <c r="J2925" s="74"/>
      <c r="K2925" s="74"/>
    </row>
    <row r="2926" spans="10:11" ht="20.25">
      <c r="J2926" s="74"/>
      <c r="K2926" s="74"/>
    </row>
    <row r="2927" spans="10:11" ht="20.25">
      <c r="J2927" s="74"/>
      <c r="K2927" s="74"/>
    </row>
    <row r="2928" spans="10:11" ht="20.25">
      <c r="J2928" s="74"/>
      <c r="K2928" s="74"/>
    </row>
    <row r="2929" spans="10:11" ht="20.25">
      <c r="J2929" s="74"/>
      <c r="K2929" s="74"/>
    </row>
    <row r="2930" spans="10:11" ht="20.25">
      <c r="J2930" s="74"/>
      <c r="K2930" s="74"/>
    </row>
    <row r="2931" spans="10:11" ht="20.25">
      <c r="J2931" s="74"/>
      <c r="K2931" s="74"/>
    </row>
    <row r="2932" spans="10:11" ht="20.25">
      <c r="J2932" s="74"/>
      <c r="K2932" s="74"/>
    </row>
    <row r="2933" spans="10:11" ht="20.25">
      <c r="J2933" s="74"/>
      <c r="K2933" s="74"/>
    </row>
    <row r="2934" spans="10:11" ht="20.25">
      <c r="J2934" s="74"/>
      <c r="K2934" s="74"/>
    </row>
    <row r="2935" spans="10:11" ht="20.25">
      <c r="J2935" s="74"/>
      <c r="K2935" s="74"/>
    </row>
    <row r="2936" spans="10:11" ht="20.25">
      <c r="J2936" s="74"/>
      <c r="K2936" s="74"/>
    </row>
    <row r="2937" spans="10:11" ht="20.25">
      <c r="J2937" s="74"/>
      <c r="K2937" s="74"/>
    </row>
    <row r="2938" spans="10:11" ht="20.25">
      <c r="J2938" s="74"/>
      <c r="K2938" s="74"/>
    </row>
    <row r="2939" spans="10:11" ht="20.25">
      <c r="J2939" s="74"/>
      <c r="K2939" s="74"/>
    </row>
    <row r="2940" spans="10:11" ht="20.25">
      <c r="J2940" s="74"/>
      <c r="K2940" s="74"/>
    </row>
    <row r="2941" spans="10:11" ht="20.25">
      <c r="J2941" s="74"/>
      <c r="K2941" s="74"/>
    </row>
    <row r="2942" spans="10:11" ht="20.25">
      <c r="J2942" s="74"/>
      <c r="K2942" s="74"/>
    </row>
    <row r="2943" spans="10:11" ht="20.25">
      <c r="J2943" s="74"/>
      <c r="K2943" s="74"/>
    </row>
    <row r="2944" spans="10:11" ht="20.25">
      <c r="J2944" s="74"/>
      <c r="K2944" s="74"/>
    </row>
    <row r="2945" spans="10:11" ht="20.25">
      <c r="J2945" s="74"/>
      <c r="K2945" s="74"/>
    </row>
    <row r="2946" spans="10:11" ht="20.25">
      <c r="J2946" s="74"/>
      <c r="K2946" s="74"/>
    </row>
    <row r="2947" spans="10:11" ht="20.25">
      <c r="J2947" s="74"/>
      <c r="K2947" s="74"/>
    </row>
    <row r="2948" spans="10:11" ht="20.25">
      <c r="J2948" s="74"/>
      <c r="K2948" s="74"/>
    </row>
    <row r="2949" spans="10:11" ht="20.25">
      <c r="J2949" s="74"/>
      <c r="K2949" s="74"/>
    </row>
    <row r="2950" spans="10:11" ht="20.25">
      <c r="J2950" s="74"/>
      <c r="K2950" s="74"/>
    </row>
    <row r="2951" spans="10:11" ht="20.25">
      <c r="J2951" s="74"/>
      <c r="K2951" s="74"/>
    </row>
    <row r="2952" spans="10:11" ht="20.25">
      <c r="J2952" s="74"/>
      <c r="K2952" s="74"/>
    </row>
    <row r="2953" spans="10:11" ht="20.25">
      <c r="J2953" s="74"/>
      <c r="K2953" s="74"/>
    </row>
    <row r="2954" spans="10:11" ht="20.25">
      <c r="J2954" s="74"/>
      <c r="K2954" s="74"/>
    </row>
    <row r="2955" spans="10:11" ht="20.25">
      <c r="J2955" s="74"/>
      <c r="K2955" s="74"/>
    </row>
    <row r="2956" spans="10:11" ht="20.25">
      <c r="J2956" s="74"/>
      <c r="K2956" s="74"/>
    </row>
    <row r="2957" spans="10:11" ht="20.25">
      <c r="J2957" s="74"/>
      <c r="K2957" s="74"/>
    </row>
    <row r="2958" spans="10:11" ht="20.25">
      <c r="J2958" s="74"/>
      <c r="K2958" s="74"/>
    </row>
    <row r="2959" spans="10:11" ht="20.25">
      <c r="J2959" s="74"/>
      <c r="K2959" s="74"/>
    </row>
    <row r="2960" spans="10:11" ht="20.25">
      <c r="J2960" s="74"/>
      <c r="K2960" s="74"/>
    </row>
    <row r="2961" spans="10:11" ht="20.25">
      <c r="J2961" s="74"/>
      <c r="K2961" s="74"/>
    </row>
    <row r="2962" spans="10:11" ht="20.25">
      <c r="J2962" s="74"/>
      <c r="K2962" s="74"/>
    </row>
    <row r="2963" spans="10:11" ht="20.25">
      <c r="J2963" s="74"/>
      <c r="K2963" s="74"/>
    </row>
    <row r="2964" spans="10:11" ht="20.25">
      <c r="J2964" s="74"/>
      <c r="K2964" s="74"/>
    </row>
    <row r="2965" spans="10:11" ht="20.25">
      <c r="J2965" s="74"/>
      <c r="K2965" s="74"/>
    </row>
    <row r="2966" spans="10:11" ht="20.25">
      <c r="J2966" s="74"/>
      <c r="K2966" s="74"/>
    </row>
    <row r="2967" spans="10:11" ht="20.25">
      <c r="J2967" s="74"/>
      <c r="K2967" s="74"/>
    </row>
    <row r="2968" spans="10:11" ht="20.25">
      <c r="J2968" s="74"/>
      <c r="K2968" s="74"/>
    </row>
    <row r="2969" spans="10:11" ht="20.25">
      <c r="J2969" s="74"/>
      <c r="K2969" s="74"/>
    </row>
    <row r="2970" spans="10:11" ht="20.25">
      <c r="J2970" s="74"/>
      <c r="K2970" s="74"/>
    </row>
    <row r="2971" spans="10:11" ht="20.25">
      <c r="J2971" s="74"/>
      <c r="K2971" s="74"/>
    </row>
    <row r="2972" spans="10:11" ht="20.25">
      <c r="J2972" s="74"/>
      <c r="K2972" s="74"/>
    </row>
    <row r="2973" spans="10:11" ht="20.25">
      <c r="J2973" s="74"/>
      <c r="K2973" s="74"/>
    </row>
    <row r="2974" spans="10:11" ht="20.25">
      <c r="J2974" s="74"/>
      <c r="K2974" s="74"/>
    </row>
    <row r="2975" spans="10:11" ht="20.25">
      <c r="J2975" s="74"/>
      <c r="K2975" s="74"/>
    </row>
    <row r="2976" spans="10:11" ht="20.25">
      <c r="J2976" s="74"/>
      <c r="K2976" s="74"/>
    </row>
    <row r="2977" spans="10:11" ht="20.25">
      <c r="J2977" s="74"/>
      <c r="K2977" s="74"/>
    </row>
    <row r="2978" spans="10:11" ht="20.25">
      <c r="J2978" s="74"/>
      <c r="K2978" s="74"/>
    </row>
    <row r="2979" spans="10:11" ht="20.25">
      <c r="J2979" s="74"/>
      <c r="K2979" s="74"/>
    </row>
    <row r="2980" spans="10:11" ht="20.25">
      <c r="J2980" s="74"/>
      <c r="K2980" s="74"/>
    </row>
    <row r="2981" spans="10:11" ht="20.25">
      <c r="J2981" s="74"/>
      <c r="K2981" s="74"/>
    </row>
    <row r="2982" spans="10:11" ht="20.25">
      <c r="J2982" s="74"/>
      <c r="K2982" s="74"/>
    </row>
    <row r="2983" spans="10:11" ht="20.25">
      <c r="J2983" s="74"/>
      <c r="K2983" s="74"/>
    </row>
    <row r="2984" spans="10:11" ht="20.25">
      <c r="J2984" s="74"/>
      <c r="K2984" s="74"/>
    </row>
    <row r="2985" spans="10:11" ht="20.25">
      <c r="J2985" s="74"/>
      <c r="K2985" s="74"/>
    </row>
    <row r="2986" spans="10:11" ht="20.25">
      <c r="J2986" s="74"/>
      <c r="K2986" s="74"/>
    </row>
    <row r="2987" spans="10:11" ht="20.25">
      <c r="J2987" s="74"/>
      <c r="K2987" s="74"/>
    </row>
    <row r="2988" spans="10:11" ht="20.25">
      <c r="J2988" s="74"/>
      <c r="K2988" s="74"/>
    </row>
    <row r="2989" spans="10:11" ht="20.25">
      <c r="J2989" s="74"/>
      <c r="K2989" s="74"/>
    </row>
    <row r="2990" spans="10:11" ht="20.25">
      <c r="J2990" s="74"/>
      <c r="K2990" s="74"/>
    </row>
    <row r="2991" spans="10:11" ht="20.25">
      <c r="J2991" s="74"/>
      <c r="K2991" s="74"/>
    </row>
    <row r="2992" spans="10:11" ht="20.25">
      <c r="J2992" s="74"/>
      <c r="K2992" s="74"/>
    </row>
    <row r="2993" spans="10:11" ht="20.25">
      <c r="J2993" s="74"/>
      <c r="K2993" s="74"/>
    </row>
    <row r="2994" spans="10:11" ht="20.25">
      <c r="J2994" s="74"/>
      <c r="K2994" s="74"/>
    </row>
    <row r="2995" spans="10:11" ht="20.25">
      <c r="J2995" s="74"/>
      <c r="K2995" s="74"/>
    </row>
    <row r="2996" spans="10:11" ht="20.25">
      <c r="J2996" s="74"/>
      <c r="K2996" s="74"/>
    </row>
    <row r="2997" spans="10:11" ht="20.25">
      <c r="J2997" s="74"/>
      <c r="K2997" s="74"/>
    </row>
    <row r="2998" spans="10:11" ht="20.25">
      <c r="J2998" s="74"/>
      <c r="K2998" s="74"/>
    </row>
    <row r="2999" spans="10:11" ht="20.25">
      <c r="J2999" s="74"/>
      <c r="K2999" s="74"/>
    </row>
    <row r="3000" spans="10:11" ht="20.25">
      <c r="J3000" s="74"/>
      <c r="K3000" s="74"/>
    </row>
    <row r="3001" spans="10:11" ht="20.25">
      <c r="J3001" s="74"/>
      <c r="K3001" s="74"/>
    </row>
    <row r="3002" spans="10:11" ht="20.25">
      <c r="J3002" s="74"/>
      <c r="K3002" s="74"/>
    </row>
    <row r="3003" spans="10:11" ht="20.25">
      <c r="J3003" s="74"/>
      <c r="K3003" s="74"/>
    </row>
    <row r="3004" spans="10:11" ht="20.25">
      <c r="J3004" s="74"/>
      <c r="K3004" s="74"/>
    </row>
    <row r="3005" spans="10:11" ht="20.25">
      <c r="J3005" s="74"/>
      <c r="K3005" s="74"/>
    </row>
    <row r="3006" spans="10:11" ht="20.25">
      <c r="J3006" s="74"/>
      <c r="K3006" s="74"/>
    </row>
    <row r="3007" spans="10:11" ht="20.25">
      <c r="J3007" s="74"/>
      <c r="K3007" s="74"/>
    </row>
    <row r="3008" spans="10:11" ht="20.25">
      <c r="J3008" s="74"/>
      <c r="K3008" s="74"/>
    </row>
    <row r="3009" spans="10:11" ht="20.25">
      <c r="J3009" s="74"/>
      <c r="K3009" s="74"/>
    </row>
    <row r="3010" spans="10:11" ht="20.25">
      <c r="J3010" s="74"/>
      <c r="K3010" s="74"/>
    </row>
    <row r="3011" spans="10:11" ht="20.25">
      <c r="J3011" s="74"/>
      <c r="K3011" s="74"/>
    </row>
    <row r="3012" spans="10:11" ht="20.25">
      <c r="J3012" s="74"/>
      <c r="K3012" s="74"/>
    </row>
    <row r="3013" spans="10:11" ht="20.25">
      <c r="J3013" s="74"/>
      <c r="K3013" s="74"/>
    </row>
    <row r="3014" spans="10:11" ht="20.25">
      <c r="J3014" s="74"/>
      <c r="K3014" s="74"/>
    </row>
    <row r="3015" spans="10:11" ht="20.25">
      <c r="J3015" s="74"/>
      <c r="K3015" s="74"/>
    </row>
    <row r="3016" spans="10:11" ht="20.25">
      <c r="J3016" s="74"/>
      <c r="K3016" s="74"/>
    </row>
    <row r="3017" spans="10:11" ht="20.25">
      <c r="J3017" s="74"/>
      <c r="K3017" s="74"/>
    </row>
    <row r="3018" spans="10:11" ht="20.25">
      <c r="J3018" s="74"/>
      <c r="K3018" s="74"/>
    </row>
    <row r="3019" spans="10:11" ht="20.25">
      <c r="J3019" s="74"/>
      <c r="K3019" s="74"/>
    </row>
    <row r="3020" spans="10:11" ht="20.25">
      <c r="J3020" s="74"/>
      <c r="K3020" s="74"/>
    </row>
    <row r="3021" spans="10:11" ht="20.25">
      <c r="J3021" s="74"/>
      <c r="K3021" s="74"/>
    </row>
    <row r="3022" spans="10:11" ht="20.25">
      <c r="J3022" s="74"/>
      <c r="K3022" s="74"/>
    </row>
    <row r="3023" spans="10:11" ht="20.25">
      <c r="J3023" s="74"/>
      <c r="K3023" s="74"/>
    </row>
    <row r="3024" spans="10:11" ht="20.25">
      <c r="J3024" s="74"/>
      <c r="K3024" s="74"/>
    </row>
    <row r="3025" spans="10:11" ht="20.25">
      <c r="J3025" s="74"/>
      <c r="K3025" s="74"/>
    </row>
    <row r="3026" spans="10:11" ht="20.25">
      <c r="J3026" s="74"/>
      <c r="K3026" s="74"/>
    </row>
    <row r="3027" spans="10:11" ht="20.25">
      <c r="J3027" s="74"/>
      <c r="K3027" s="74"/>
    </row>
    <row r="3028" spans="10:11" ht="20.25">
      <c r="J3028" s="74"/>
      <c r="K3028" s="74"/>
    </row>
    <row r="3029" spans="10:11" ht="20.25">
      <c r="J3029" s="74"/>
      <c r="K3029" s="74"/>
    </row>
    <row r="3030" spans="10:11" ht="20.25">
      <c r="J3030" s="74"/>
      <c r="K3030" s="74"/>
    </row>
    <row r="3031" spans="10:11" ht="20.25">
      <c r="J3031" s="74"/>
      <c r="K3031" s="74"/>
    </row>
    <row r="3032" spans="10:11" ht="20.25">
      <c r="J3032" s="74"/>
      <c r="K3032" s="74"/>
    </row>
    <row r="3033" spans="10:11" ht="20.25">
      <c r="J3033" s="74"/>
      <c r="K3033" s="74"/>
    </row>
    <row r="3034" spans="10:11" ht="20.25">
      <c r="J3034" s="74"/>
      <c r="K3034" s="74"/>
    </row>
    <row r="3035" spans="10:11" ht="20.25">
      <c r="J3035" s="74"/>
      <c r="K3035" s="74"/>
    </row>
    <row r="3036" spans="10:11" ht="20.25">
      <c r="J3036" s="74"/>
      <c r="K3036" s="74"/>
    </row>
    <row r="3037" spans="10:11" ht="20.25">
      <c r="J3037" s="74"/>
      <c r="K3037" s="74"/>
    </row>
    <row r="3038" spans="10:11" ht="20.25">
      <c r="J3038" s="74"/>
      <c r="K3038" s="74"/>
    </row>
    <row r="3039" spans="10:11" ht="20.25">
      <c r="J3039" s="74"/>
      <c r="K3039" s="74"/>
    </row>
    <row r="3040" spans="10:11" ht="20.25">
      <c r="J3040" s="74"/>
      <c r="K3040" s="74"/>
    </row>
    <row r="3041" spans="10:11" ht="20.25">
      <c r="J3041" s="74"/>
      <c r="K3041" s="74"/>
    </row>
    <row r="3042" spans="10:11" ht="20.25">
      <c r="J3042" s="74"/>
      <c r="K3042" s="74"/>
    </row>
    <row r="3043" spans="10:11" ht="20.25">
      <c r="J3043" s="74"/>
      <c r="K3043" s="74"/>
    </row>
    <row r="3044" spans="10:11" ht="20.25">
      <c r="J3044" s="74"/>
      <c r="K3044" s="74"/>
    </row>
    <row r="3045" spans="10:11" ht="20.25">
      <c r="J3045" s="74"/>
      <c r="K3045" s="74"/>
    </row>
    <row r="3046" spans="10:11" ht="20.25">
      <c r="J3046" s="74"/>
      <c r="K3046" s="74"/>
    </row>
    <row r="3047" spans="10:11" ht="20.25">
      <c r="J3047" s="74"/>
      <c r="K3047" s="74"/>
    </row>
    <row r="3048" spans="10:11" ht="20.25">
      <c r="J3048" s="74"/>
      <c r="K3048" s="74"/>
    </row>
    <row r="3049" spans="10:11" ht="20.25">
      <c r="J3049" s="74"/>
      <c r="K3049" s="74"/>
    </row>
    <row r="3050" spans="10:11" ht="20.25">
      <c r="J3050" s="74"/>
      <c r="K3050" s="74"/>
    </row>
    <row r="3051" spans="10:11" ht="20.25">
      <c r="J3051" s="74"/>
      <c r="K3051" s="74"/>
    </row>
    <row r="3052" spans="10:11" ht="20.25">
      <c r="J3052" s="74"/>
      <c r="K3052" s="74"/>
    </row>
    <row r="3053" spans="10:11" ht="20.25">
      <c r="J3053" s="74"/>
      <c r="K3053" s="74"/>
    </row>
    <row r="3054" spans="10:11" ht="20.25">
      <c r="J3054" s="74"/>
      <c r="K3054" s="74"/>
    </row>
    <row r="3055" spans="10:11" ht="20.25">
      <c r="J3055" s="74"/>
      <c r="K3055" s="74"/>
    </row>
    <row r="3056" spans="10:11" ht="20.25">
      <c r="J3056" s="74"/>
      <c r="K3056" s="74"/>
    </row>
    <row r="3057" spans="10:11" ht="20.25">
      <c r="J3057" s="74"/>
      <c r="K3057" s="74"/>
    </row>
    <row r="3058" spans="10:11" ht="20.25">
      <c r="J3058" s="74"/>
      <c r="K3058" s="74"/>
    </row>
    <row r="3059" spans="10:11" ht="20.25">
      <c r="J3059" s="74"/>
      <c r="K3059" s="74"/>
    </row>
    <row r="3060" spans="10:11" ht="20.25">
      <c r="J3060" s="74"/>
      <c r="K3060" s="74"/>
    </row>
    <row r="3061" spans="10:11" ht="20.25">
      <c r="J3061" s="74"/>
      <c r="K3061" s="74"/>
    </row>
    <row r="3062" spans="10:11" ht="20.25">
      <c r="J3062" s="74"/>
      <c r="K3062" s="74"/>
    </row>
    <row r="3063" spans="10:11" ht="20.25">
      <c r="J3063" s="74"/>
      <c r="K3063" s="74"/>
    </row>
    <row r="3064" spans="10:11" ht="20.25">
      <c r="J3064" s="74"/>
      <c r="K3064" s="74"/>
    </row>
    <row r="3065" spans="10:11" ht="20.25">
      <c r="J3065" s="74"/>
      <c r="K3065" s="74"/>
    </row>
    <row r="3066" spans="10:11" ht="20.25">
      <c r="J3066" s="74"/>
      <c r="K3066" s="74"/>
    </row>
    <row r="3067" spans="10:11" ht="20.25">
      <c r="J3067" s="74"/>
      <c r="K3067" s="74"/>
    </row>
    <row r="3068" spans="10:11" ht="20.25">
      <c r="J3068" s="74"/>
      <c r="K3068" s="74"/>
    </row>
    <row r="3069" spans="10:11" ht="20.25">
      <c r="J3069" s="74"/>
      <c r="K3069" s="74"/>
    </row>
    <row r="3070" spans="10:11" ht="20.25">
      <c r="J3070" s="74"/>
      <c r="K3070" s="74"/>
    </row>
    <row r="3071" spans="10:11" ht="20.25">
      <c r="J3071" s="74"/>
      <c r="K3071" s="74"/>
    </row>
    <row r="3072" spans="10:11" ht="20.25">
      <c r="J3072" s="74"/>
      <c r="K3072" s="74"/>
    </row>
    <row r="3073" spans="10:11" ht="20.25">
      <c r="J3073" s="74"/>
      <c r="K3073" s="74"/>
    </row>
    <row r="3074" spans="10:11" ht="20.25">
      <c r="J3074" s="74"/>
      <c r="K3074" s="74"/>
    </row>
    <row r="3075" spans="10:11" ht="20.25">
      <c r="J3075" s="74"/>
      <c r="K3075" s="74"/>
    </row>
    <row r="3076" spans="10:11" ht="20.25">
      <c r="J3076" s="74"/>
      <c r="K3076" s="74"/>
    </row>
    <row r="3077" spans="10:11" ht="20.25">
      <c r="J3077" s="74"/>
      <c r="K3077" s="74"/>
    </row>
    <row r="3078" spans="10:11" ht="20.25">
      <c r="J3078" s="74"/>
      <c r="K3078" s="74"/>
    </row>
    <row r="3079" spans="10:11" ht="20.25">
      <c r="J3079" s="74"/>
      <c r="K3079" s="74"/>
    </row>
    <row r="3080" spans="10:11" ht="20.25">
      <c r="J3080" s="74"/>
      <c r="K3080" s="74"/>
    </row>
    <row r="3081" spans="10:11" ht="20.25">
      <c r="J3081" s="74"/>
      <c r="K3081" s="74"/>
    </row>
    <row r="3082" spans="10:11" ht="20.25">
      <c r="J3082" s="74"/>
      <c r="K3082" s="74"/>
    </row>
    <row r="3083" spans="10:11" ht="20.25">
      <c r="J3083" s="74"/>
      <c r="K3083" s="74"/>
    </row>
    <row r="3084" spans="10:11" ht="20.25">
      <c r="J3084" s="74"/>
      <c r="K3084" s="74"/>
    </row>
    <row r="3085" spans="10:11" ht="20.25">
      <c r="J3085" s="74"/>
      <c r="K3085" s="74"/>
    </row>
    <row r="3086" spans="10:11" ht="20.25">
      <c r="J3086" s="74"/>
      <c r="K3086" s="74"/>
    </row>
    <row r="3087" spans="10:11" ht="20.25">
      <c r="J3087" s="74"/>
      <c r="K3087" s="74"/>
    </row>
    <row r="3088" spans="10:11" ht="20.25">
      <c r="J3088" s="74"/>
      <c r="K3088" s="74"/>
    </row>
    <row r="3089" spans="10:11" ht="20.25">
      <c r="J3089" s="74"/>
      <c r="K3089" s="74"/>
    </row>
    <row r="3090" spans="10:11" ht="20.25">
      <c r="J3090" s="74"/>
      <c r="K3090" s="74"/>
    </row>
    <row r="3091" spans="10:11" ht="20.25">
      <c r="J3091" s="74"/>
      <c r="K3091" s="74"/>
    </row>
    <row r="3092" spans="10:11" ht="20.25">
      <c r="J3092" s="74"/>
      <c r="K3092" s="74"/>
    </row>
    <row r="3093" spans="10:11" ht="20.25">
      <c r="J3093" s="74"/>
      <c r="K3093" s="74"/>
    </row>
    <row r="3094" spans="10:11" ht="20.25">
      <c r="J3094" s="74"/>
      <c r="K3094" s="74"/>
    </row>
    <row r="3095" spans="10:11" ht="20.25">
      <c r="J3095" s="74"/>
      <c r="K3095" s="74"/>
    </row>
    <row r="3096" spans="10:11" ht="20.25">
      <c r="J3096" s="74"/>
      <c r="K3096" s="74"/>
    </row>
    <row r="3097" spans="10:11" ht="20.25">
      <c r="J3097" s="74"/>
      <c r="K3097" s="74"/>
    </row>
    <row r="3098" spans="10:11" ht="20.25">
      <c r="J3098" s="74"/>
      <c r="K3098" s="74"/>
    </row>
    <row r="3099" spans="10:11" ht="20.25">
      <c r="J3099" s="74"/>
      <c r="K3099" s="74"/>
    </row>
    <row r="3100" spans="10:11" ht="20.25">
      <c r="J3100" s="74"/>
      <c r="K3100" s="74"/>
    </row>
    <row r="3101" spans="10:11" ht="20.25">
      <c r="J3101" s="74"/>
      <c r="K3101" s="74"/>
    </row>
    <row r="3102" spans="10:11" ht="20.25">
      <c r="J3102" s="74"/>
      <c r="K3102" s="74"/>
    </row>
    <row r="3103" spans="10:11" ht="20.25">
      <c r="J3103" s="74"/>
      <c r="K3103" s="74"/>
    </row>
    <row r="3104" spans="10:11" ht="20.25">
      <c r="J3104" s="74"/>
      <c r="K3104" s="74"/>
    </row>
    <row r="3105" spans="10:11" ht="20.25">
      <c r="J3105" s="74"/>
      <c r="K3105" s="74"/>
    </row>
    <row r="3106" spans="10:11" ht="20.25">
      <c r="J3106" s="74"/>
      <c r="K3106" s="74"/>
    </row>
    <row r="3107" spans="10:11" ht="20.25">
      <c r="J3107" s="74"/>
      <c r="K3107" s="74"/>
    </row>
    <row r="3108" spans="10:11" ht="20.25">
      <c r="J3108" s="74"/>
      <c r="K3108" s="74"/>
    </row>
    <row r="3109" spans="10:11" ht="20.25">
      <c r="J3109" s="74"/>
      <c r="K3109" s="74"/>
    </row>
    <row r="3110" spans="10:11" ht="20.25">
      <c r="J3110" s="74"/>
      <c r="K3110" s="74"/>
    </row>
    <row r="3111" spans="10:11" ht="20.25">
      <c r="J3111" s="74"/>
      <c r="K3111" s="74"/>
    </row>
    <row r="3112" spans="10:11" ht="20.25">
      <c r="J3112" s="74"/>
      <c r="K3112" s="74"/>
    </row>
    <row r="3113" spans="10:11" ht="20.25">
      <c r="J3113" s="74"/>
      <c r="K3113" s="74"/>
    </row>
    <row r="3114" spans="10:11" ht="20.25">
      <c r="J3114" s="74"/>
      <c r="K3114" s="74"/>
    </row>
    <row r="3115" spans="10:11" ht="20.25">
      <c r="J3115" s="74"/>
      <c r="K3115" s="74"/>
    </row>
    <row r="3116" spans="10:11" ht="20.25">
      <c r="J3116" s="74"/>
      <c r="K3116" s="74"/>
    </row>
    <row r="3117" spans="10:11" ht="20.25">
      <c r="J3117" s="74"/>
      <c r="K3117" s="74"/>
    </row>
    <row r="3118" spans="10:11" ht="20.25">
      <c r="J3118" s="74"/>
      <c r="K3118" s="74"/>
    </row>
    <row r="3119" spans="10:11" ht="20.25">
      <c r="J3119" s="74"/>
      <c r="K3119" s="74"/>
    </row>
    <row r="3120" spans="10:11" ht="20.25">
      <c r="J3120" s="74"/>
      <c r="K3120" s="74"/>
    </row>
    <row r="3121" spans="10:11" ht="20.25">
      <c r="J3121" s="74"/>
      <c r="K3121" s="74"/>
    </row>
    <row r="3122" spans="10:11" ht="20.25">
      <c r="J3122" s="74"/>
      <c r="K3122" s="74"/>
    </row>
    <row r="3123" spans="10:11" ht="20.25">
      <c r="J3123" s="74"/>
      <c r="K3123" s="74"/>
    </row>
    <row r="3124" spans="10:11" ht="20.25">
      <c r="J3124" s="74"/>
      <c r="K3124" s="74"/>
    </row>
    <row r="3125" spans="10:11" ht="20.25">
      <c r="J3125" s="74"/>
      <c r="K3125" s="74"/>
    </row>
    <row r="3126" spans="10:11" ht="20.25">
      <c r="J3126" s="74"/>
      <c r="K3126" s="74"/>
    </row>
    <row r="3127" spans="10:11" ht="20.25">
      <c r="J3127" s="74"/>
      <c r="K3127" s="74"/>
    </row>
    <row r="3128" spans="10:11" ht="20.25">
      <c r="J3128" s="74"/>
      <c r="K3128" s="74"/>
    </row>
    <row r="3129" spans="10:11" ht="20.25">
      <c r="J3129" s="74"/>
      <c r="K3129" s="74"/>
    </row>
    <row r="3130" spans="10:11" ht="20.25">
      <c r="J3130" s="74"/>
      <c r="K3130" s="74"/>
    </row>
    <row r="3131" spans="10:11" ht="20.25">
      <c r="J3131" s="74"/>
      <c r="K3131" s="74"/>
    </row>
    <row r="3132" spans="10:11" ht="20.25">
      <c r="J3132" s="74"/>
      <c r="K3132" s="74"/>
    </row>
    <row r="3133" spans="10:11" ht="20.25">
      <c r="J3133" s="74"/>
      <c r="K3133" s="74"/>
    </row>
    <row r="3134" spans="10:11" ht="20.25">
      <c r="J3134" s="74"/>
      <c r="K3134" s="74"/>
    </row>
    <row r="3135" spans="10:11" ht="20.25">
      <c r="J3135" s="74"/>
      <c r="K3135" s="74"/>
    </row>
    <row r="3136" spans="10:11" ht="20.25">
      <c r="J3136" s="74"/>
      <c r="K3136" s="74"/>
    </row>
    <row r="3137" spans="10:11" ht="20.25">
      <c r="J3137" s="74"/>
      <c r="K3137" s="74"/>
    </row>
    <row r="3138" spans="10:11" ht="20.25">
      <c r="J3138" s="74"/>
      <c r="K3138" s="74"/>
    </row>
    <row r="3139" spans="10:11" ht="20.25">
      <c r="J3139" s="74"/>
      <c r="K3139" s="74"/>
    </row>
    <row r="3140" spans="10:11" ht="20.25">
      <c r="J3140" s="74"/>
      <c r="K3140" s="74"/>
    </row>
    <row r="3141" spans="10:11" ht="20.25">
      <c r="J3141" s="74"/>
      <c r="K3141" s="74"/>
    </row>
    <row r="3142" spans="10:11" ht="20.25">
      <c r="J3142" s="74"/>
      <c r="K3142" s="74"/>
    </row>
    <row r="3143" spans="10:11" ht="20.25">
      <c r="J3143" s="74"/>
      <c r="K3143" s="74"/>
    </row>
    <row r="3144" spans="10:11" ht="20.25">
      <c r="J3144" s="74"/>
      <c r="K3144" s="74"/>
    </row>
    <row r="3145" spans="10:11" ht="20.25">
      <c r="J3145" s="74"/>
      <c r="K3145" s="74"/>
    </row>
    <row r="3146" spans="10:11" ht="20.25">
      <c r="J3146" s="74"/>
      <c r="K3146" s="74"/>
    </row>
    <row r="3147" spans="10:11" ht="20.25">
      <c r="J3147" s="74"/>
      <c r="K3147" s="74"/>
    </row>
    <row r="3148" spans="10:11" ht="20.25">
      <c r="J3148" s="74"/>
      <c r="K3148" s="74"/>
    </row>
    <row r="3149" spans="10:11" ht="20.25">
      <c r="J3149" s="74"/>
      <c r="K3149" s="74"/>
    </row>
    <row r="3150" spans="10:11" ht="20.25">
      <c r="J3150" s="74"/>
      <c r="K3150" s="74"/>
    </row>
    <row r="3151" spans="10:11" ht="20.25">
      <c r="J3151" s="74"/>
      <c r="K3151" s="74"/>
    </row>
    <row r="3152" spans="10:11" ht="20.25">
      <c r="J3152" s="74"/>
      <c r="K3152" s="74"/>
    </row>
    <row r="3153" spans="10:11" ht="20.25">
      <c r="J3153" s="74"/>
      <c r="K3153" s="74"/>
    </row>
    <row r="3154" spans="10:11" ht="20.25">
      <c r="J3154" s="74"/>
      <c r="K3154" s="74"/>
    </row>
    <row r="3155" spans="10:11" ht="20.25">
      <c r="J3155" s="74"/>
      <c r="K3155" s="74"/>
    </row>
    <row r="3156" spans="10:11" ht="20.25">
      <c r="J3156" s="74"/>
      <c r="K3156" s="74"/>
    </row>
    <row r="3157" spans="10:11" ht="20.25">
      <c r="J3157" s="74"/>
      <c r="K3157" s="74"/>
    </row>
    <row r="3158" spans="10:11" ht="20.25">
      <c r="J3158" s="74"/>
      <c r="K3158" s="74"/>
    </row>
    <row r="3159" spans="10:11" ht="20.25">
      <c r="J3159" s="74"/>
      <c r="K3159" s="74"/>
    </row>
    <row r="3160" spans="10:11" ht="20.25">
      <c r="J3160" s="74"/>
      <c r="K3160" s="74"/>
    </row>
    <row r="3161" spans="10:11" ht="20.25">
      <c r="J3161" s="74"/>
      <c r="K3161" s="74"/>
    </row>
    <row r="3162" spans="10:11" ht="20.25">
      <c r="J3162" s="74"/>
      <c r="K3162" s="74"/>
    </row>
    <row r="3163" spans="10:11" ht="20.25">
      <c r="J3163" s="74"/>
      <c r="K3163" s="74"/>
    </row>
    <row r="3164" spans="10:11" ht="20.25">
      <c r="J3164" s="74"/>
      <c r="K3164" s="74"/>
    </row>
    <row r="3165" spans="10:11" ht="20.25">
      <c r="J3165" s="74"/>
      <c r="K3165" s="74"/>
    </row>
    <row r="3166" spans="10:11" ht="20.25">
      <c r="J3166" s="74"/>
      <c r="K3166" s="74"/>
    </row>
    <row r="3167" spans="10:11" ht="20.25">
      <c r="J3167" s="74"/>
      <c r="K3167" s="74"/>
    </row>
    <row r="3168" spans="10:11" ht="20.25">
      <c r="J3168" s="74"/>
      <c r="K3168" s="74"/>
    </row>
    <row r="3169" spans="10:11" ht="20.25">
      <c r="J3169" s="74"/>
      <c r="K3169" s="74"/>
    </row>
    <row r="3170" spans="10:11" ht="20.25">
      <c r="J3170" s="74"/>
      <c r="K3170" s="74"/>
    </row>
    <row r="3171" spans="10:11" ht="20.25">
      <c r="J3171" s="74"/>
      <c r="K3171" s="74"/>
    </row>
    <row r="3172" spans="10:11" ht="20.25">
      <c r="J3172" s="74"/>
      <c r="K3172" s="74"/>
    </row>
    <row r="3173" spans="10:11" ht="20.25">
      <c r="J3173" s="74"/>
      <c r="K3173" s="74"/>
    </row>
    <row r="3174" spans="10:11" ht="20.25">
      <c r="J3174" s="74"/>
      <c r="K3174" s="74"/>
    </row>
    <row r="3175" spans="10:11" ht="20.25">
      <c r="J3175" s="74"/>
      <c r="K3175" s="74"/>
    </row>
    <row r="3176" spans="10:11" ht="20.25">
      <c r="J3176" s="74"/>
      <c r="K3176" s="74"/>
    </row>
    <row r="3177" spans="10:11" ht="20.25">
      <c r="J3177" s="74"/>
      <c r="K3177" s="74"/>
    </row>
    <row r="3178" spans="10:11" ht="20.25">
      <c r="J3178" s="74"/>
      <c r="K3178" s="74"/>
    </row>
    <row r="3179" spans="10:11" ht="20.25">
      <c r="J3179" s="74"/>
      <c r="K3179" s="74"/>
    </row>
    <row r="3180" spans="10:11" ht="20.25">
      <c r="J3180" s="74"/>
      <c r="K3180" s="74"/>
    </row>
    <row r="3181" spans="10:11" ht="20.25">
      <c r="J3181" s="74"/>
      <c r="K3181" s="74"/>
    </row>
    <row r="3182" spans="10:11" ht="20.25">
      <c r="J3182" s="74"/>
      <c r="K3182" s="74"/>
    </row>
    <row r="3183" spans="10:11" ht="20.25">
      <c r="J3183" s="74"/>
      <c r="K3183" s="74"/>
    </row>
    <row r="3184" spans="10:11" ht="20.25">
      <c r="J3184" s="74"/>
      <c r="K3184" s="74"/>
    </row>
    <row r="3185" spans="10:11" ht="20.25">
      <c r="J3185" s="74"/>
      <c r="K3185" s="74"/>
    </row>
    <row r="3186" spans="10:11" ht="20.25">
      <c r="J3186" s="74"/>
      <c r="K3186" s="74"/>
    </row>
    <row r="3187" spans="10:11" ht="20.25">
      <c r="J3187" s="74"/>
      <c r="K3187" s="74"/>
    </row>
    <row r="3188" spans="10:11" ht="20.25">
      <c r="J3188" s="74"/>
      <c r="K3188" s="74"/>
    </row>
    <row r="3189" spans="10:11" ht="20.25">
      <c r="J3189" s="74"/>
      <c r="K3189" s="74"/>
    </row>
    <row r="3190" spans="10:11" ht="20.25">
      <c r="J3190" s="74"/>
      <c r="K3190" s="74"/>
    </row>
    <row r="3191" spans="10:11" ht="20.25">
      <c r="J3191" s="74"/>
      <c r="K3191" s="74"/>
    </row>
    <row r="3192" spans="10:11" ht="20.25">
      <c r="J3192" s="74"/>
      <c r="K3192" s="74"/>
    </row>
    <row r="3193" spans="10:11" ht="20.25">
      <c r="J3193" s="74"/>
      <c r="K3193" s="74"/>
    </row>
    <row r="3194" spans="10:11" ht="20.25">
      <c r="J3194" s="74"/>
      <c r="K3194" s="74"/>
    </row>
    <row r="3195" spans="10:11" ht="20.25">
      <c r="J3195" s="74"/>
      <c r="K3195" s="74"/>
    </row>
    <row r="3196" spans="10:11" ht="20.25">
      <c r="J3196" s="74"/>
      <c r="K3196" s="74"/>
    </row>
    <row r="3197" spans="10:11" ht="20.25">
      <c r="J3197" s="74"/>
      <c r="K3197" s="74"/>
    </row>
    <row r="3198" spans="10:11" ht="20.25">
      <c r="J3198" s="74"/>
      <c r="K3198" s="74"/>
    </row>
    <row r="3199" spans="10:11" ht="20.25">
      <c r="J3199" s="74"/>
      <c r="K3199" s="74"/>
    </row>
    <row r="3200" spans="10:11" ht="20.25">
      <c r="J3200" s="74"/>
      <c r="K3200" s="74"/>
    </row>
    <row r="3201" spans="10:11" ht="20.25">
      <c r="J3201" s="74"/>
      <c r="K3201" s="74"/>
    </row>
    <row r="3202" spans="10:11" ht="20.25">
      <c r="J3202" s="74"/>
      <c r="K3202" s="74"/>
    </row>
    <row r="3203" spans="10:11" ht="20.25">
      <c r="J3203" s="74"/>
      <c r="K3203" s="74"/>
    </row>
    <row r="3204" spans="10:11" ht="20.25">
      <c r="J3204" s="74"/>
      <c r="K3204" s="74"/>
    </row>
    <row r="3205" spans="10:11" ht="20.25">
      <c r="J3205" s="74"/>
      <c r="K3205" s="74"/>
    </row>
    <row r="3206" spans="10:11" ht="20.25">
      <c r="J3206" s="74"/>
      <c r="K3206" s="74"/>
    </row>
    <row r="3207" spans="10:11" ht="20.25">
      <c r="J3207" s="74"/>
      <c r="K3207" s="74"/>
    </row>
    <row r="3208" spans="10:11" ht="20.25">
      <c r="J3208" s="74"/>
      <c r="K3208" s="74"/>
    </row>
    <row r="3209" spans="10:11" ht="20.25">
      <c r="J3209" s="74"/>
      <c r="K3209" s="74"/>
    </row>
    <row r="3210" spans="10:11" ht="20.25">
      <c r="J3210" s="74"/>
      <c r="K3210" s="74"/>
    </row>
    <row r="3211" spans="10:11" ht="20.25">
      <c r="J3211" s="74"/>
      <c r="K3211" s="74"/>
    </row>
    <row r="3212" spans="10:11" ht="20.25">
      <c r="J3212" s="74"/>
      <c r="K3212" s="74"/>
    </row>
    <row r="3213" spans="10:11" ht="20.25">
      <c r="J3213" s="74"/>
      <c r="K3213" s="74"/>
    </row>
    <row r="3214" spans="10:11" ht="20.25">
      <c r="J3214" s="74"/>
      <c r="K3214" s="74"/>
    </row>
    <row r="3215" spans="10:11" ht="20.25">
      <c r="J3215" s="74"/>
      <c r="K3215" s="74"/>
    </row>
    <row r="3216" spans="10:11" ht="20.25">
      <c r="J3216" s="74"/>
      <c r="K3216" s="74"/>
    </row>
    <row r="3217" spans="10:11" ht="20.25">
      <c r="J3217" s="74"/>
      <c r="K3217" s="74"/>
    </row>
    <row r="3218" spans="10:11" ht="20.25">
      <c r="J3218" s="74"/>
      <c r="K3218" s="74"/>
    </row>
    <row r="3219" spans="10:11" ht="20.25">
      <c r="J3219" s="74"/>
      <c r="K3219" s="74"/>
    </row>
    <row r="3220" spans="10:11" ht="20.25">
      <c r="J3220" s="74"/>
      <c r="K3220" s="74"/>
    </row>
    <row r="3221" spans="10:11" ht="20.25">
      <c r="J3221" s="74"/>
      <c r="K3221" s="74"/>
    </row>
    <row r="3222" spans="10:11" ht="20.25">
      <c r="J3222" s="74"/>
      <c r="K3222" s="74"/>
    </row>
    <row r="3223" spans="10:11" ht="20.25">
      <c r="J3223" s="74"/>
      <c r="K3223" s="74"/>
    </row>
    <row r="3224" spans="10:11" ht="20.25">
      <c r="J3224" s="74"/>
      <c r="K3224" s="74"/>
    </row>
    <row r="3225" spans="10:11" ht="20.25">
      <c r="J3225" s="74"/>
      <c r="K3225" s="74"/>
    </row>
    <row r="3226" spans="10:11" ht="20.25">
      <c r="J3226" s="74"/>
      <c r="K3226" s="74"/>
    </row>
    <row r="3227" spans="10:11" ht="20.25">
      <c r="J3227" s="74"/>
      <c r="K3227" s="74"/>
    </row>
    <row r="3228" spans="10:11" ht="20.25">
      <c r="J3228" s="74"/>
      <c r="K3228" s="74"/>
    </row>
    <row r="3229" spans="10:11" ht="20.25">
      <c r="J3229" s="74"/>
      <c r="K3229" s="74"/>
    </row>
    <row r="3230" spans="10:11" ht="20.25">
      <c r="J3230" s="74"/>
      <c r="K3230" s="74"/>
    </row>
    <row r="3231" spans="10:11" ht="20.25">
      <c r="J3231" s="74"/>
      <c r="K3231" s="74"/>
    </row>
    <row r="3232" spans="10:11" ht="20.25">
      <c r="J3232" s="74"/>
      <c r="K3232" s="74"/>
    </row>
    <row r="3233" spans="10:11" ht="20.25">
      <c r="J3233" s="74"/>
      <c r="K3233" s="74"/>
    </row>
    <row r="3234" spans="10:11" ht="20.25">
      <c r="J3234" s="74"/>
      <c r="K3234" s="74"/>
    </row>
    <row r="3235" spans="10:11" ht="20.25">
      <c r="J3235" s="74"/>
      <c r="K3235" s="74"/>
    </row>
    <row r="3236" spans="10:11" ht="20.25">
      <c r="J3236" s="74"/>
      <c r="K3236" s="74"/>
    </row>
    <row r="3237" spans="10:11" ht="20.25">
      <c r="J3237" s="74"/>
      <c r="K3237" s="74"/>
    </row>
    <row r="3238" spans="10:11" ht="20.25">
      <c r="J3238" s="74"/>
      <c r="K3238" s="74"/>
    </row>
    <row r="3239" spans="10:11" ht="20.25">
      <c r="J3239" s="74"/>
      <c r="K3239" s="74"/>
    </row>
    <row r="3240" spans="10:11" ht="20.25">
      <c r="J3240" s="74"/>
      <c r="K3240" s="74"/>
    </row>
    <row r="3241" spans="10:11" ht="20.25">
      <c r="J3241" s="74"/>
      <c r="K3241" s="74"/>
    </row>
    <row r="3242" spans="10:11" ht="20.25">
      <c r="J3242" s="74"/>
      <c r="K3242" s="74"/>
    </row>
    <row r="3243" spans="10:11" ht="20.25">
      <c r="J3243" s="74"/>
      <c r="K3243" s="74"/>
    </row>
    <row r="3244" spans="10:11" ht="20.25">
      <c r="J3244" s="74"/>
      <c r="K3244" s="74"/>
    </row>
    <row r="3245" spans="10:11" ht="20.25">
      <c r="J3245" s="74"/>
      <c r="K3245" s="74"/>
    </row>
    <row r="3246" spans="10:11" ht="20.25">
      <c r="J3246" s="74"/>
      <c r="K3246" s="74"/>
    </row>
    <row r="3247" spans="10:11" ht="20.25">
      <c r="J3247" s="74"/>
      <c r="K3247" s="74"/>
    </row>
    <row r="3248" spans="10:11" ht="20.25">
      <c r="J3248" s="74"/>
      <c r="K3248" s="74"/>
    </row>
    <row r="3249" spans="10:11" ht="20.25">
      <c r="J3249" s="74"/>
      <c r="K3249" s="74"/>
    </row>
    <row r="3250" spans="10:11" ht="20.25">
      <c r="J3250" s="74"/>
      <c r="K3250" s="74"/>
    </row>
    <row r="3251" spans="10:11" ht="20.25">
      <c r="J3251" s="74"/>
      <c r="K3251" s="74"/>
    </row>
    <row r="3252" spans="10:11" ht="20.25">
      <c r="J3252" s="74"/>
      <c r="K3252" s="74"/>
    </row>
    <row r="3253" spans="10:11" ht="20.25">
      <c r="J3253" s="74"/>
      <c r="K3253" s="74"/>
    </row>
    <row r="3254" spans="10:11" ht="20.25">
      <c r="J3254" s="74"/>
      <c r="K3254" s="74"/>
    </row>
    <row r="3255" spans="10:11" ht="20.25">
      <c r="J3255" s="74"/>
      <c r="K3255" s="74"/>
    </row>
    <row r="3256" spans="10:11" ht="20.25">
      <c r="J3256" s="74"/>
      <c r="K3256" s="74"/>
    </row>
    <row r="3257" spans="10:11" ht="20.25">
      <c r="J3257" s="74"/>
      <c r="K3257" s="74"/>
    </row>
    <row r="3258" spans="10:11" ht="20.25">
      <c r="J3258" s="74"/>
      <c r="K3258" s="74"/>
    </row>
    <row r="3259" spans="10:11" ht="20.25">
      <c r="J3259" s="74"/>
      <c r="K3259" s="74"/>
    </row>
    <row r="3260" spans="10:11" ht="20.25">
      <c r="J3260" s="74"/>
      <c r="K3260" s="74"/>
    </row>
    <row r="3261" spans="10:11" ht="20.25">
      <c r="J3261" s="74"/>
      <c r="K3261" s="74"/>
    </row>
    <row r="3262" spans="10:11" ht="20.25">
      <c r="J3262" s="74"/>
      <c r="K3262" s="74"/>
    </row>
    <row r="3263" spans="10:11" ht="20.25">
      <c r="J3263" s="74"/>
      <c r="K3263" s="74"/>
    </row>
    <row r="3264" spans="10:11" ht="20.25">
      <c r="J3264" s="74"/>
      <c r="K3264" s="74"/>
    </row>
    <row r="3265" spans="10:11" ht="20.25">
      <c r="J3265" s="74"/>
      <c r="K3265" s="74"/>
    </row>
    <row r="3266" spans="10:11" ht="20.25">
      <c r="J3266" s="74"/>
      <c r="K3266" s="74"/>
    </row>
    <row r="3267" spans="10:11" ht="20.25">
      <c r="J3267" s="74"/>
      <c r="K3267" s="74"/>
    </row>
    <row r="3268" spans="10:11" ht="20.25">
      <c r="J3268" s="74"/>
      <c r="K3268" s="74"/>
    </row>
    <row r="3269" spans="10:11" ht="20.25">
      <c r="J3269" s="74"/>
      <c r="K3269" s="74"/>
    </row>
    <row r="3270" spans="10:11" ht="20.25">
      <c r="J3270" s="74"/>
      <c r="K3270" s="74"/>
    </row>
    <row r="3271" spans="10:11" ht="20.25">
      <c r="J3271" s="74"/>
      <c r="K3271" s="74"/>
    </row>
    <row r="3272" spans="10:11" ht="20.25">
      <c r="J3272" s="74"/>
      <c r="K3272" s="74"/>
    </row>
    <row r="3273" spans="10:11" ht="20.25">
      <c r="J3273" s="74"/>
      <c r="K3273" s="74"/>
    </row>
    <row r="3274" spans="10:11" ht="20.25">
      <c r="J3274" s="74"/>
      <c r="K3274" s="74"/>
    </row>
    <row r="3275" spans="10:11" ht="20.25">
      <c r="J3275" s="74"/>
      <c r="K3275" s="74"/>
    </row>
    <row r="3276" spans="10:11" ht="20.25">
      <c r="J3276" s="74"/>
      <c r="K3276" s="74"/>
    </row>
    <row r="3277" spans="10:11" ht="20.25">
      <c r="J3277" s="74"/>
      <c r="K3277" s="74"/>
    </row>
    <row r="3278" spans="10:11" ht="20.25">
      <c r="J3278" s="74"/>
      <c r="K3278" s="74"/>
    </row>
    <row r="3279" spans="10:11" ht="20.25">
      <c r="J3279" s="74"/>
      <c r="K3279" s="74"/>
    </row>
    <row r="3280" spans="10:11" ht="20.25">
      <c r="J3280" s="74"/>
      <c r="K3280" s="74"/>
    </row>
    <row r="3281" spans="10:11" ht="20.25">
      <c r="J3281" s="74"/>
      <c r="K3281" s="74"/>
    </row>
    <row r="3282" spans="10:11" ht="20.25">
      <c r="J3282" s="74"/>
      <c r="K3282" s="74"/>
    </row>
    <row r="3283" spans="10:11" ht="20.25">
      <c r="J3283" s="74"/>
      <c r="K3283" s="74"/>
    </row>
    <row r="3284" spans="10:11" ht="20.25">
      <c r="J3284" s="74"/>
      <c r="K3284" s="74"/>
    </row>
    <row r="3285" spans="10:11" ht="20.25">
      <c r="J3285" s="74"/>
      <c r="K3285" s="74"/>
    </row>
    <row r="3286" spans="10:11" ht="20.25">
      <c r="J3286" s="74"/>
      <c r="K3286" s="74"/>
    </row>
    <row r="3287" spans="10:11" ht="20.25">
      <c r="J3287" s="74"/>
      <c r="K3287" s="74"/>
    </row>
    <row r="3288" spans="10:11" ht="20.25">
      <c r="J3288" s="74"/>
      <c r="K3288" s="74"/>
    </row>
    <row r="3289" spans="10:11" ht="20.25">
      <c r="J3289" s="74"/>
      <c r="K3289" s="74"/>
    </row>
    <row r="3290" spans="10:11" ht="20.25">
      <c r="J3290" s="74"/>
      <c r="K3290" s="74"/>
    </row>
    <row r="3291" spans="10:11" ht="20.25">
      <c r="J3291" s="74"/>
      <c r="K3291" s="74"/>
    </row>
    <row r="3292" spans="10:11" ht="20.25">
      <c r="J3292" s="74"/>
      <c r="K3292" s="74"/>
    </row>
    <row r="3293" spans="10:11" ht="20.25">
      <c r="J3293" s="74"/>
      <c r="K3293" s="74"/>
    </row>
    <row r="3294" spans="10:11" ht="20.25">
      <c r="J3294" s="74"/>
      <c r="K3294" s="74"/>
    </row>
    <row r="3295" spans="10:11" ht="20.25">
      <c r="J3295" s="74"/>
      <c r="K3295" s="74"/>
    </row>
    <row r="3296" spans="10:11" ht="20.25">
      <c r="J3296" s="74"/>
      <c r="K3296" s="74"/>
    </row>
    <row r="3297" spans="10:11" ht="20.25">
      <c r="J3297" s="74"/>
      <c r="K3297" s="74"/>
    </row>
    <row r="3298" spans="10:11" ht="20.25">
      <c r="J3298" s="74"/>
      <c r="K3298" s="74"/>
    </row>
    <row r="3299" spans="10:11" ht="20.25">
      <c r="J3299" s="74"/>
      <c r="K3299" s="74"/>
    </row>
    <row r="3300" spans="10:11" ht="20.25">
      <c r="J3300" s="74"/>
      <c r="K3300" s="74"/>
    </row>
    <row r="3301" spans="10:11" ht="20.25">
      <c r="J3301" s="74"/>
      <c r="K3301" s="74"/>
    </row>
    <row r="3302" spans="10:11" ht="20.25">
      <c r="J3302" s="74"/>
      <c r="K3302" s="74"/>
    </row>
    <row r="3303" spans="10:11" ht="20.25">
      <c r="J3303" s="74"/>
      <c r="K3303" s="74"/>
    </row>
    <row r="3304" spans="10:11" ht="20.25">
      <c r="J3304" s="74"/>
      <c r="K3304" s="74"/>
    </row>
    <row r="3305" spans="10:11" ht="20.25">
      <c r="J3305" s="74"/>
      <c r="K3305" s="74"/>
    </row>
    <row r="3306" spans="10:11" ht="20.25">
      <c r="J3306" s="74"/>
      <c r="K3306" s="74"/>
    </row>
    <row r="3307" spans="10:11" ht="20.25">
      <c r="J3307" s="74"/>
      <c r="K3307" s="74"/>
    </row>
    <row r="3308" spans="10:11" ht="20.25">
      <c r="J3308" s="74"/>
      <c r="K3308" s="74"/>
    </row>
    <row r="3309" spans="10:11" ht="20.25">
      <c r="J3309" s="74"/>
      <c r="K3309" s="74"/>
    </row>
    <row r="3310" spans="10:11" ht="20.25">
      <c r="J3310" s="74"/>
      <c r="K3310" s="74"/>
    </row>
    <row r="3311" spans="10:11" ht="20.25">
      <c r="J3311" s="74"/>
      <c r="K3311" s="74"/>
    </row>
    <row r="3312" spans="10:11" ht="20.25">
      <c r="J3312" s="74"/>
      <c r="K3312" s="74"/>
    </row>
    <row r="3313" spans="10:11" ht="20.25">
      <c r="J3313" s="74"/>
      <c r="K3313" s="74"/>
    </row>
    <row r="3314" spans="10:11" ht="20.25">
      <c r="J3314" s="74"/>
      <c r="K3314" s="74"/>
    </row>
    <row r="3315" spans="10:11" ht="20.25">
      <c r="J3315" s="74"/>
      <c r="K3315" s="74"/>
    </row>
    <row r="3316" spans="10:11" ht="20.25">
      <c r="J3316" s="74"/>
      <c r="K3316" s="74"/>
    </row>
    <row r="3317" spans="10:11" ht="20.25">
      <c r="J3317" s="74"/>
      <c r="K3317" s="74"/>
    </row>
    <row r="3318" spans="10:11" ht="20.25">
      <c r="J3318" s="74"/>
      <c r="K3318" s="74"/>
    </row>
    <row r="3319" spans="10:11" ht="20.25">
      <c r="J3319" s="74"/>
      <c r="K3319" s="74"/>
    </row>
    <row r="3320" spans="10:11" ht="20.25">
      <c r="J3320" s="74"/>
      <c r="K3320" s="74"/>
    </row>
    <row r="3321" spans="10:11" ht="20.25">
      <c r="J3321" s="74"/>
      <c r="K3321" s="74"/>
    </row>
    <row r="3322" spans="10:11" ht="20.25">
      <c r="J3322" s="74"/>
      <c r="K3322" s="74"/>
    </row>
    <row r="3323" spans="10:11" ht="20.25">
      <c r="J3323" s="74"/>
      <c r="K3323" s="74"/>
    </row>
    <row r="3324" spans="10:11" ht="20.25">
      <c r="J3324" s="74"/>
      <c r="K3324" s="74"/>
    </row>
    <row r="3325" spans="10:11" ht="20.25">
      <c r="J3325" s="74"/>
      <c r="K3325" s="74"/>
    </row>
    <row r="3326" spans="10:11" ht="20.25">
      <c r="J3326" s="74"/>
      <c r="K3326" s="74"/>
    </row>
    <row r="3327" spans="10:11" ht="20.25">
      <c r="J3327" s="74"/>
      <c r="K3327" s="74"/>
    </row>
    <row r="3328" spans="10:11" ht="20.25">
      <c r="J3328" s="74"/>
      <c r="K3328" s="74"/>
    </row>
    <row r="3329" spans="10:11" ht="20.25">
      <c r="J3329" s="74"/>
      <c r="K3329" s="74"/>
    </row>
    <row r="3330" spans="10:11" ht="20.25">
      <c r="J3330" s="74"/>
      <c r="K3330" s="74"/>
    </row>
    <row r="3331" spans="10:11" ht="20.25">
      <c r="J3331" s="74"/>
      <c r="K3331" s="74"/>
    </row>
    <row r="3332" spans="10:11" ht="20.25">
      <c r="J3332" s="74"/>
      <c r="K3332" s="74"/>
    </row>
    <row r="3333" spans="10:11" ht="20.25">
      <c r="J3333" s="74"/>
      <c r="K3333" s="74"/>
    </row>
    <row r="3334" spans="10:11" ht="20.25">
      <c r="J3334" s="74"/>
      <c r="K3334" s="74"/>
    </row>
    <row r="3335" spans="10:11" ht="20.25">
      <c r="J3335" s="74"/>
      <c r="K3335" s="74"/>
    </row>
    <row r="3336" spans="10:11" ht="20.25">
      <c r="J3336" s="74"/>
      <c r="K3336" s="74"/>
    </row>
    <row r="3337" spans="10:11" ht="20.25">
      <c r="J3337" s="74"/>
      <c r="K3337" s="74"/>
    </row>
    <row r="3338" spans="10:11" ht="20.25">
      <c r="J3338" s="74"/>
      <c r="K3338" s="74"/>
    </row>
    <row r="3339" spans="10:11" ht="20.25">
      <c r="J3339" s="74"/>
      <c r="K3339" s="74"/>
    </row>
    <row r="3340" spans="10:11" ht="20.25">
      <c r="J3340" s="74"/>
      <c r="K3340" s="74"/>
    </row>
    <row r="3341" spans="10:11" ht="20.25">
      <c r="J3341" s="74"/>
      <c r="K3341" s="74"/>
    </row>
    <row r="3342" spans="10:11" ht="20.25">
      <c r="J3342" s="74"/>
      <c r="K3342" s="74"/>
    </row>
    <row r="3343" spans="10:11" ht="20.25">
      <c r="J3343" s="74"/>
      <c r="K3343" s="74"/>
    </row>
    <row r="3344" spans="10:11" ht="20.25">
      <c r="J3344" s="74"/>
      <c r="K3344" s="74"/>
    </row>
    <row r="3345" spans="10:11" ht="20.25">
      <c r="J3345" s="74"/>
      <c r="K3345" s="74"/>
    </row>
    <row r="3346" spans="10:11" ht="20.25">
      <c r="J3346" s="74"/>
      <c r="K3346" s="74"/>
    </row>
    <row r="3347" spans="10:11" ht="20.25">
      <c r="J3347" s="74"/>
      <c r="K3347" s="74"/>
    </row>
    <row r="3348" spans="10:11" ht="20.25">
      <c r="J3348" s="74"/>
      <c r="K3348" s="74"/>
    </row>
    <row r="3349" spans="10:11" ht="20.25">
      <c r="J3349" s="74"/>
      <c r="K3349" s="74"/>
    </row>
    <row r="3350" spans="10:11" ht="20.25">
      <c r="J3350" s="74"/>
      <c r="K3350" s="74"/>
    </row>
    <row r="3351" spans="10:11" ht="20.25">
      <c r="J3351" s="74"/>
      <c r="K3351" s="74"/>
    </row>
    <row r="3352" spans="10:11" ht="20.25">
      <c r="J3352" s="74"/>
      <c r="K3352" s="74"/>
    </row>
    <row r="3353" spans="10:11" ht="20.25">
      <c r="J3353" s="74"/>
      <c r="K3353" s="74"/>
    </row>
    <row r="3354" spans="10:11" ht="20.25">
      <c r="J3354" s="74"/>
      <c r="K3354" s="74"/>
    </row>
    <row r="3355" spans="10:11" ht="20.25">
      <c r="J3355" s="74"/>
      <c r="K3355" s="74"/>
    </row>
    <row r="3356" spans="10:11" ht="20.25">
      <c r="J3356" s="74"/>
      <c r="K3356" s="74"/>
    </row>
    <row r="3357" spans="10:11" ht="20.25">
      <c r="J3357" s="74"/>
      <c r="K3357" s="74"/>
    </row>
    <row r="3358" spans="10:11" ht="20.25">
      <c r="J3358" s="74"/>
      <c r="K3358" s="74"/>
    </row>
    <row r="3359" spans="10:11" ht="20.25">
      <c r="J3359" s="74"/>
      <c r="K3359" s="74"/>
    </row>
    <row r="3360" spans="10:11" ht="20.25">
      <c r="J3360" s="74"/>
      <c r="K3360" s="74"/>
    </row>
    <row r="3361" spans="10:11" ht="20.25">
      <c r="J3361" s="74"/>
      <c r="K3361" s="74"/>
    </row>
    <row r="3362" spans="10:11" ht="20.25">
      <c r="J3362" s="74"/>
      <c r="K3362" s="74"/>
    </row>
    <row r="3363" spans="10:11" ht="20.25">
      <c r="J3363" s="74"/>
      <c r="K3363" s="74"/>
    </row>
    <row r="3364" spans="10:11" ht="20.25">
      <c r="J3364" s="74"/>
      <c r="K3364" s="74"/>
    </row>
    <row r="3365" spans="10:11" ht="20.25">
      <c r="J3365" s="74"/>
      <c r="K3365" s="74"/>
    </row>
    <row r="3366" spans="10:11" ht="20.25">
      <c r="J3366" s="74"/>
      <c r="K3366" s="74"/>
    </row>
    <row r="3367" spans="10:11" ht="20.25">
      <c r="J3367" s="74"/>
      <c r="K3367" s="74"/>
    </row>
    <row r="3368" spans="10:11" ht="20.25">
      <c r="J3368" s="74"/>
      <c r="K3368" s="74"/>
    </row>
    <row r="3369" spans="10:11" ht="20.25">
      <c r="J3369" s="74"/>
      <c r="K3369" s="74"/>
    </row>
    <row r="3370" spans="10:11" ht="20.25">
      <c r="J3370" s="74"/>
      <c r="K3370" s="74"/>
    </row>
    <row r="3371" spans="10:11" ht="20.25">
      <c r="J3371" s="74"/>
      <c r="K3371" s="74"/>
    </row>
    <row r="3372" spans="10:11" ht="20.25">
      <c r="J3372" s="74"/>
      <c r="K3372" s="74"/>
    </row>
    <row r="3373" spans="10:11" ht="20.25">
      <c r="J3373" s="74"/>
      <c r="K3373" s="74"/>
    </row>
    <row r="3374" spans="10:11" ht="20.25">
      <c r="J3374" s="74"/>
      <c r="K3374" s="74"/>
    </row>
    <row r="3375" spans="10:11" ht="20.25">
      <c r="J3375" s="74"/>
      <c r="K3375" s="74"/>
    </row>
    <row r="3376" spans="10:11" ht="20.25">
      <c r="J3376" s="74"/>
      <c r="K3376" s="74"/>
    </row>
    <row r="3377" spans="10:11" ht="20.25">
      <c r="J3377" s="74"/>
      <c r="K3377" s="74"/>
    </row>
    <row r="3378" spans="10:11" ht="20.25">
      <c r="J3378" s="74"/>
      <c r="K3378" s="74"/>
    </row>
    <row r="3379" spans="10:11" ht="20.25">
      <c r="J3379" s="74"/>
      <c r="K3379" s="74"/>
    </row>
    <row r="3380" spans="10:11" ht="20.25">
      <c r="J3380" s="74"/>
      <c r="K3380" s="74"/>
    </row>
    <row r="3381" spans="10:11" ht="20.25">
      <c r="J3381" s="74"/>
      <c r="K3381" s="74"/>
    </row>
    <row r="3382" spans="10:11" ht="20.25">
      <c r="J3382" s="74"/>
      <c r="K3382" s="74"/>
    </row>
    <row r="3383" spans="10:11" ht="20.25">
      <c r="J3383" s="74"/>
      <c r="K3383" s="74"/>
    </row>
    <row r="3384" spans="10:11" ht="20.25">
      <c r="J3384" s="74"/>
      <c r="K3384" s="74"/>
    </row>
    <row r="3385" spans="10:11" ht="20.25">
      <c r="J3385" s="74"/>
      <c r="K3385" s="74"/>
    </row>
    <row r="3386" spans="10:11" ht="20.25">
      <c r="J3386" s="74"/>
      <c r="K3386" s="74"/>
    </row>
    <row r="3387" spans="10:11" ht="20.25">
      <c r="J3387" s="74"/>
      <c r="K3387" s="74"/>
    </row>
    <row r="3388" spans="10:11" ht="20.25">
      <c r="J3388" s="74"/>
      <c r="K3388" s="74"/>
    </row>
    <row r="3389" spans="10:11" ht="20.25">
      <c r="J3389" s="74"/>
      <c r="K3389" s="74"/>
    </row>
    <row r="3390" spans="10:11" ht="20.25">
      <c r="J3390" s="74"/>
      <c r="K3390" s="74"/>
    </row>
  </sheetData>
  <autoFilter ref="A1:J5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فواتير</vt:lpstr>
      <vt:lpstr>الداتا</vt:lpstr>
      <vt:lpstr>Liste</vt:lpstr>
      <vt:lpstr>name</vt:lpstr>
      <vt:lpstr>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sheref adel</dc:creator>
  <cp:lastModifiedBy>HICHAM</cp:lastModifiedBy>
  <dcterms:created xsi:type="dcterms:W3CDTF">2022-08-02T04:45:01Z</dcterms:created>
  <dcterms:modified xsi:type="dcterms:W3CDTF">2022-08-03T19:05:36Z</dcterms:modified>
</cp:coreProperties>
</file>