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bookViews>
    <workbookView xWindow="0" yWindow="0" windowWidth="15345" windowHeight="4470" tabRatio="537"/>
  </bookViews>
  <sheets>
    <sheet name="ورقة1" sheetId="11" r:id="rId1"/>
  </sheets>
  <calcPr calcId="162913" iterate="1" iterateCount="3275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1" l="1"/>
  <c r="D19" i="11" l="1"/>
  <c r="D18" i="11"/>
  <c r="D17" i="11"/>
  <c r="D20" i="11" l="1"/>
  <c r="F20" i="11" l="1"/>
  <c r="C17" i="11"/>
  <c r="C18" i="11"/>
  <c r="C19" i="11"/>
  <c r="C16" i="11"/>
  <c r="A3" i="11"/>
  <c r="A4" i="11"/>
  <c r="A5" i="11"/>
  <c r="A6" i="11"/>
  <c r="A7" i="11"/>
  <c r="A8" i="11"/>
  <c r="A9" i="11"/>
  <c r="A10" i="11"/>
  <c r="A11" i="11"/>
  <c r="A12" i="11"/>
  <c r="A13" i="11"/>
  <c r="A2" i="11"/>
  <c r="C20" i="11" l="1"/>
</calcChain>
</file>

<file path=xl/sharedStrings.xml><?xml version="1.0" encoding="utf-8"?>
<sst xmlns="http://schemas.openxmlformats.org/spreadsheetml/2006/main" count="78" uniqueCount="29">
  <si>
    <t>رقم المخالفة</t>
  </si>
  <si>
    <t>تاريخ المخالفة</t>
  </si>
  <si>
    <t>نوع المركبة</t>
  </si>
  <si>
    <t>الرقم</t>
  </si>
  <si>
    <t>رقم اللوحة</t>
  </si>
  <si>
    <t>اللون</t>
  </si>
  <si>
    <t>مدني</t>
  </si>
  <si>
    <t>رسمي</t>
  </si>
  <si>
    <t>السداد</t>
  </si>
  <si>
    <t>الإدارات</t>
  </si>
  <si>
    <t>غير مسددة</t>
  </si>
  <si>
    <t>الموديل</t>
  </si>
  <si>
    <t>كامري</t>
  </si>
  <si>
    <t xml:space="preserve">تورس  سيدان </t>
  </si>
  <si>
    <t>صهريج</t>
  </si>
  <si>
    <t>ا ب ي 1232</t>
  </si>
  <si>
    <t>س ل ق 4321</t>
  </si>
  <si>
    <t>ح ح ح 1234</t>
  </si>
  <si>
    <t>ت س ت 1111</t>
  </si>
  <si>
    <t>الرقم التسلسلي</t>
  </si>
  <si>
    <t>ص ص ص 1222</t>
  </si>
  <si>
    <t>الجهه الأولى</t>
  </si>
  <si>
    <t>الجهه الثانية</t>
  </si>
  <si>
    <t>الجهه الرابعة</t>
  </si>
  <si>
    <t>الجهه الخامسة</t>
  </si>
  <si>
    <t>المطلوب</t>
  </si>
  <si>
    <t>عدد المخالفات لكل جهه</t>
  </si>
  <si>
    <t>عدد السيارات لكل جهه</t>
  </si>
  <si>
    <t xml:space="preserve">البيانات التي ستنتج من المعادلة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</si>
</sst>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\-##\-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Sakkal Majalla"/>
    </font>
    <font>
      <b/>
      <sz val="1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readingOrder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0" xfId="0" applyFont="1" applyFill="1" applyBorder="1" applyAlignment="1">
      <alignment horizontal="center" vertical="center" readingOrder="1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 patternType="none">
          <bgColor auto="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 patternType="none">
          <bgColor auto="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2499465926084170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ont>
        <b/>
        <i val="0"/>
      </font>
      <border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medium">
          <color theme="1"/>
        </vertical>
        <horizontal style="medium">
          <color theme="1"/>
        </horizontal>
      </border>
    </dxf>
  </dxfs>
  <tableStyles count="1" defaultTableStyle="TableStyleMedium2" defaultPivotStyle="PivotStyleLight16">
    <tableStyle name="نمط الجدول 1" pivot="0" count="6">
      <tableStyleElement type="wholeTable" dxfId="7"/>
      <tableStyleElement type="headerRow" dxfId="6"/>
      <tableStyleElement type="firstRowStripe" dxfId="5"/>
      <tableStyleElement type="secondRowStripe" dxfId="4"/>
      <tableStyleElement type="firstColumnStripe" dxfId="3"/>
      <tableStyleElement type="second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N20"/>
  <sheetViews>
    <sheetView rightToLeft="1" tabSelected="1" workbookViewId="0">
      <selection activeCell="P7" sqref="P7"/>
    </sheetView>
  </sheetViews>
  <sheetFormatPr baseColWidth="10" defaultColWidth="9.140625" defaultRowHeight="15" x14ac:dyDescent="0.25"/>
  <cols>
    <col min="2" max="2" width="14.7109375" bestFit="1" customWidth="1"/>
    <col min="4" max="4" width="12.42578125" customWidth="1"/>
    <col min="9" max="9" width="11.42578125" customWidth="1"/>
  </cols>
  <sheetData>
    <row r="1" spans="1:14" ht="37.5" thickTop="1" thickBot="1" x14ac:dyDescent="0.3">
      <c r="A1" s="5" t="s">
        <v>3</v>
      </c>
      <c r="B1" s="6" t="s">
        <v>0</v>
      </c>
      <c r="C1" s="7" t="s">
        <v>1</v>
      </c>
      <c r="D1" s="5" t="s">
        <v>4</v>
      </c>
      <c r="E1" s="5" t="s">
        <v>19</v>
      </c>
      <c r="F1" s="5" t="s">
        <v>2</v>
      </c>
      <c r="G1" s="5" t="s">
        <v>5</v>
      </c>
      <c r="H1" s="5" t="s">
        <v>11</v>
      </c>
      <c r="I1" s="5" t="s">
        <v>9</v>
      </c>
      <c r="J1" s="5" t="s">
        <v>8</v>
      </c>
    </row>
    <row r="2" spans="1:14" ht="19.5" thickTop="1" thickBot="1" x14ac:dyDescent="0.3">
      <c r="A2" s="2">
        <f>SUBTOTAL(3,$B2:B$2)</f>
        <v>1</v>
      </c>
      <c r="B2" s="8">
        <v>10001</v>
      </c>
      <c r="C2" s="9">
        <v>14431109</v>
      </c>
      <c r="D2" s="10" t="s">
        <v>15</v>
      </c>
      <c r="E2" s="8">
        <v>124693</v>
      </c>
      <c r="F2" s="8" t="s">
        <v>14</v>
      </c>
      <c r="G2" s="3" t="s">
        <v>6</v>
      </c>
      <c r="H2" s="11">
        <v>2014</v>
      </c>
      <c r="I2" s="12" t="s">
        <v>21</v>
      </c>
      <c r="J2" s="13" t="s">
        <v>10</v>
      </c>
    </row>
    <row r="3" spans="1:14" ht="18.75" thickBot="1" x14ac:dyDescent="0.3">
      <c r="A3" s="2">
        <f>SUBTOTAL(3,$B$2:B3)</f>
        <v>2</v>
      </c>
      <c r="B3" s="8">
        <v>10002</v>
      </c>
      <c r="C3" s="14">
        <v>14431108</v>
      </c>
      <c r="D3" s="15" t="s">
        <v>15</v>
      </c>
      <c r="E3" s="12">
        <v>125496</v>
      </c>
      <c r="F3" s="12" t="s">
        <v>12</v>
      </c>
      <c r="G3" s="3" t="s">
        <v>6</v>
      </c>
      <c r="H3" s="16">
        <v>2014</v>
      </c>
      <c r="I3" s="12" t="s">
        <v>21</v>
      </c>
      <c r="J3" s="13" t="s">
        <v>10</v>
      </c>
    </row>
    <row r="4" spans="1:14" ht="18.75" thickBot="1" x14ac:dyDescent="0.3">
      <c r="A4" s="2">
        <f>SUBTOTAL(3,$B$2:B4)</f>
        <v>3</v>
      </c>
      <c r="B4" s="8">
        <v>10003</v>
      </c>
      <c r="C4" s="14">
        <v>14431108</v>
      </c>
      <c r="D4" s="15" t="s">
        <v>15</v>
      </c>
      <c r="E4" s="12"/>
      <c r="F4" s="12" t="s">
        <v>12</v>
      </c>
      <c r="G4" s="3" t="s">
        <v>6</v>
      </c>
      <c r="H4" s="16">
        <v>2014</v>
      </c>
      <c r="I4" s="8" t="s">
        <v>22</v>
      </c>
      <c r="J4" s="13" t="s">
        <v>10</v>
      </c>
    </row>
    <row r="5" spans="1:14" ht="18.75" thickBot="1" x14ac:dyDescent="0.3">
      <c r="A5" s="2">
        <f>SUBTOTAL(3,$B$2:B5)</f>
        <v>4</v>
      </c>
      <c r="B5" s="8">
        <v>10004</v>
      </c>
      <c r="C5" s="9">
        <v>14431107</v>
      </c>
      <c r="D5" s="10" t="s">
        <v>16</v>
      </c>
      <c r="E5" s="8"/>
      <c r="F5" s="8" t="s">
        <v>12</v>
      </c>
      <c r="G5" s="3" t="s">
        <v>6</v>
      </c>
      <c r="H5" s="11">
        <v>2013</v>
      </c>
      <c r="I5" s="8" t="s">
        <v>22</v>
      </c>
      <c r="J5" s="13" t="s">
        <v>10</v>
      </c>
    </row>
    <row r="6" spans="1:14" ht="18.75" thickBot="1" x14ac:dyDescent="0.3">
      <c r="A6" s="2">
        <f>SUBTOTAL(3,$B$2:B6)</f>
        <v>5</v>
      </c>
      <c r="B6" s="8">
        <v>10005</v>
      </c>
      <c r="C6" s="18">
        <v>14431103</v>
      </c>
      <c r="D6" s="17" t="s">
        <v>16</v>
      </c>
      <c r="E6" s="17">
        <v>138544</v>
      </c>
      <c r="F6" s="8" t="s">
        <v>12</v>
      </c>
      <c r="G6" s="3" t="s">
        <v>6</v>
      </c>
      <c r="H6" s="19">
        <v>2013</v>
      </c>
      <c r="I6" s="2" t="s">
        <v>22</v>
      </c>
      <c r="J6" s="13" t="s">
        <v>10</v>
      </c>
      <c r="N6" s="21"/>
    </row>
    <row r="7" spans="1:14" ht="18.75" thickBot="1" x14ac:dyDescent="0.3">
      <c r="A7" s="2">
        <f>SUBTOTAL(3,$B$2:B7)</f>
        <v>6</v>
      </c>
      <c r="B7" s="8">
        <v>10006</v>
      </c>
      <c r="C7" s="9">
        <v>14431101</v>
      </c>
      <c r="D7" s="10" t="s">
        <v>16</v>
      </c>
      <c r="E7" s="8">
        <v>118268</v>
      </c>
      <c r="F7" s="8" t="s">
        <v>12</v>
      </c>
      <c r="G7" s="3" t="s">
        <v>6</v>
      </c>
      <c r="H7" s="11">
        <v>2013</v>
      </c>
      <c r="I7" s="8" t="s">
        <v>23</v>
      </c>
      <c r="J7" s="13" t="s">
        <v>10</v>
      </c>
    </row>
    <row r="8" spans="1:14" ht="18.75" thickBot="1" x14ac:dyDescent="0.3">
      <c r="A8" s="2">
        <f>SUBTOTAL(3,$B$2:B8)</f>
        <v>7</v>
      </c>
      <c r="B8" s="8">
        <v>10007</v>
      </c>
      <c r="C8" s="14">
        <v>14431029</v>
      </c>
      <c r="D8" s="15" t="s">
        <v>17</v>
      </c>
      <c r="E8" s="12">
        <v>126619</v>
      </c>
      <c r="F8" s="12" t="s">
        <v>12</v>
      </c>
      <c r="G8" s="3" t="s">
        <v>7</v>
      </c>
      <c r="H8" s="16">
        <v>2014</v>
      </c>
      <c r="I8" s="8" t="s">
        <v>23</v>
      </c>
      <c r="J8" s="13" t="s">
        <v>10</v>
      </c>
    </row>
    <row r="9" spans="1:14" ht="18.75" thickBot="1" x14ac:dyDescent="0.3">
      <c r="A9" s="2">
        <f>SUBTOTAL(3,$B$2:B9)</f>
        <v>8</v>
      </c>
      <c r="B9" s="8">
        <v>10008</v>
      </c>
      <c r="C9" s="9">
        <v>14431029</v>
      </c>
      <c r="D9" s="10" t="s">
        <v>17</v>
      </c>
      <c r="E9" s="8">
        <v>125496</v>
      </c>
      <c r="F9" s="8" t="s">
        <v>12</v>
      </c>
      <c r="G9" s="3" t="s">
        <v>7</v>
      </c>
      <c r="H9" s="11">
        <v>2014</v>
      </c>
      <c r="I9" s="12" t="s">
        <v>21</v>
      </c>
      <c r="J9" s="13" t="s">
        <v>10</v>
      </c>
    </row>
    <row r="10" spans="1:14" ht="18.75" thickBot="1" x14ac:dyDescent="0.3">
      <c r="A10" s="2">
        <f>SUBTOTAL(3,$B$2:B10)</f>
        <v>9</v>
      </c>
      <c r="B10" s="8">
        <v>10009</v>
      </c>
      <c r="C10" s="9">
        <v>14431027</v>
      </c>
      <c r="D10" s="10" t="s">
        <v>18</v>
      </c>
      <c r="E10" s="8">
        <v>131929</v>
      </c>
      <c r="F10" s="8" t="s">
        <v>13</v>
      </c>
      <c r="G10" s="3" t="s">
        <v>7</v>
      </c>
      <c r="H10" s="11">
        <v>2015</v>
      </c>
      <c r="I10" s="8" t="s">
        <v>23</v>
      </c>
      <c r="J10" s="13" t="s">
        <v>10</v>
      </c>
    </row>
    <row r="11" spans="1:14" ht="18.75" thickBot="1" x14ac:dyDescent="0.3">
      <c r="A11" s="2">
        <f>SUBTOTAL(3,$B$2:B11)</f>
        <v>10</v>
      </c>
      <c r="B11" s="8">
        <v>10010</v>
      </c>
      <c r="C11" s="14">
        <v>14431021</v>
      </c>
      <c r="D11" s="15" t="s">
        <v>18</v>
      </c>
      <c r="E11" s="12">
        <v>125496</v>
      </c>
      <c r="F11" s="8" t="s">
        <v>13</v>
      </c>
      <c r="G11" s="3" t="s">
        <v>7</v>
      </c>
      <c r="H11" s="16">
        <v>2015</v>
      </c>
      <c r="I11" s="12" t="s">
        <v>24</v>
      </c>
      <c r="J11" s="13" t="s">
        <v>10</v>
      </c>
    </row>
    <row r="12" spans="1:14" ht="18.75" thickBot="1" x14ac:dyDescent="0.3">
      <c r="A12" s="2">
        <f>SUBTOTAL(3,$B$2:B12)</f>
        <v>11</v>
      </c>
      <c r="B12" s="8">
        <v>10011</v>
      </c>
      <c r="C12" s="14">
        <v>14431018</v>
      </c>
      <c r="D12" s="15" t="s">
        <v>20</v>
      </c>
      <c r="E12" s="12">
        <v>131929</v>
      </c>
      <c r="F12" s="12" t="s">
        <v>13</v>
      </c>
      <c r="G12" s="3" t="s">
        <v>7</v>
      </c>
      <c r="H12" s="16">
        <v>2015</v>
      </c>
      <c r="I12" s="8" t="s">
        <v>24</v>
      </c>
      <c r="J12" s="13" t="s">
        <v>10</v>
      </c>
    </row>
    <row r="13" spans="1:14" ht="18.75" thickBot="1" x14ac:dyDescent="0.3">
      <c r="A13" s="2">
        <f>SUBTOTAL(3,$B$2:B13)</f>
        <v>12</v>
      </c>
      <c r="B13" s="8">
        <v>10012</v>
      </c>
      <c r="C13" s="9">
        <v>14431013</v>
      </c>
      <c r="D13" s="10" t="s">
        <v>20</v>
      </c>
      <c r="E13" s="8">
        <v>130737</v>
      </c>
      <c r="F13" s="12" t="s">
        <v>13</v>
      </c>
      <c r="G13" s="3" t="s">
        <v>7</v>
      </c>
      <c r="H13" s="11">
        <v>2015</v>
      </c>
      <c r="I13" s="8" t="s">
        <v>21</v>
      </c>
      <c r="J13" s="13" t="s">
        <v>10</v>
      </c>
    </row>
    <row r="14" spans="1:14" x14ac:dyDescent="0.25">
      <c r="D14" t="s">
        <v>25</v>
      </c>
    </row>
    <row r="15" spans="1:14" x14ac:dyDescent="0.25">
      <c r="B15" s="23" t="s">
        <v>26</v>
      </c>
      <c r="C15" s="23"/>
      <c r="D15" s="24" t="s">
        <v>27</v>
      </c>
      <c r="E15" s="24"/>
      <c r="F15" s="23" t="s">
        <v>28</v>
      </c>
      <c r="G15" s="23"/>
      <c r="H15" s="23"/>
    </row>
    <row r="16" spans="1:14" ht="18" x14ac:dyDescent="0.25">
      <c r="B16" s="1" t="s">
        <v>21</v>
      </c>
      <c r="C16" s="4">
        <f>COUNTIFS(I2:I13,B16)</f>
        <v>4</v>
      </c>
      <c r="D16" s="22">
        <f>SUMPRODUCT((($I$2:$I$13=B16))/COUNTIFS($I$2:$I$13,$I$2:$I$13&amp;"",$D$2:$D$13,$D$2:$D$13&amp;""))</f>
        <v>3</v>
      </c>
      <c r="E16" s="22"/>
      <c r="F16" s="25">
        <v>3</v>
      </c>
      <c r="G16" s="25"/>
      <c r="H16" s="25"/>
    </row>
    <row r="17" spans="2:8" ht="18" x14ac:dyDescent="0.25">
      <c r="B17" s="1" t="s">
        <v>22</v>
      </c>
      <c r="C17" s="4">
        <f t="shared" ref="C17:C19" si="0">COUNTIFS(I3:I14,B17)</f>
        <v>3</v>
      </c>
      <c r="D17" s="22">
        <f>SUMPRODUCT((($I$2:$I$13=B17))/COUNTIFS($I$2:$I$13,$I$2:$I$13&amp;"",$D$2:$D$13,$D$2:$D$13&amp;""))</f>
        <v>2</v>
      </c>
      <c r="E17" s="22"/>
      <c r="F17" s="25">
        <v>2</v>
      </c>
      <c r="G17" s="25"/>
      <c r="H17" s="25"/>
    </row>
    <row r="18" spans="2:8" ht="18" x14ac:dyDescent="0.25">
      <c r="B18" s="1" t="s">
        <v>23</v>
      </c>
      <c r="C18" s="4">
        <f t="shared" si="0"/>
        <v>3</v>
      </c>
      <c r="D18" s="22">
        <f>SUMPRODUCT((($I$2:$I$13=B18))/COUNTIFS($I$2:$I$13,$I$2:$I$13&amp;"",$D$2:$D$13,$D$2:$D$13&amp;""))</f>
        <v>3</v>
      </c>
      <c r="E18" s="22"/>
      <c r="F18" s="25">
        <v>3</v>
      </c>
      <c r="G18" s="25"/>
      <c r="H18" s="25"/>
    </row>
    <row r="19" spans="2:8" ht="18" x14ac:dyDescent="0.25">
      <c r="B19" s="1" t="s">
        <v>24</v>
      </c>
      <c r="C19" s="4">
        <f t="shared" si="0"/>
        <v>2</v>
      </c>
      <c r="D19" s="22">
        <f>SUMPRODUCT((($I$2:$I$13=B19))/COUNTIFS($I$2:$I$13,$I$2:$I$13&amp;"",$D$2:$D$13,$D$2:$D$13&amp;""))</f>
        <v>2</v>
      </c>
      <c r="E19" s="22"/>
      <c r="F19" s="25">
        <v>2</v>
      </c>
      <c r="G19" s="25"/>
      <c r="H19" s="25"/>
    </row>
    <row r="20" spans="2:8" x14ac:dyDescent="0.25">
      <c r="C20" s="20">
        <f>SUM(C16:C19)</f>
        <v>12</v>
      </c>
      <c r="D20">
        <f>SUM(D16:E19)</f>
        <v>10</v>
      </c>
      <c r="F20">
        <f>SUM(F16:H19)</f>
        <v>10</v>
      </c>
    </row>
  </sheetData>
  <mergeCells count="11">
    <mergeCell ref="F15:H15"/>
    <mergeCell ref="F16:H16"/>
    <mergeCell ref="F17:H17"/>
    <mergeCell ref="F18:H18"/>
    <mergeCell ref="F19:H19"/>
    <mergeCell ref="D19:E19"/>
    <mergeCell ref="B15:C15"/>
    <mergeCell ref="D15:E15"/>
    <mergeCell ref="D16:E16"/>
    <mergeCell ref="D17:E17"/>
    <mergeCell ref="D18:E18"/>
  </mergeCells>
  <conditionalFormatting sqref="B1:B13">
    <cfRule type="duplicateValues" dxfId="1" priority="1"/>
    <cfRule type="duplicateValues" dxfId="0" priority="2"/>
  </conditionalFormatting>
  <dataValidations count="3">
    <dataValidation type="list" allowBlank="1" showInputMessage="1" showErrorMessage="1" sqref="G2:G13">
      <formula1>"مدني,رسمي,مجهول,          ,"</formula1>
    </dataValidation>
    <dataValidation type="list" allowBlank="1" showInputMessage="1" showErrorMessage="1" sqref="I2:I13 B16:B19">
      <formula1>"الجهه الأولى,الجهه الثانية,الجهه الرابعة,الجهه الخامسة,"</formula1>
    </dataValidation>
    <dataValidation type="list" allowBlank="1" showInputMessage="1" showErrorMessage="1" sqref="J2:J13">
      <formula1>"مسددة,غير مسددة"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U x x V J P K 5 f a k A A A A 9 Q A A A B I A H A B D b 2 5 m a W c v U G F j a 2 F n Z S 5 4 b W w g o h g A K K A U A A A A A A A A A A A A A A A A A A A A A A A A A A A A h Y + x D o I w G I R f h X S n L c V B y U + J c Z X E h M S 4 N q V C I x R T i u X d H H w k X 0 G M o m 6 O 9 9 1 d c n e / 3 i A b 2 y a 4 K N v r z q Q o w h Q F y s i u 1 K Z K 0 e C O 4 R J l H H Z C n k S l g i l s + m T s d Y p q 5 8 4 J I d 5 7 7 G P c 2 Y o w S i N y y L e F r F U r Q m 1 6 J 4 x U 6 N M q / 7 c Q h / 1 r D G d 4 F e M F Y 5 g C m R n k 2 n x 9 N s 1 9 u j 8 Q N k P j B q u 4 s G G x B j J L I O 8 L / A F Q S w M E F A A C A A g A J U x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V M c V Q o i k e 4 D g A A A B E A A A A T A B w A R m 9 y b X V s Y X M v U 2 V j d G l v b j E u b S C i G A A o o B Q A A A A A A A A A A A A A A A A A A A A A A A A A A A A r T k 0 u y c z P U w i G 0 I b W A F B L A Q I t A B Q A A g A I A C V M c V S T y u X 2 p A A A A P U A A A A S A A A A A A A A A A A A A A A A A A A A A A B D b 2 5 m a W c v U G F j a 2 F n Z S 5 4 b W x Q S w E C L Q A U A A I A C A A l T H F U D 8 r p q 6 Q A A A D p A A A A E w A A A A A A A A A A A A A A A A D w A A A A W 0 N v b n R l b n R f V H l w Z X N d L n h t b F B L A Q I t A B Q A A g A I A C V M c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C Q 0 5 n u W B U R p 6 d r c H N k t 9 / A A A A A A I A A A A A A B B m A A A A A Q A A I A A A A H v T q O f K c Q n t + H u D U R m 2 9 3 X G f E e e 6 E A s B f K D y J 8 D H 0 q C A A A A A A 6 A A A A A A g A A I A A A A B K v 2 q 8 U g W 0 h Y 4 k p 8 E Z + p J l U X u l P c 8 k V 7 O 4 M x O B K L j 8 U U A A A A N Q 9 7 T j J a e 3 Y Q V F V Z x T R 7 S U H z g r P N L b t K c l b i c x 3 z N 7 b N z z / j 0 8 X B E 6 P o P O n M P 8 s q 4 S X K B b z y L 0 v Y 3 N B w f y v + 3 j t l A 3 F c J h g C H Q u S 7 3 R U L h u Q A A A A I M Z A p D G E 9 Y 9 z n 0 l o y 5 b V 9 j 4 Y 1 O d D S L 3 i / V C C + e h W m 3 I Z q D r B b + 8 Q Z U C u F x m 2 Y z 6 B f Q l / N d s 9 t 4 s 2 G 3 F l l L D M m M = < / D a t a M a s h u p > 
</file>

<file path=customXml/itemProps1.xml><?xml version="1.0" encoding="utf-8"?>
<ds:datastoreItem xmlns:ds="http://schemas.openxmlformats.org/officeDocument/2006/customXml" ds:itemID="{A910548B-C839-4044-889A-9006FD1367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>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S. Alwahibe</dc:creator>
  <cp:lastModifiedBy>HICHAM</cp:lastModifiedBy>
  <cp:lastPrinted>2022-08-11T08:55:28Z</cp:lastPrinted>
  <dcterms:created xsi:type="dcterms:W3CDTF">2022-02-10T09:56:39Z</dcterms:created>
  <dcterms:modified xsi:type="dcterms:W3CDTF">2022-08-11T20:11:20Z</dcterms:modified>
</cp:coreProperties>
</file>