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23256" windowHeight="11688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/>
  <c r="F16" s="1"/>
  <c r="D15"/>
  <c r="E15" s="1"/>
  <c r="G16" l="1"/>
  <c r="E16"/>
  <c r="G15"/>
  <c r="F15"/>
  <c r="D14"/>
  <c r="F14" s="1"/>
  <c r="D13"/>
  <c r="F13" s="1"/>
  <c r="D12"/>
  <c r="D11"/>
  <c r="D10"/>
  <c r="D9"/>
  <c r="D8"/>
  <c r="D7"/>
  <c r="D6"/>
  <c r="G8" l="1"/>
  <c r="F8"/>
  <c r="G7"/>
  <c r="F7"/>
  <c r="G10"/>
  <c r="F10"/>
  <c r="G12"/>
  <c r="F12"/>
  <c r="G11"/>
  <c r="F11"/>
  <c r="G9"/>
  <c r="F9"/>
  <c r="G6"/>
  <c r="F6"/>
  <c r="G14"/>
  <c r="G13"/>
  <c r="E8"/>
  <c r="E7"/>
  <c r="E10"/>
  <c r="E14"/>
  <c r="E12"/>
  <c r="E11"/>
  <c r="E9"/>
  <c r="E13"/>
  <c r="E6"/>
  <c r="S3" l="1"/>
</calcChain>
</file>

<file path=xl/sharedStrings.xml><?xml version="1.0" encoding="utf-8"?>
<sst xmlns="http://schemas.openxmlformats.org/spreadsheetml/2006/main" count="16" uniqueCount="16">
  <si>
    <t>Start Date</t>
  </si>
  <si>
    <t>Number of Days</t>
  </si>
  <si>
    <t>Today</t>
  </si>
  <si>
    <t>Status</t>
  </si>
  <si>
    <t>name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</si>
  <si>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</si>
  <si>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</si>
  <si>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</si>
  <si>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</si>
  <si>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</si>
  <si>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</si>
  <si>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</si>
  <si>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</si>
  <si>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</si>
  <si>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احتاج الى تعديل في المعادلة بحيث ان تكون الحالة من تاريخ البداية 1 الى  25 Pending و من  25 الى 29 تكون الحالة  Notify ومن 30 ومافوق تكون الحالة Done</t>
  </si>
  <si>
    <t>AbuuAhmed</t>
  </si>
</sst>
</file>

<file path=xl/styles.xml><?xml version="1.0" encoding="utf-8"?>
<styleSheet xmlns="http://schemas.openxmlformats.org/spreadsheetml/2006/main">
  <numFmts count="1">
    <numFmt numFmtId="164" formatCode="dd\-mm\-yyyy"/>
  </numFmts>
  <fonts count="9">
    <font>
      <sz val="11"/>
      <color theme="1"/>
      <name val="Calibri"/>
      <family val="2"/>
      <scheme val="minor"/>
    </font>
    <font>
      <sz val="12"/>
      <color rgb="FF0A0101"/>
      <name val="Arial"/>
      <family val="2"/>
    </font>
    <font>
      <sz val="11"/>
      <color rgb="FF353C41"/>
      <name val="Courier New"/>
      <family val="3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rgb="FF434953"/>
      <name val="Verdan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1" fillId="0" borderId="0" xfId="0" applyNumberFormat="1" applyFont="1"/>
    <xf numFmtId="0" fontId="2" fillId="0" borderId="0" xfId="0" applyFont="1" applyAlignment="1">
      <alignment horizontal="right" vertical="center" indent="1" readingOrder="1"/>
    </xf>
    <xf numFmtId="0" fontId="1" fillId="0" borderId="0" xfId="0" applyFont="1"/>
    <xf numFmtId="0" fontId="3" fillId="0" borderId="0" xfId="0" applyFont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Fill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  <xf numFmtId="1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14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39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8"/>
  <sheetViews>
    <sheetView tabSelected="1" topLeftCell="A3" workbookViewId="0">
      <selection activeCell="H8" sqref="H8"/>
    </sheetView>
  </sheetViews>
  <sheetFormatPr defaultRowHeight="18"/>
  <cols>
    <col min="2" max="2" width="11.5546875" bestFit="1" customWidth="1"/>
    <col min="3" max="3" width="16.88671875" bestFit="1" customWidth="1"/>
    <col min="4" max="4" width="11.5546875" bestFit="1" customWidth="1"/>
    <col min="5" max="5" width="12.88671875" bestFit="1" customWidth="1"/>
    <col min="6" max="6" width="12.88671875" customWidth="1"/>
    <col min="7" max="7" width="11.5546875" bestFit="1" customWidth="1"/>
    <col min="8" max="8" width="40.33203125" style="4" bestFit="1" customWidth="1"/>
    <col min="9" max="9" width="15.5546875" style="4" bestFit="1" customWidth="1"/>
    <col min="10" max="10" width="21.6640625" bestFit="1" customWidth="1"/>
    <col min="11" max="11" width="14.5546875" bestFit="1" customWidth="1"/>
    <col min="13" max="13" width="12.88671875" bestFit="1" customWidth="1"/>
    <col min="15" max="15" width="11.5546875" bestFit="1" customWidth="1"/>
    <col min="16" max="16" width="49.88671875" bestFit="1" customWidth="1"/>
    <col min="17" max="17" width="14.88671875" customWidth="1"/>
    <col min="18" max="18" width="18.109375" bestFit="1" customWidth="1"/>
    <col min="19" max="19" width="13.88671875" bestFit="1" customWidth="1"/>
    <col min="20" max="22" width="7.5546875" customWidth="1"/>
  </cols>
  <sheetData>
    <row r="2" spans="1:21" ht="15.6">
      <c r="B2" s="1"/>
      <c r="C2" s="2"/>
      <c r="H2" s="1"/>
      <c r="I2" s="3"/>
    </row>
    <row r="3" spans="1:21" ht="24" thickBot="1">
      <c r="A3" s="18" t="s">
        <v>14</v>
      </c>
      <c r="P3" s="5"/>
      <c r="Q3" s="6"/>
      <c r="R3" s="5"/>
      <c r="S3" s="6" t="str">
        <f>IF(P3="","",IF(P3+Q3-R3&lt;-1,"pending",IF(P3+Q3-R3&lt;0,"Notify",IF(P3+Q3-R3&lt;25,"Done",""))))</f>
        <v/>
      </c>
      <c r="T3" s="7"/>
      <c r="U3" s="7"/>
    </row>
    <row r="4" spans="1:21" ht="23.4">
      <c r="A4" s="19" t="s">
        <v>4</v>
      </c>
      <c r="B4" s="19" t="s">
        <v>0</v>
      </c>
      <c r="C4" s="20" t="s">
        <v>1</v>
      </c>
      <c r="D4" s="20" t="s">
        <v>2</v>
      </c>
      <c r="E4" s="20" t="s">
        <v>3</v>
      </c>
      <c r="F4" s="20" t="s">
        <v>15</v>
      </c>
      <c r="G4" s="20"/>
      <c r="H4" s="14"/>
      <c r="J4" s="4"/>
      <c r="K4" s="4"/>
      <c r="L4" s="4"/>
      <c r="M4" s="6"/>
      <c r="P4" s="7"/>
      <c r="Q4" s="7"/>
      <c r="R4" s="7"/>
      <c r="S4" s="7"/>
      <c r="T4" s="7"/>
      <c r="U4" s="7"/>
    </row>
    <row r="5" spans="1:21" ht="24" thickBot="1">
      <c r="A5" s="16"/>
      <c r="B5" s="16"/>
      <c r="C5" s="17"/>
      <c r="D5" s="17"/>
      <c r="E5" s="17"/>
      <c r="F5" s="17"/>
      <c r="G5" s="17"/>
      <c r="H5" s="7"/>
      <c r="P5" s="7"/>
      <c r="Q5" s="7"/>
      <c r="R5" s="7"/>
      <c r="S5" s="7"/>
      <c r="T5" s="7"/>
      <c r="U5" s="7"/>
    </row>
    <row r="6" spans="1:21" ht="23.4">
      <c r="A6" s="8" t="s">
        <v>5</v>
      </c>
      <c r="B6" s="11">
        <v>44761</v>
      </c>
      <c r="C6" s="15">
        <v>10</v>
      </c>
      <c r="D6" s="11">
        <f t="shared" ref="D6:D16" ca="1" si="0">TODAY()</f>
        <v>44793</v>
      </c>
      <c r="E6" s="12" t="str">
        <f ca="1">IF(B6="","",IF(B6+C6-D6&lt;-1,"pending",IF(B6+C6-D6&lt;0,"notify",IF(B6+C6-D6&lt;30,"DONE",""))))</f>
        <v>pending</v>
      </c>
      <c r="F6" s="12">
        <f ca="1">B6+C6-D6</f>
        <v>-22</v>
      </c>
      <c r="G6" t="str">
        <f ca="1">IF(B6+C6-D6&lt;-6,"Pending",IF(B6+C6-D6&lt;0,"Notify","Done"))</f>
        <v>Pending</v>
      </c>
      <c r="P6" s="7"/>
      <c r="Q6" s="7"/>
      <c r="R6" s="7"/>
      <c r="S6" s="7"/>
      <c r="T6" s="7"/>
      <c r="U6" s="7"/>
    </row>
    <row r="7" spans="1:21" ht="23.4">
      <c r="A7" s="8" t="s">
        <v>6</v>
      </c>
      <c r="B7" s="11">
        <v>44761</v>
      </c>
      <c r="C7" s="12">
        <v>20</v>
      </c>
      <c r="D7" s="11">
        <f t="shared" ca="1" si="0"/>
        <v>44793</v>
      </c>
      <c r="E7" s="12" t="str">
        <f t="shared" ref="E7:E13" ca="1" si="1">IF(B7="","",IF(B7+C7-D7&lt;-1,"pending",IF(B7+C7-D7&lt;0,"notify",IF(B7+C7-D7&lt;30,"DONE",""))))</f>
        <v>pending</v>
      </c>
      <c r="F7" s="12">
        <f t="shared" ref="F7:F14" ca="1" si="2">B7+C7-D7</f>
        <v>-12</v>
      </c>
      <c r="G7" t="str">
        <f ca="1">IF(B7+C7-D7&lt;-6,"Pending",IF(B7+C7-D7&lt;0,"Notify","Done"))</f>
        <v>Pending</v>
      </c>
      <c r="M7" s="6"/>
      <c r="P7" s="7"/>
      <c r="Q7" s="7"/>
      <c r="R7" s="7"/>
      <c r="S7" s="7"/>
      <c r="T7" s="7"/>
      <c r="U7" s="7"/>
    </row>
    <row r="8" spans="1:21" ht="23.4">
      <c r="A8" s="8" t="s">
        <v>7</v>
      </c>
      <c r="B8" s="11">
        <v>44761</v>
      </c>
      <c r="C8" s="12">
        <v>25</v>
      </c>
      <c r="D8" s="11">
        <f t="shared" ca="1" si="0"/>
        <v>44793</v>
      </c>
      <c r="E8" s="12" t="str">
        <f t="shared" ca="1" si="1"/>
        <v>pending</v>
      </c>
      <c r="F8" s="12">
        <f t="shared" ca="1" si="2"/>
        <v>-7</v>
      </c>
      <c r="G8" t="str">
        <f ca="1">IF(B8+C8-D8&lt;-6,"Pending",IF(B8+C8-D8&lt;0,"Notify","Done"))</f>
        <v>Pending</v>
      </c>
      <c r="P8" s="7"/>
      <c r="Q8" s="7"/>
      <c r="R8" s="7"/>
      <c r="S8" s="7"/>
      <c r="T8" s="7"/>
      <c r="U8" s="7"/>
    </row>
    <row r="9" spans="1:21" ht="23.4">
      <c r="A9" s="8" t="s">
        <v>8</v>
      </c>
      <c r="B9" s="11">
        <v>44761</v>
      </c>
      <c r="C9" s="12">
        <v>26</v>
      </c>
      <c r="D9" s="11">
        <f t="shared" ca="1" si="0"/>
        <v>44793</v>
      </c>
      <c r="E9" s="12" t="str">
        <f t="shared" ca="1" si="1"/>
        <v>pending</v>
      </c>
      <c r="F9" s="12">
        <f t="shared" ca="1" si="2"/>
        <v>-6</v>
      </c>
      <c r="G9" t="str">
        <f ca="1">IF(B9+C9-D9&lt;-6,"Pending",IF(B9+C9-D9&lt;0,"Notify","Done"))</f>
        <v>Notify</v>
      </c>
      <c r="H9" s="9"/>
      <c r="P9" s="7"/>
      <c r="Q9" s="7"/>
      <c r="R9" s="7"/>
      <c r="S9" s="7"/>
      <c r="T9" s="7"/>
      <c r="U9" s="7"/>
    </row>
    <row r="10" spans="1:21" ht="23.4">
      <c r="A10" s="8" t="s">
        <v>9</v>
      </c>
      <c r="B10" s="11">
        <v>44761</v>
      </c>
      <c r="C10" s="12">
        <v>27</v>
      </c>
      <c r="D10" s="11">
        <f t="shared" ca="1" si="0"/>
        <v>44793</v>
      </c>
      <c r="E10" s="12" t="str">
        <f t="shared" ca="1" si="1"/>
        <v>pending</v>
      </c>
      <c r="F10" s="12">
        <f t="shared" ca="1" si="2"/>
        <v>-5</v>
      </c>
      <c r="G10" t="str">
        <f ca="1">IF(B10+C10-D10&lt;-6,"Pending",IF(B10+C10-D10&lt;0,"Notify","Done"))</f>
        <v>Notify</v>
      </c>
      <c r="P10" s="7"/>
      <c r="Q10" s="7"/>
      <c r="R10" s="7"/>
      <c r="S10" s="7"/>
      <c r="T10" s="7"/>
      <c r="U10" s="7"/>
    </row>
    <row r="11" spans="1:21" ht="23.4">
      <c r="A11" s="8" t="s">
        <v>10</v>
      </c>
      <c r="B11" s="11">
        <v>44761</v>
      </c>
      <c r="C11" s="12">
        <v>28</v>
      </c>
      <c r="D11" s="11">
        <f t="shared" ca="1" si="0"/>
        <v>44793</v>
      </c>
      <c r="E11" s="12" t="str">
        <f t="shared" ca="1" si="1"/>
        <v>pending</v>
      </c>
      <c r="F11" s="12">
        <f t="shared" ca="1" si="2"/>
        <v>-4</v>
      </c>
      <c r="G11" t="str">
        <f ca="1">IF(B11+C11-D11&lt;-6,"Pending",IF(B11+C11-D11&lt;0,"Notify","Done"))</f>
        <v>Notify</v>
      </c>
      <c r="J11" s="10"/>
      <c r="K11" s="7"/>
      <c r="Q11" s="7"/>
      <c r="R11" s="7"/>
      <c r="S11" s="7"/>
      <c r="T11" s="7"/>
      <c r="U11" s="7"/>
    </row>
    <row r="12" spans="1:21" ht="23.4">
      <c r="A12" s="8" t="s">
        <v>11</v>
      </c>
      <c r="B12" s="11">
        <v>44761</v>
      </c>
      <c r="C12" s="12">
        <v>29</v>
      </c>
      <c r="D12" s="11">
        <f t="shared" ca="1" si="0"/>
        <v>44793</v>
      </c>
      <c r="E12" s="12" t="str">
        <f t="shared" ca="1" si="1"/>
        <v>pending</v>
      </c>
      <c r="F12" s="12">
        <f t="shared" ca="1" si="2"/>
        <v>-3</v>
      </c>
      <c r="G12" t="str">
        <f ca="1">IF(B12+C12-D12&lt;-6,"Pending",IF(B12+C12-D12&lt;0,"Notify","Done"))</f>
        <v>Notify</v>
      </c>
      <c r="Q12" s="7"/>
      <c r="T12" s="7"/>
      <c r="U12" s="7"/>
    </row>
    <row r="13" spans="1:21" ht="23.4">
      <c r="A13" s="8" t="s">
        <v>12</v>
      </c>
      <c r="B13" s="11">
        <v>44761</v>
      </c>
      <c r="C13" s="12">
        <v>30</v>
      </c>
      <c r="D13" s="11">
        <f t="shared" ca="1" si="0"/>
        <v>44793</v>
      </c>
      <c r="E13" s="12" t="str">
        <f t="shared" ca="1" si="1"/>
        <v>pending</v>
      </c>
      <c r="F13" s="12">
        <f t="shared" ca="1" si="2"/>
        <v>-2</v>
      </c>
      <c r="G13" t="str">
        <f ca="1">IF(B13+C13-D13&lt;-6,"Pending",IF(B13+C13-D13&lt;0,"Notify","Done"))</f>
        <v>Notify</v>
      </c>
      <c r="P13" s="7"/>
      <c r="Q13" s="7"/>
      <c r="T13" s="7"/>
      <c r="U13" s="7"/>
    </row>
    <row r="14" spans="1:21" ht="23.4">
      <c r="A14" s="8" t="s">
        <v>13</v>
      </c>
      <c r="B14" s="11">
        <v>44761</v>
      </c>
      <c r="C14" s="12">
        <v>31</v>
      </c>
      <c r="D14" s="11">
        <f t="shared" ca="1" si="0"/>
        <v>44793</v>
      </c>
      <c r="E14" s="12" t="str">
        <f ca="1">IF(B14="","",IF(B14+C14-D14&lt;-1,"pending",IF(B14+C14-D14&lt;0,"notify",IF(B14+C14-D14&lt;31,"DONE",""))))</f>
        <v>notify</v>
      </c>
      <c r="F14" s="12">
        <f t="shared" ca="1" si="2"/>
        <v>-1</v>
      </c>
      <c r="G14" t="str">
        <f ca="1">IF(B14+C14-D14&lt;-6,"Pending",IF(B14+C14-D14&lt;0,"Notify","Done"))</f>
        <v>Notify</v>
      </c>
      <c r="K14" s="13"/>
      <c r="L14" s="13"/>
      <c r="M14" s="11"/>
      <c r="N14" s="12"/>
      <c r="O14" s="11"/>
      <c r="P14" s="7"/>
      <c r="Q14" s="7"/>
      <c r="T14" s="7"/>
      <c r="U14" s="7"/>
    </row>
    <row r="15" spans="1:21" ht="23.4">
      <c r="B15" s="11">
        <v>44762</v>
      </c>
      <c r="C15" s="12">
        <v>31</v>
      </c>
      <c r="D15" s="11">
        <f t="shared" ca="1" si="0"/>
        <v>44793</v>
      </c>
      <c r="E15" s="12" t="str">
        <f ca="1">IF(B15="","",IF(B15+C15-D15&lt;-1,"pending",IF(B15+C15-D15&lt;0,"notify",IF(B15+C15-D15&lt;31,"DONE",""))))</f>
        <v>DONE</v>
      </c>
      <c r="F15" s="12">
        <f t="shared" ref="F15" ca="1" si="3">B15+C15-D15</f>
        <v>0</v>
      </c>
      <c r="G15" t="str">
        <f ca="1">IF(B15+C15-D15&lt;-6,"Pending",IF(B15+C15-D15&lt;0,"Notify","Done"))</f>
        <v>Done</v>
      </c>
      <c r="K15" s="13"/>
      <c r="L15" s="13"/>
      <c r="P15" s="7"/>
      <c r="Q15" s="7"/>
      <c r="R15" s="7"/>
      <c r="S15" s="7"/>
      <c r="T15" s="7"/>
      <c r="U15" s="7"/>
    </row>
    <row r="16" spans="1:21" ht="23.4">
      <c r="B16" s="11">
        <v>44763</v>
      </c>
      <c r="C16" s="12">
        <v>31</v>
      </c>
      <c r="D16" s="11">
        <f t="shared" ca="1" si="0"/>
        <v>44793</v>
      </c>
      <c r="E16" s="12" t="str">
        <f ca="1">IF(B16="","",IF(B16+C16-D16&lt;-1,"pending",IF(B16+C16-D16&lt;0,"notify",IF(B16+C16-D16&lt;31,"DONE",""))))</f>
        <v>DONE</v>
      </c>
      <c r="F16" s="12">
        <f t="shared" ref="F16" ca="1" si="4">B16+C16-D16</f>
        <v>1</v>
      </c>
      <c r="G16" t="str">
        <f ca="1">IF(B16+C16-D16&lt;-6,"Pending",IF(B16+C16-D16&lt;0,"Notify","Done"))</f>
        <v>Done</v>
      </c>
      <c r="K16" s="13"/>
      <c r="L16" s="13"/>
      <c r="M16" s="11"/>
      <c r="N16" s="12"/>
      <c r="O16" s="11"/>
      <c r="P16" s="7"/>
      <c r="Q16" s="7"/>
      <c r="R16" s="7"/>
      <c r="S16" s="7"/>
      <c r="T16" s="7"/>
      <c r="U16" s="7"/>
    </row>
    <row r="18" spans="13:15">
      <c r="M18" s="11"/>
      <c r="N18" s="12"/>
      <c r="O18" s="11"/>
    </row>
  </sheetData>
  <mergeCells count="6">
    <mergeCell ref="A4:A5"/>
    <mergeCell ref="F4:G5"/>
    <mergeCell ref="B4:B5"/>
    <mergeCell ref="C4:C5"/>
    <mergeCell ref="D4:D5"/>
    <mergeCell ref="E4:E5"/>
  </mergeCells>
  <conditionalFormatting sqref="S3">
    <cfRule type="expression" dxfId="20" priority="19">
      <formula>$P3="Expiry soon"</formula>
    </cfRule>
    <cfRule type="expression" dxfId="19" priority="20">
      <formula>$P3="Test expired"</formula>
    </cfRule>
    <cfRule type="expression" dxfId="18" priority="21">
      <formula>$P3="Tested"</formula>
    </cfRule>
  </conditionalFormatting>
  <conditionalFormatting sqref="M4">
    <cfRule type="expression" dxfId="17" priority="16">
      <formula>$P4="Expiry soon"</formula>
    </cfRule>
    <cfRule type="expression" dxfId="16" priority="17">
      <formula>$P4="Test expired"</formula>
    </cfRule>
    <cfRule type="expression" dxfId="15" priority="18">
      <formula>$P4="Tested"</formula>
    </cfRule>
  </conditionalFormatting>
  <conditionalFormatting sqref="M7">
    <cfRule type="expression" dxfId="14" priority="13">
      <formula>$P7="Expiry soon"</formula>
    </cfRule>
    <cfRule type="expression" dxfId="13" priority="14">
      <formula>$P7="Test expired"</formula>
    </cfRule>
    <cfRule type="expression" dxfId="12" priority="15">
      <formula>$P7="Tested"</formula>
    </cfRule>
  </conditionalFormatting>
  <conditionalFormatting sqref="H4">
    <cfRule type="expression" dxfId="11" priority="22">
      <formula>$H4="Expiry soon"</formula>
    </cfRule>
    <cfRule type="expression" dxfId="10" priority="23">
      <formula>$H4="Test expired"</formula>
    </cfRule>
    <cfRule type="expression" dxfId="9" priority="24">
      <formula>$H4="Tested"</formula>
    </cfRule>
  </conditionalFormatting>
  <conditionalFormatting sqref="E6:F14">
    <cfRule type="expression" dxfId="8" priority="7">
      <formula>$L6="Notify"</formula>
    </cfRule>
    <cfRule type="expression" dxfId="7" priority="8">
      <formula>$L6="Done"</formula>
    </cfRule>
    <cfRule type="expression" dxfId="6" priority="9">
      <formula>$L6="Pending"</formula>
    </cfRule>
  </conditionalFormatting>
  <conditionalFormatting sqref="E15:F15">
    <cfRule type="expression" dxfId="5" priority="4">
      <formula>$L15="Notify"</formula>
    </cfRule>
    <cfRule type="expression" dxfId="4" priority="5">
      <formula>$L15="Done"</formula>
    </cfRule>
    <cfRule type="expression" dxfId="3" priority="6">
      <formula>$L15="Pending"</formula>
    </cfRule>
  </conditionalFormatting>
  <conditionalFormatting sqref="E16:F16">
    <cfRule type="expression" dxfId="2" priority="1">
      <formula>$L16="Notify"</formula>
    </cfRule>
    <cfRule type="expression" dxfId="1" priority="2">
      <formula>$L16="Done"</formula>
    </cfRule>
    <cfRule type="expression" dxfId="0" priority="3">
      <formula>$L16="Pending"</formula>
    </cfRule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AA</cp:lastModifiedBy>
  <dcterms:created xsi:type="dcterms:W3CDTF">2022-08-18T07:34:29Z</dcterms:created>
  <dcterms:modified xsi:type="dcterms:W3CDTF">2022-08-20T01:10:45Z</dcterms:modified>
</cp:coreProperties>
</file>