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A58F04BC-F0B5-478C-8FA6-04E75479B4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E6" i="3" l="1"/>
  <c r="E7" i="3"/>
  <c r="E8" i="3"/>
  <c r="E9" i="3"/>
  <c r="E10" i="3"/>
  <c r="E13" i="3"/>
  <c r="E14" i="3"/>
  <c r="E15" i="3"/>
  <c r="E16" i="3"/>
  <c r="E17" i="3"/>
  <c r="E20" i="3"/>
  <c r="E21" i="3"/>
  <c r="E22" i="3"/>
  <c r="E23" i="3"/>
  <c r="E24" i="3"/>
  <c r="E27" i="3"/>
  <c r="E28" i="3"/>
  <c r="E29" i="3"/>
  <c r="E30" i="3"/>
  <c r="E31" i="3"/>
  <c r="C58" i="3" l="1"/>
  <c r="E3" i="3"/>
  <c r="N2" i="3"/>
  <c r="M2" i="3"/>
  <c r="L2" i="3"/>
  <c r="K2" i="3"/>
  <c r="J2" i="3"/>
</calcChain>
</file>

<file path=xl/sharedStrings.xml><?xml version="1.0" encoding="utf-8"?>
<sst xmlns="http://schemas.openxmlformats.org/spreadsheetml/2006/main" count="26" uniqueCount="26">
  <si>
    <t>Date</t>
  </si>
  <si>
    <t>Clock In</t>
  </si>
  <si>
    <t>Clock Out</t>
  </si>
  <si>
    <t xml:space="preserve">الخصم </t>
  </si>
  <si>
    <t>الاضافي</t>
  </si>
  <si>
    <t>اجازات غير مدفوعة</t>
  </si>
  <si>
    <t>ملاحظات</t>
  </si>
  <si>
    <t>رصيد الاجازات</t>
  </si>
  <si>
    <t>هاجر</t>
  </si>
  <si>
    <t>م</t>
  </si>
  <si>
    <t>التاريخ</t>
  </si>
  <si>
    <t>19/2/2022</t>
  </si>
  <si>
    <t>20/02/2022</t>
  </si>
  <si>
    <t>21/02/2022</t>
  </si>
  <si>
    <t>22/02/2022</t>
  </si>
  <si>
    <t>21/04/2022</t>
  </si>
  <si>
    <t>متبقي</t>
  </si>
  <si>
    <t>بدون</t>
  </si>
  <si>
    <t>خمس</t>
  </si>
  <si>
    <t>ربع</t>
  </si>
  <si>
    <t>ثلث</t>
  </si>
  <si>
    <t>نصف</t>
  </si>
  <si>
    <t>ثلاثة أرباع</t>
  </si>
  <si>
    <t>احمد المهدي</t>
  </si>
  <si>
    <t>جمعة و سبت اجازة المكتب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</si>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</sst>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8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A01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2" xfId="1" quotePrefix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14" fontId="3" fillId="2" borderId="3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vertic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20" fontId="0" fillId="0" borderId="0" xfId="0" applyNumberFormat="1"/>
    <xf numFmtId="164" fontId="7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2" borderId="5" xfId="0" applyNumberFormat="1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20" fontId="3" fillId="2" borderId="8" xfId="0" applyNumberFormat="1" applyFont="1" applyFill="1" applyBorder="1" applyAlignment="1">
      <alignment horizontal="center" vertical="center"/>
    </xf>
    <xf numFmtId="20" fontId="3" fillId="2" borderId="18" xfId="0" applyNumberFormat="1" applyFont="1" applyFill="1" applyBorder="1" applyAlignment="1">
      <alignment horizontal="center" vertical="center"/>
    </xf>
    <xf numFmtId="20" fontId="3" fillId="2" borderId="19" xfId="0" applyNumberFormat="1" applyFont="1" applyFill="1" applyBorder="1" applyAlignment="1">
      <alignment horizontal="center" vertical="center"/>
    </xf>
    <xf numFmtId="20" fontId="3" fillId="2" borderId="2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2"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6600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FF339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66CC"/>
        </patternFill>
      </fill>
    </dxf>
    <dxf>
      <fill>
        <patternFill>
          <bgColor rgb="FFFF7619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rightToLeft="1" tabSelected="1" zoomScaleNormal="100" workbookViewId="0">
      <selection activeCell="I12" sqref="I12"/>
    </sheetView>
  </sheetViews>
  <sheetFormatPr defaultRowHeight="14.4" x14ac:dyDescent="0.3"/>
  <cols>
    <col min="2" max="2" width="15.44140625" bestFit="1" customWidth="1"/>
    <col min="3" max="3" width="11.44140625" bestFit="1" customWidth="1"/>
    <col min="5" max="5" width="10.5546875" bestFit="1" customWidth="1"/>
    <col min="7" max="7" width="19" bestFit="1" customWidth="1"/>
    <col min="8" max="8" width="9.44140625" bestFit="1" customWidth="1"/>
    <col min="9" max="9" width="11.44140625" customWidth="1"/>
    <col min="10" max="10" width="11.5546875" customWidth="1"/>
    <col min="11" max="11" width="13.109375" customWidth="1"/>
    <col min="12" max="12" width="14.5546875" customWidth="1"/>
    <col min="13" max="13" width="13.5546875" customWidth="1"/>
    <col min="14" max="14" width="8" bestFit="1" customWidth="1"/>
  </cols>
  <sheetData>
    <row r="1" spans="1:14" ht="17.399999999999999" x14ac:dyDescent="0.3">
      <c r="B1" s="28" t="s">
        <v>23</v>
      </c>
      <c r="C1" s="28"/>
      <c r="D1" s="28"/>
      <c r="E1" s="28"/>
      <c r="F1" s="28"/>
      <c r="G1" s="28"/>
      <c r="H1" s="1"/>
      <c r="I1" s="24">
        <v>0.375</v>
      </c>
      <c r="J1" s="24">
        <v>0.39652777777777781</v>
      </c>
      <c r="K1" s="24">
        <v>0.41736111111111113</v>
      </c>
      <c r="L1" s="24">
        <v>0.438194444444444</v>
      </c>
      <c r="M1" s="24">
        <v>0.45902777777777798</v>
      </c>
      <c r="N1" s="24">
        <v>0.47986111111111102</v>
      </c>
    </row>
    <row r="2" spans="1:14" ht="17.399999999999999" x14ac:dyDescent="0.3">
      <c r="A2" s="2" t="s">
        <v>25</v>
      </c>
      <c r="B2" s="2" t="s">
        <v>0</v>
      </c>
      <c r="C2" s="2" t="s">
        <v>1</v>
      </c>
      <c r="D2" s="3" t="s">
        <v>2</v>
      </c>
      <c r="E2" s="4" t="s">
        <v>3</v>
      </c>
      <c r="F2" s="5" t="s">
        <v>4</v>
      </c>
      <c r="G2" s="4" t="s">
        <v>5</v>
      </c>
      <c r="H2" s="4" t="s">
        <v>6</v>
      </c>
      <c r="I2">
        <v>0</v>
      </c>
      <c r="J2">
        <f>1/5</f>
        <v>0.2</v>
      </c>
      <c r="K2">
        <f>1/4</f>
        <v>0.25</v>
      </c>
      <c r="L2">
        <f>1/3</f>
        <v>0.33333333333333331</v>
      </c>
      <c r="M2">
        <f>1/2</f>
        <v>0.5</v>
      </c>
      <c r="N2">
        <f>3/4</f>
        <v>0.75</v>
      </c>
    </row>
    <row r="3" spans="1:14" ht="17.399999999999999" x14ac:dyDescent="0.3">
      <c r="A3" s="25" t="str">
        <f>TEXT(B3,"b2dddd")</f>
        <v>الخميس</v>
      </c>
      <c r="B3" s="6">
        <v>44805</v>
      </c>
      <c r="C3" s="7">
        <v>0.39583333333333331</v>
      </c>
      <c r="D3" s="8"/>
      <c r="E3" s="9" t="str">
        <f>HLOOKUP(C3,$I$1:$N$3,3,1)</f>
        <v>بدون</v>
      </c>
      <c r="F3" s="10"/>
      <c r="G3" s="6"/>
      <c r="H3" s="4"/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</row>
    <row r="4" spans="1:14" ht="17.399999999999999" x14ac:dyDescent="0.3">
      <c r="A4" s="25" t="str">
        <f t="shared" ref="A4:A32" si="0">TEXT(B4,"b2dddd")</f>
        <v>الجمعة</v>
      </c>
      <c r="B4" s="6">
        <v>44806</v>
      </c>
      <c r="C4" s="31" t="s">
        <v>24</v>
      </c>
      <c r="D4" s="32"/>
      <c r="E4" s="33"/>
      <c r="F4" s="10"/>
      <c r="G4" s="9"/>
      <c r="H4" s="4"/>
      <c r="K4" s="15"/>
      <c r="L4" s="15"/>
      <c r="M4" s="15"/>
      <c r="N4" s="15"/>
    </row>
    <row r="5" spans="1:14" ht="17.399999999999999" x14ac:dyDescent="0.3">
      <c r="A5" s="25" t="str">
        <f t="shared" si="0"/>
        <v>السبت</v>
      </c>
      <c r="B5" s="6">
        <v>44807</v>
      </c>
      <c r="C5" s="34"/>
      <c r="D5" s="35"/>
      <c r="E5" s="36"/>
      <c r="F5" s="10"/>
      <c r="G5" s="9"/>
      <c r="H5" s="4"/>
      <c r="K5" s="15"/>
      <c r="L5" s="15"/>
      <c r="M5" s="15"/>
      <c r="N5" s="15"/>
    </row>
    <row r="6" spans="1:14" ht="17.399999999999999" x14ac:dyDescent="0.3">
      <c r="A6" s="25" t="str">
        <f t="shared" si="0"/>
        <v>الأحد</v>
      </c>
      <c r="B6" s="6">
        <v>44808</v>
      </c>
      <c r="C6" s="7">
        <v>0.39583333333333331</v>
      </c>
      <c r="D6" s="8"/>
      <c r="E6" s="9" t="str">
        <f>HLOOKUP(C6,$I$1:$N$3,3,1)</f>
        <v>بدون</v>
      </c>
      <c r="F6" s="6"/>
      <c r="G6" s="9"/>
      <c r="H6" s="4"/>
      <c r="K6" s="15"/>
      <c r="L6" s="15"/>
      <c r="M6" s="15"/>
      <c r="N6" s="15"/>
    </row>
    <row r="7" spans="1:14" ht="17.399999999999999" x14ac:dyDescent="0.3">
      <c r="A7" s="25" t="str">
        <f t="shared" si="0"/>
        <v>الإثنين</v>
      </c>
      <c r="B7" s="6">
        <v>44809</v>
      </c>
      <c r="C7" s="7">
        <v>0.39583333333333331</v>
      </c>
      <c r="D7" s="8"/>
      <c r="E7" s="9" t="str">
        <f>HLOOKUP(C7,$I$1:$N$3,3,1)</f>
        <v>بدون</v>
      </c>
      <c r="F7" s="11"/>
      <c r="G7" s="9"/>
      <c r="H7" s="4"/>
      <c r="K7" s="15"/>
      <c r="L7" s="15"/>
      <c r="M7" s="15"/>
      <c r="N7" s="15"/>
    </row>
    <row r="8" spans="1:14" ht="17.399999999999999" x14ac:dyDescent="0.3">
      <c r="A8" s="25" t="str">
        <f t="shared" si="0"/>
        <v>الثلاثاء</v>
      </c>
      <c r="B8" s="6">
        <v>44810</v>
      </c>
      <c r="C8" s="7">
        <v>0.39583333333333331</v>
      </c>
      <c r="D8" s="8"/>
      <c r="E8" s="9" t="str">
        <f>HLOOKUP(C8,$I$1:$N$3,3,1)</f>
        <v>بدون</v>
      </c>
      <c r="F8" s="11"/>
      <c r="G8" s="9"/>
      <c r="H8" s="4"/>
      <c r="K8" s="15"/>
      <c r="L8" s="15"/>
      <c r="M8" s="15"/>
      <c r="N8" s="15"/>
    </row>
    <row r="9" spans="1:14" ht="17.399999999999999" x14ac:dyDescent="0.3">
      <c r="A9" s="25" t="str">
        <f t="shared" si="0"/>
        <v>الأربعاء</v>
      </c>
      <c r="B9" s="6">
        <v>44811</v>
      </c>
      <c r="C9" s="7">
        <v>0.39583333333333331</v>
      </c>
      <c r="D9" s="8"/>
      <c r="E9" s="9" t="str">
        <f>HLOOKUP(C9,$I$1:$N$3,3,1)</f>
        <v>بدون</v>
      </c>
      <c r="F9" s="10"/>
      <c r="G9" s="9"/>
      <c r="H9" s="4"/>
      <c r="K9" s="15"/>
      <c r="L9" s="15"/>
      <c r="M9" s="15"/>
      <c r="N9" s="15"/>
    </row>
    <row r="10" spans="1:14" ht="17.399999999999999" x14ac:dyDescent="0.3">
      <c r="A10" s="25" t="str">
        <f t="shared" si="0"/>
        <v>الخميس</v>
      </c>
      <c r="B10" s="6">
        <v>44812</v>
      </c>
      <c r="C10" s="7">
        <v>0.39583333333333331</v>
      </c>
      <c r="D10" s="8"/>
      <c r="E10" s="9" t="str">
        <f>HLOOKUP(C10,$I$1:$N$3,3,1)</f>
        <v>بدون</v>
      </c>
      <c r="F10" s="10"/>
      <c r="G10" s="9"/>
      <c r="H10" s="4"/>
      <c r="K10" s="15"/>
      <c r="L10" s="15"/>
      <c r="M10" s="15"/>
      <c r="N10" s="15"/>
    </row>
    <row r="11" spans="1:14" ht="17.399999999999999" x14ac:dyDescent="0.3">
      <c r="A11" s="25" t="str">
        <f t="shared" si="0"/>
        <v>الجمعة</v>
      </c>
      <c r="B11" s="6">
        <v>44813</v>
      </c>
      <c r="C11" s="31"/>
      <c r="D11" s="32"/>
      <c r="E11" s="33"/>
      <c r="F11" s="10"/>
      <c r="G11" s="9"/>
      <c r="H11" s="4"/>
      <c r="K11" s="15"/>
      <c r="L11" s="15"/>
      <c r="M11" s="15"/>
      <c r="N11" s="15"/>
    </row>
    <row r="12" spans="1:14" ht="17.399999999999999" x14ac:dyDescent="0.3">
      <c r="A12" s="25" t="str">
        <f t="shared" si="0"/>
        <v>السبت</v>
      </c>
      <c r="B12" s="6">
        <v>44814</v>
      </c>
      <c r="C12" s="34"/>
      <c r="D12" s="35"/>
      <c r="E12" s="36"/>
      <c r="F12" s="10"/>
      <c r="G12" s="9"/>
      <c r="H12" s="4"/>
      <c r="K12" s="15"/>
      <c r="L12" s="15"/>
      <c r="M12" s="15"/>
      <c r="N12" s="15"/>
    </row>
    <row r="13" spans="1:14" ht="17.399999999999999" x14ac:dyDescent="0.3">
      <c r="A13" s="25" t="str">
        <f t="shared" si="0"/>
        <v>الأحد</v>
      </c>
      <c r="B13" s="6">
        <v>44815</v>
      </c>
      <c r="C13" s="7">
        <v>0.39583333333333331</v>
      </c>
      <c r="D13" s="8"/>
      <c r="E13" s="9" t="str">
        <f>HLOOKUP(C13,$I$1:$N$3,3,1)</f>
        <v>بدون</v>
      </c>
      <c r="F13" s="10"/>
      <c r="G13" s="9"/>
      <c r="H13" s="4"/>
      <c r="K13" s="15"/>
      <c r="L13" s="15"/>
      <c r="M13" s="15"/>
      <c r="N13" s="15"/>
    </row>
    <row r="14" spans="1:14" ht="17.399999999999999" x14ac:dyDescent="0.3">
      <c r="A14" s="25" t="str">
        <f t="shared" si="0"/>
        <v>الإثنين</v>
      </c>
      <c r="B14" s="6">
        <v>44816</v>
      </c>
      <c r="C14" s="7">
        <v>0.39583333333333331</v>
      </c>
      <c r="D14" s="8"/>
      <c r="E14" s="9" t="str">
        <f>HLOOKUP(C14,$I$1:$N$3,3,1)</f>
        <v>بدون</v>
      </c>
      <c r="F14" s="10"/>
      <c r="G14" s="9"/>
      <c r="H14" s="4"/>
      <c r="K14" s="15"/>
      <c r="L14" s="15"/>
      <c r="M14" s="15"/>
      <c r="N14" s="15"/>
    </row>
    <row r="15" spans="1:14" ht="17.399999999999999" x14ac:dyDescent="0.3">
      <c r="A15" s="25" t="str">
        <f t="shared" si="0"/>
        <v>الثلاثاء</v>
      </c>
      <c r="B15" s="6">
        <v>44817</v>
      </c>
      <c r="C15" s="7">
        <v>0.39583333333333331</v>
      </c>
      <c r="D15" s="8"/>
      <c r="E15" s="9" t="str">
        <f>HLOOKUP(C15,$I$1:$N$3,3,1)</f>
        <v>بدون</v>
      </c>
      <c r="F15" s="10"/>
      <c r="G15" s="9"/>
      <c r="H15" s="4"/>
      <c r="K15" s="15"/>
      <c r="L15" s="15"/>
      <c r="M15" s="15"/>
      <c r="N15" s="15"/>
    </row>
    <row r="16" spans="1:14" ht="17.399999999999999" x14ac:dyDescent="0.3">
      <c r="A16" s="25" t="str">
        <f t="shared" si="0"/>
        <v>الأربعاء</v>
      </c>
      <c r="B16" s="6">
        <v>44818</v>
      </c>
      <c r="C16" s="7">
        <v>0.39583333333333331</v>
      </c>
      <c r="D16" s="8"/>
      <c r="E16" s="9" t="str">
        <f>HLOOKUP(C16,$I$1:$N$3,3,1)</f>
        <v>بدون</v>
      </c>
      <c r="F16" s="10"/>
      <c r="G16" s="9"/>
      <c r="H16" s="4"/>
      <c r="K16" s="15"/>
      <c r="L16" s="15"/>
      <c r="M16" s="15"/>
      <c r="N16" s="15"/>
    </row>
    <row r="17" spans="1:14" ht="17.399999999999999" x14ac:dyDescent="0.3">
      <c r="A17" s="25" t="str">
        <f t="shared" si="0"/>
        <v>الخميس</v>
      </c>
      <c r="B17" s="6">
        <v>44819</v>
      </c>
      <c r="C17" s="7">
        <v>0.39583333333333331</v>
      </c>
      <c r="D17" s="8"/>
      <c r="E17" s="9" t="str">
        <f>HLOOKUP(C17,$I$1:$N$3,3,1)</f>
        <v>بدون</v>
      </c>
      <c r="F17" s="10"/>
      <c r="G17" s="9"/>
      <c r="H17" s="4"/>
      <c r="K17" s="15"/>
      <c r="L17" s="15"/>
      <c r="M17" s="15"/>
      <c r="N17" s="15"/>
    </row>
    <row r="18" spans="1:14" ht="17.399999999999999" x14ac:dyDescent="0.3">
      <c r="A18" s="25" t="str">
        <f t="shared" si="0"/>
        <v>الجمعة</v>
      </c>
      <c r="B18" s="6">
        <v>44820</v>
      </c>
      <c r="C18" s="31"/>
      <c r="D18" s="32"/>
      <c r="E18" s="33"/>
      <c r="F18" s="9"/>
      <c r="G18" s="9"/>
      <c r="H18" s="4"/>
      <c r="K18" s="15"/>
      <c r="L18" s="15"/>
      <c r="M18" s="15"/>
      <c r="N18" s="15"/>
    </row>
    <row r="19" spans="1:14" ht="17.399999999999999" x14ac:dyDescent="0.3">
      <c r="A19" s="25" t="str">
        <f t="shared" si="0"/>
        <v>السبت</v>
      </c>
      <c r="B19" s="6">
        <v>44821</v>
      </c>
      <c r="C19" s="34"/>
      <c r="D19" s="35"/>
      <c r="E19" s="36"/>
      <c r="F19" s="10"/>
      <c r="G19" s="9"/>
      <c r="H19" s="4"/>
      <c r="K19" s="15"/>
      <c r="L19" s="15"/>
      <c r="M19" s="15"/>
      <c r="N19" s="15"/>
    </row>
    <row r="20" spans="1:14" ht="17.399999999999999" x14ac:dyDescent="0.3">
      <c r="A20" s="25" t="str">
        <f t="shared" si="0"/>
        <v>الأحد</v>
      </c>
      <c r="B20" s="6">
        <v>44822</v>
      </c>
      <c r="C20" s="7">
        <v>0.39583333333333331</v>
      </c>
      <c r="D20" s="8"/>
      <c r="E20" s="9" t="str">
        <f>HLOOKUP(C20,$I$1:$N$3,3,1)</f>
        <v>بدون</v>
      </c>
      <c r="F20" s="10"/>
      <c r="G20" s="9"/>
      <c r="H20" s="4"/>
      <c r="K20" s="15"/>
      <c r="L20" s="15"/>
      <c r="M20" s="15"/>
      <c r="N20" s="15"/>
    </row>
    <row r="21" spans="1:14" ht="17.399999999999999" x14ac:dyDescent="0.3">
      <c r="A21" s="25" t="str">
        <f t="shared" si="0"/>
        <v>الإثنين</v>
      </c>
      <c r="B21" s="6">
        <v>44823</v>
      </c>
      <c r="C21" s="7">
        <v>0.39583333333333331</v>
      </c>
      <c r="D21" s="8"/>
      <c r="E21" s="9" t="str">
        <f>HLOOKUP(C21,$I$1:$N$3,3,1)</f>
        <v>بدون</v>
      </c>
      <c r="F21" s="10"/>
      <c r="G21" s="9"/>
      <c r="H21" s="4"/>
      <c r="K21" s="15"/>
      <c r="L21" s="15"/>
      <c r="M21" s="15"/>
      <c r="N21" s="15"/>
    </row>
    <row r="22" spans="1:14" ht="17.399999999999999" x14ac:dyDescent="0.3">
      <c r="A22" s="25" t="str">
        <f t="shared" si="0"/>
        <v>الثلاثاء</v>
      </c>
      <c r="B22" s="6">
        <v>44824</v>
      </c>
      <c r="C22" s="7">
        <v>0.39583333333333331</v>
      </c>
      <c r="D22" s="8"/>
      <c r="E22" s="9" t="str">
        <f>HLOOKUP(C22,$I$1:$N$3,3,1)</f>
        <v>بدون</v>
      </c>
      <c r="F22" s="10"/>
      <c r="G22" s="9"/>
      <c r="H22" s="4"/>
      <c r="K22" s="15"/>
      <c r="L22" s="15"/>
      <c r="M22" s="15"/>
      <c r="N22" s="15"/>
    </row>
    <row r="23" spans="1:14" ht="17.399999999999999" x14ac:dyDescent="0.3">
      <c r="A23" s="25" t="str">
        <f t="shared" si="0"/>
        <v>الأربعاء</v>
      </c>
      <c r="B23" s="6">
        <v>44825</v>
      </c>
      <c r="C23" s="7">
        <v>0.39583333333333331</v>
      </c>
      <c r="D23" s="8"/>
      <c r="E23" s="9" t="str">
        <f>HLOOKUP(C23,$I$1:$N$3,3,1)</f>
        <v>بدون</v>
      </c>
      <c r="F23" s="10"/>
      <c r="G23" s="9"/>
      <c r="H23" s="4"/>
      <c r="K23" s="15"/>
      <c r="L23" s="15"/>
      <c r="M23" s="15"/>
      <c r="N23" s="15"/>
    </row>
    <row r="24" spans="1:14" ht="17.399999999999999" x14ac:dyDescent="0.3">
      <c r="A24" s="25" t="str">
        <f t="shared" si="0"/>
        <v>الخميس</v>
      </c>
      <c r="B24" s="6">
        <v>44826</v>
      </c>
      <c r="C24" s="7">
        <v>0.39583333333333331</v>
      </c>
      <c r="D24" s="8"/>
      <c r="E24" s="9" t="str">
        <f>HLOOKUP(C24,$I$1:$N$3,3,1)</f>
        <v>بدون</v>
      </c>
      <c r="F24" s="10"/>
      <c r="G24" s="9"/>
      <c r="H24" s="4"/>
      <c r="K24" s="15"/>
      <c r="L24" s="15"/>
      <c r="M24" s="15"/>
      <c r="N24" s="15"/>
    </row>
    <row r="25" spans="1:14" ht="17.399999999999999" x14ac:dyDescent="0.3">
      <c r="A25" s="25" t="str">
        <f t="shared" si="0"/>
        <v>الجمعة</v>
      </c>
      <c r="B25" s="6">
        <v>44827</v>
      </c>
      <c r="C25" s="31"/>
      <c r="D25" s="32"/>
      <c r="E25" s="33"/>
      <c r="F25" s="10"/>
      <c r="G25" s="9"/>
      <c r="H25" s="4"/>
      <c r="K25" s="15"/>
      <c r="L25" s="15"/>
      <c r="M25" s="15"/>
      <c r="N25" s="15"/>
    </row>
    <row r="26" spans="1:14" ht="17.399999999999999" x14ac:dyDescent="0.3">
      <c r="A26" s="25" t="str">
        <f t="shared" si="0"/>
        <v>السبت</v>
      </c>
      <c r="B26" s="6">
        <v>44828</v>
      </c>
      <c r="C26" s="34"/>
      <c r="D26" s="35"/>
      <c r="E26" s="36"/>
      <c r="F26" s="10"/>
      <c r="G26" s="9"/>
      <c r="H26" s="4"/>
      <c r="K26" s="15"/>
      <c r="L26" s="15"/>
      <c r="M26" s="15"/>
      <c r="N26" s="15"/>
    </row>
    <row r="27" spans="1:14" ht="17.399999999999999" x14ac:dyDescent="0.3">
      <c r="A27" s="25" t="str">
        <f t="shared" si="0"/>
        <v>الأحد</v>
      </c>
      <c r="B27" s="6">
        <v>44829</v>
      </c>
      <c r="C27" s="7">
        <v>0.39583333333333331</v>
      </c>
      <c r="D27" s="8"/>
      <c r="E27" s="9" t="str">
        <f>HLOOKUP(C27,$I$1:$N$3,3,1)</f>
        <v>بدون</v>
      </c>
      <c r="F27" s="10"/>
      <c r="G27" s="9"/>
      <c r="H27" s="4"/>
      <c r="K27" s="15"/>
      <c r="L27" s="15"/>
      <c r="M27" s="15"/>
      <c r="N27" s="15"/>
    </row>
    <row r="28" spans="1:14" ht="17.399999999999999" x14ac:dyDescent="0.3">
      <c r="A28" s="25" t="str">
        <f t="shared" si="0"/>
        <v>الإثنين</v>
      </c>
      <c r="B28" s="6">
        <v>44830</v>
      </c>
      <c r="C28" s="7">
        <v>0.39583333333333331</v>
      </c>
      <c r="D28" s="8"/>
      <c r="E28" s="9" t="str">
        <f>HLOOKUP(C28,$I$1:$N$3,3,1)</f>
        <v>بدون</v>
      </c>
      <c r="F28" s="10"/>
      <c r="G28" s="9"/>
      <c r="H28" s="4"/>
      <c r="K28" s="15"/>
      <c r="L28" s="15"/>
      <c r="M28" s="15"/>
      <c r="N28" s="15"/>
    </row>
    <row r="29" spans="1:14" ht="17.399999999999999" x14ac:dyDescent="0.3">
      <c r="A29" s="25" t="str">
        <f t="shared" si="0"/>
        <v>الثلاثاء</v>
      </c>
      <c r="B29" s="6">
        <v>44831</v>
      </c>
      <c r="C29" s="7">
        <v>0.39583333333333331</v>
      </c>
      <c r="D29" s="8"/>
      <c r="E29" s="9" t="str">
        <f>HLOOKUP(C29,$I$1:$N$3,3,1)</f>
        <v>بدون</v>
      </c>
      <c r="F29" s="10"/>
      <c r="G29" s="9"/>
      <c r="H29" s="4"/>
      <c r="K29" s="15"/>
      <c r="L29" s="15"/>
      <c r="M29" s="15"/>
      <c r="N29" s="15"/>
    </row>
    <row r="30" spans="1:14" ht="17.399999999999999" x14ac:dyDescent="0.3">
      <c r="A30" s="25" t="str">
        <f t="shared" si="0"/>
        <v>الأربعاء</v>
      </c>
      <c r="B30" s="6">
        <v>44832</v>
      </c>
      <c r="C30" s="7">
        <v>0.39583333333333331</v>
      </c>
      <c r="D30" s="8"/>
      <c r="E30" s="9" t="str">
        <f>HLOOKUP(C30,$I$1:$N$3,3,1)</f>
        <v>بدون</v>
      </c>
      <c r="F30" s="10"/>
      <c r="G30" s="9"/>
      <c r="H30" s="4"/>
      <c r="K30" s="15"/>
      <c r="L30" s="15"/>
      <c r="M30" s="15"/>
      <c r="N30" s="15"/>
    </row>
    <row r="31" spans="1:14" ht="17.399999999999999" x14ac:dyDescent="0.3">
      <c r="A31" s="25" t="str">
        <f t="shared" si="0"/>
        <v>الخميس</v>
      </c>
      <c r="B31" s="6">
        <v>44833</v>
      </c>
      <c r="C31" s="7">
        <v>0.39583333333333331</v>
      </c>
      <c r="D31" s="8"/>
      <c r="E31" s="9" t="str">
        <f>HLOOKUP(C31,$I$1:$N$3,3,1)</f>
        <v>بدون</v>
      </c>
      <c r="F31" s="10"/>
      <c r="G31" s="9"/>
      <c r="H31" s="4"/>
      <c r="K31" s="15"/>
      <c r="L31" s="15"/>
      <c r="M31" s="15"/>
      <c r="N31" s="15"/>
    </row>
    <row r="32" spans="1:14" ht="17.399999999999999" x14ac:dyDescent="0.3">
      <c r="A32" s="25" t="str">
        <f t="shared" si="0"/>
        <v>الجمعة</v>
      </c>
      <c r="B32" s="6">
        <v>44834</v>
      </c>
      <c r="C32" s="37"/>
      <c r="D32" s="38"/>
      <c r="E32" s="39"/>
      <c r="F32" s="10"/>
      <c r="G32" s="9"/>
      <c r="H32" s="4"/>
      <c r="K32" s="15"/>
      <c r="L32" s="15"/>
      <c r="M32" s="15"/>
      <c r="N32" s="15"/>
    </row>
    <row r="33" spans="2:14" ht="18" thickBot="1" x14ac:dyDescent="0.35">
      <c r="B33" s="12"/>
      <c r="C33" s="13"/>
      <c r="D33" s="14"/>
      <c r="E33" s="15"/>
      <c r="F33" s="16"/>
      <c r="G33" s="15"/>
      <c r="H33" s="15"/>
      <c r="K33" s="15"/>
      <c r="L33" s="15"/>
      <c r="M33" s="15"/>
      <c r="N33" s="15"/>
    </row>
    <row r="34" spans="2:14" ht="18" thickBot="1" x14ac:dyDescent="0.35">
      <c r="B34" s="29" t="s">
        <v>7</v>
      </c>
      <c r="C34" s="30"/>
      <c r="D34" s="14"/>
      <c r="E34" s="15"/>
      <c r="F34" s="16"/>
      <c r="G34" s="15"/>
      <c r="H34" s="15"/>
      <c r="K34" s="15"/>
      <c r="L34" s="15"/>
      <c r="M34" s="15"/>
      <c r="N34" s="15"/>
    </row>
    <row r="35" spans="2:14" ht="18" thickBot="1" x14ac:dyDescent="0.35">
      <c r="B35" s="26" t="s">
        <v>8</v>
      </c>
      <c r="C35" s="27"/>
      <c r="D35" s="14"/>
      <c r="E35" s="15"/>
      <c r="F35" s="16"/>
      <c r="G35" s="15"/>
      <c r="H35" s="15"/>
      <c r="K35" s="15"/>
      <c r="L35" s="15"/>
      <c r="M35" s="15"/>
      <c r="N35" s="15"/>
    </row>
    <row r="36" spans="2:14" ht="18" thickBot="1" x14ac:dyDescent="0.35">
      <c r="B36" s="17" t="s">
        <v>9</v>
      </c>
      <c r="C36" s="17" t="s">
        <v>10</v>
      </c>
      <c r="D36" s="14"/>
      <c r="E36" s="15"/>
      <c r="F36" s="16"/>
      <c r="G36" s="15"/>
      <c r="H36" s="15"/>
      <c r="K36" s="15"/>
      <c r="L36" s="15"/>
      <c r="M36" s="15"/>
      <c r="N36" s="15"/>
    </row>
    <row r="37" spans="2:14" ht="17.399999999999999" x14ac:dyDescent="0.3">
      <c r="B37" s="18">
        <v>1</v>
      </c>
      <c r="C37" s="19" t="s">
        <v>11</v>
      </c>
      <c r="D37" s="14"/>
      <c r="E37" s="15"/>
      <c r="F37" s="16"/>
      <c r="G37" s="15"/>
      <c r="H37" s="15"/>
      <c r="K37" s="15"/>
      <c r="L37" s="15"/>
      <c r="M37" s="15"/>
      <c r="N37" s="15"/>
    </row>
    <row r="38" spans="2:14" ht="17.399999999999999" x14ac:dyDescent="0.3">
      <c r="B38" s="18">
        <v>2</v>
      </c>
      <c r="C38" s="20" t="s">
        <v>12</v>
      </c>
      <c r="D38" s="14"/>
      <c r="E38" s="15"/>
      <c r="F38" s="16"/>
      <c r="G38" s="15"/>
      <c r="H38" s="15"/>
      <c r="K38" s="15"/>
      <c r="L38" s="15"/>
      <c r="M38" s="15"/>
      <c r="N38" s="15"/>
    </row>
    <row r="39" spans="2:14" ht="17.399999999999999" x14ac:dyDescent="0.3">
      <c r="B39" s="18">
        <v>3</v>
      </c>
      <c r="C39" s="20" t="s">
        <v>13</v>
      </c>
      <c r="D39" s="14"/>
      <c r="E39" s="15"/>
      <c r="F39" s="16"/>
      <c r="G39" s="15"/>
      <c r="H39" s="15"/>
      <c r="K39" s="15"/>
      <c r="L39" s="15"/>
      <c r="M39" s="15"/>
      <c r="N39" s="15"/>
    </row>
    <row r="40" spans="2:14" ht="17.399999999999999" x14ac:dyDescent="0.3">
      <c r="B40" s="18">
        <v>4</v>
      </c>
      <c r="C40" s="20" t="s">
        <v>14</v>
      </c>
      <c r="D40" s="14"/>
      <c r="E40" s="15"/>
      <c r="F40" s="16"/>
      <c r="G40" s="15"/>
      <c r="H40" s="15"/>
      <c r="K40" s="15"/>
      <c r="L40" s="15"/>
      <c r="M40" s="15"/>
      <c r="N40" s="15"/>
    </row>
    <row r="41" spans="2:14" ht="17.399999999999999" x14ac:dyDescent="0.3">
      <c r="B41" s="18">
        <v>5</v>
      </c>
      <c r="C41" s="20">
        <v>44655</v>
      </c>
      <c r="D41" s="14"/>
      <c r="E41" s="15"/>
      <c r="F41" s="16"/>
      <c r="G41" s="15"/>
      <c r="H41" s="15"/>
      <c r="K41" s="15"/>
      <c r="L41" s="15"/>
      <c r="M41" s="15"/>
      <c r="N41" s="15"/>
    </row>
    <row r="42" spans="2:14" ht="17.399999999999999" x14ac:dyDescent="0.3">
      <c r="B42" s="18">
        <v>6</v>
      </c>
      <c r="C42" s="20">
        <v>44685</v>
      </c>
      <c r="D42" s="14"/>
      <c r="E42" s="15"/>
      <c r="F42" s="16"/>
      <c r="G42" s="15"/>
      <c r="H42" s="15"/>
      <c r="K42" s="15"/>
      <c r="L42" s="15"/>
      <c r="M42" s="15"/>
      <c r="N42" s="15"/>
    </row>
    <row r="43" spans="2:14" ht="17.399999999999999" x14ac:dyDescent="0.3">
      <c r="B43" s="18">
        <v>7</v>
      </c>
      <c r="C43" s="20" t="s">
        <v>15</v>
      </c>
      <c r="D43" s="14"/>
      <c r="E43" s="15"/>
      <c r="F43" s="16"/>
      <c r="G43" s="15"/>
      <c r="H43" s="15"/>
      <c r="K43" s="15"/>
      <c r="L43" s="15"/>
      <c r="M43" s="15"/>
      <c r="N43" s="15"/>
    </row>
    <row r="44" spans="2:14" ht="17.399999999999999" x14ac:dyDescent="0.3">
      <c r="B44" s="18">
        <v>8</v>
      </c>
      <c r="C44" s="20">
        <v>44710</v>
      </c>
      <c r="D44" s="14"/>
      <c r="E44" s="15"/>
      <c r="F44" s="16"/>
      <c r="G44" s="15"/>
      <c r="H44" s="15"/>
      <c r="K44" s="15"/>
      <c r="L44" s="15"/>
      <c r="M44" s="15"/>
      <c r="N44" s="15"/>
    </row>
    <row r="45" spans="2:14" ht="17.399999999999999" x14ac:dyDescent="0.3">
      <c r="B45" s="18">
        <v>9</v>
      </c>
      <c r="C45" s="20">
        <v>44779</v>
      </c>
      <c r="D45" s="14"/>
      <c r="E45" s="15"/>
      <c r="F45" s="16"/>
      <c r="G45" s="15"/>
      <c r="H45" s="15"/>
      <c r="K45" s="15"/>
      <c r="L45" s="15"/>
      <c r="M45" s="15"/>
      <c r="N45" s="15"/>
    </row>
    <row r="46" spans="2:14" ht="17.399999999999999" x14ac:dyDescent="0.3">
      <c r="B46" s="18">
        <v>10</v>
      </c>
      <c r="C46" s="20"/>
      <c r="D46" s="14"/>
      <c r="E46" s="15"/>
      <c r="F46" s="16"/>
      <c r="G46" s="15"/>
      <c r="H46" s="15"/>
      <c r="K46" s="15"/>
      <c r="L46" s="15"/>
      <c r="M46" s="15"/>
      <c r="N46" s="15"/>
    </row>
    <row r="47" spans="2:14" ht="17.399999999999999" x14ac:dyDescent="0.3">
      <c r="B47" s="18">
        <v>11</v>
      </c>
      <c r="C47" s="20"/>
      <c r="D47" s="14"/>
      <c r="E47" s="15"/>
      <c r="F47" s="16"/>
      <c r="G47" s="15"/>
      <c r="H47" s="15"/>
      <c r="K47" s="15"/>
      <c r="L47" s="15"/>
      <c r="M47" s="15"/>
      <c r="N47" s="15"/>
    </row>
    <row r="48" spans="2:14" ht="17.399999999999999" x14ac:dyDescent="0.3">
      <c r="B48" s="18">
        <v>12</v>
      </c>
      <c r="C48" s="20"/>
      <c r="D48" s="14"/>
      <c r="E48" s="15"/>
      <c r="F48" s="16"/>
      <c r="G48" s="15"/>
      <c r="H48" s="15"/>
      <c r="K48" s="15"/>
      <c r="L48" s="15"/>
      <c r="M48" s="15"/>
      <c r="N48" s="15"/>
    </row>
    <row r="49" spans="2:14" ht="17.399999999999999" x14ac:dyDescent="0.3">
      <c r="B49" s="18">
        <v>13</v>
      </c>
      <c r="C49" s="20"/>
      <c r="D49" s="14"/>
      <c r="E49" s="15"/>
      <c r="F49" s="16"/>
      <c r="G49" s="15"/>
      <c r="H49" s="15"/>
      <c r="K49" s="15"/>
      <c r="L49" s="15"/>
      <c r="M49" s="15"/>
      <c r="N49" s="15"/>
    </row>
    <row r="50" spans="2:14" ht="17.399999999999999" x14ac:dyDescent="0.3">
      <c r="B50" s="18">
        <v>14</v>
      </c>
      <c r="C50" s="20"/>
      <c r="D50" s="14"/>
      <c r="E50" s="15"/>
      <c r="F50" s="16"/>
      <c r="G50" s="15"/>
      <c r="H50" s="15"/>
      <c r="K50" s="15"/>
      <c r="L50" s="15"/>
      <c r="M50" s="15"/>
      <c r="N50" s="15"/>
    </row>
    <row r="51" spans="2:14" ht="17.399999999999999" x14ac:dyDescent="0.3">
      <c r="B51" s="18">
        <v>15</v>
      </c>
      <c r="C51" s="20"/>
      <c r="D51" s="14"/>
      <c r="E51" s="15"/>
      <c r="F51" s="16"/>
      <c r="G51" s="15"/>
      <c r="H51" s="15"/>
      <c r="K51" s="15"/>
      <c r="L51" s="15"/>
      <c r="M51" s="15"/>
      <c r="N51" s="15"/>
    </row>
    <row r="52" spans="2:14" ht="17.399999999999999" x14ac:dyDescent="0.3">
      <c r="B52" s="18">
        <v>16</v>
      </c>
      <c r="C52" s="20"/>
      <c r="D52" s="14"/>
      <c r="E52" s="15"/>
      <c r="F52" s="16"/>
      <c r="G52" s="15"/>
      <c r="H52" s="15"/>
      <c r="K52" s="15"/>
      <c r="L52" s="15"/>
      <c r="M52" s="15"/>
      <c r="N52" s="15"/>
    </row>
    <row r="53" spans="2:14" ht="17.399999999999999" x14ac:dyDescent="0.3">
      <c r="B53" s="18">
        <v>17</v>
      </c>
      <c r="C53" s="20"/>
      <c r="D53" s="14"/>
      <c r="E53" s="15"/>
      <c r="F53" s="16"/>
      <c r="G53" s="15"/>
      <c r="H53" s="15"/>
      <c r="K53" s="15"/>
      <c r="L53" s="15"/>
      <c r="M53" s="15"/>
      <c r="N53" s="15"/>
    </row>
    <row r="54" spans="2:14" ht="17.399999999999999" x14ac:dyDescent="0.3">
      <c r="B54" s="18">
        <v>18</v>
      </c>
      <c r="C54" s="20"/>
      <c r="D54" s="14"/>
      <c r="E54" s="15"/>
      <c r="F54" s="16"/>
      <c r="G54" s="15"/>
      <c r="H54" s="15"/>
      <c r="K54" s="15"/>
      <c r="L54" s="15"/>
      <c r="M54" s="15"/>
      <c r="N54" s="15"/>
    </row>
    <row r="55" spans="2:14" ht="17.399999999999999" x14ac:dyDescent="0.3">
      <c r="B55" s="18">
        <v>19</v>
      </c>
      <c r="C55" s="20"/>
      <c r="D55" s="14"/>
      <c r="E55" s="15"/>
      <c r="F55" s="16"/>
      <c r="G55" s="15"/>
      <c r="H55" s="15"/>
      <c r="K55" s="15"/>
      <c r="L55" s="15"/>
      <c r="M55" s="15"/>
      <c r="N55" s="15"/>
    </row>
    <row r="56" spans="2:14" ht="17.399999999999999" x14ac:dyDescent="0.3">
      <c r="B56" s="18">
        <v>20</v>
      </c>
      <c r="C56" s="20"/>
      <c r="D56" s="14"/>
      <c r="E56" s="15"/>
      <c r="F56" s="16"/>
      <c r="G56" s="15"/>
      <c r="H56" s="15"/>
      <c r="K56" s="15"/>
      <c r="L56" s="15"/>
      <c r="M56" s="15"/>
      <c r="N56" s="15"/>
    </row>
    <row r="57" spans="2:14" ht="18" thickBot="1" x14ac:dyDescent="0.35">
      <c r="B57" s="18">
        <v>21</v>
      </c>
      <c r="C57" s="21"/>
      <c r="D57" s="14"/>
      <c r="E57" s="15"/>
      <c r="F57" s="16"/>
      <c r="G57" s="15"/>
      <c r="H57" s="15"/>
      <c r="K57" s="15"/>
      <c r="L57" s="15"/>
      <c r="M57" s="15"/>
      <c r="N57" s="15"/>
    </row>
    <row r="58" spans="2:14" ht="18.600000000000001" thickBot="1" x14ac:dyDescent="0.35">
      <c r="B58" s="22" t="s">
        <v>16</v>
      </c>
      <c r="C58" s="23">
        <f>COUNTBLANK(C37:C57)</f>
        <v>12</v>
      </c>
      <c r="D58" s="14"/>
      <c r="E58" s="15"/>
      <c r="F58" s="16"/>
      <c r="G58" s="15"/>
      <c r="H58" s="15"/>
      <c r="K58" s="15"/>
      <c r="L58" s="15"/>
      <c r="M58" s="15"/>
      <c r="N58" s="15"/>
    </row>
  </sheetData>
  <mergeCells count="8">
    <mergeCell ref="B35:C35"/>
    <mergeCell ref="B1:G1"/>
    <mergeCell ref="B34:C34"/>
    <mergeCell ref="C4:E5"/>
    <mergeCell ref="C11:E12"/>
    <mergeCell ref="C18:E19"/>
    <mergeCell ref="C25:E26"/>
    <mergeCell ref="C32:E32"/>
  </mergeCells>
  <conditionalFormatting sqref="I4:J11">
    <cfRule type="containsText" dxfId="31" priority="53" operator="containsText" text="اوفر">
      <formula>NOT(ISERROR(SEARCH("اوفر",I4)))</formula>
    </cfRule>
    <cfRule type="containsText" dxfId="30" priority="54" operator="containsText" text="يوم">
      <formula>NOT(ISERROR(SEARCH("يوم",I4)))</formula>
    </cfRule>
    <cfRule type="containsText" dxfId="29" priority="55" operator="containsText" text="جمعة ">
      <formula>NOT(ISERROR(SEARCH("جمعة ",I4)))</formula>
    </cfRule>
    <cfRule type="containsText" dxfId="28" priority="56" operator="containsText" text="خمس">
      <formula>NOT(ISERROR(SEARCH("خمس",I4)))</formula>
    </cfRule>
    <cfRule type="containsText" dxfId="27" priority="57" operator="containsText" text="ربع">
      <formula>NOT(ISERROR(SEARCH("ربع",I4)))</formula>
    </cfRule>
  </conditionalFormatting>
  <conditionalFormatting sqref="I4:J11">
    <cfRule type="containsText" dxfId="26" priority="51" operator="containsText" text="ثلث">
      <formula>NOT(ISERROR(SEARCH("ثلث",I4)))</formula>
    </cfRule>
    <cfRule type="containsText" dxfId="25" priority="52" operator="containsText" text="نص">
      <formula>NOT(ISERROR(SEARCH("نص",I4)))</formula>
    </cfRule>
  </conditionalFormatting>
  <conditionalFormatting sqref="B1:H3 B6:N10 B4:C4 B5 F4:N5 B13:N17 B11:C11 B12 F11:N12 B20:N24 B18:C18 B19 F18:N19 B27:N31 B25:C25 B26 F25:N26 B33:N58 B32:C32 F32:N32">
    <cfRule type="containsText" dxfId="24" priority="42" operator="containsText" text="اوفر تايم">
      <formula>NOT(ISERROR(SEARCH("اوفر تايم",B1)))</formula>
    </cfRule>
    <cfRule type="containsText" dxfId="23" priority="43" operator="containsText" text="يوم">
      <formula>NOT(ISERROR(SEARCH("يوم",B1)))</formula>
    </cfRule>
    <cfRule type="containsText" dxfId="22" priority="44" operator="containsText" text="نص ">
      <formula>NOT(ISERROR(SEARCH("نص ",B1)))</formula>
    </cfRule>
    <cfRule type="containsText" dxfId="21" priority="45" operator="containsText" text="نص .">
      <formula>NOT(ISERROR(SEARCH("نص .",B1)))</formula>
    </cfRule>
    <cfRule type="containsText" dxfId="20" priority="47" operator="containsText" text="نص">
      <formula>NOT(ISERROR(SEARCH("نص",B1)))</formula>
    </cfRule>
    <cfRule type="containsText" dxfId="19" priority="48" operator="containsText" text="ثلث">
      <formula>NOT(ISERROR(SEARCH("ثلث",B1)))</formula>
    </cfRule>
    <cfRule type="containsText" dxfId="18" priority="49" operator="containsText" text="ربع">
      <formula>NOT(ISERROR(SEARCH("ربع",B1)))</formula>
    </cfRule>
    <cfRule type="containsText" dxfId="17" priority="50" operator="containsText" text="خمس">
      <formula>NOT(ISERROR(SEARCH("خمس",B1)))</formula>
    </cfRule>
  </conditionalFormatting>
  <conditionalFormatting sqref="J7">
    <cfRule type="containsText" dxfId="16" priority="46" operator="containsText" text="نص .">
      <formula>NOT(ISERROR(SEARCH("نص .",J7)))</formula>
    </cfRule>
  </conditionalFormatting>
  <conditionalFormatting sqref="I1:N3">
    <cfRule type="containsText" dxfId="15" priority="35" operator="containsText" text="اوفر تايم">
      <formula>NOT(ISERROR(SEARCH("اوفر تايم",I1)))</formula>
    </cfRule>
    <cfRule type="containsText" dxfId="14" priority="36" operator="containsText" text="يوم">
      <formula>NOT(ISERROR(SEARCH("يوم",I1)))</formula>
    </cfRule>
    <cfRule type="containsText" dxfId="13" priority="37" operator="containsText" text="نص">
      <formula>NOT(ISERROR(SEARCH("نص",I1)))</formula>
    </cfRule>
    <cfRule type="containsText" dxfId="12" priority="38" operator="containsText" text="ثلث">
      <formula>NOT(ISERROR(SEARCH("ثلث",I1)))</formula>
    </cfRule>
    <cfRule type="containsText" dxfId="11" priority="39" operator="containsText" text="ربع">
      <formula>NOT(ISERROR(SEARCH("ربع",I1)))</formula>
    </cfRule>
    <cfRule type="containsText" dxfId="10" priority="40" operator="containsText" text="خمس">
      <formula>NOT(ISERROR(SEARCH("خمس",I1)))</formula>
    </cfRule>
    <cfRule type="containsText" dxfId="9" priority="41" operator="containsText" text="خمس">
      <formula>NOT(ISERROR(SEARCH("خمس",I1)))</formula>
    </cfRule>
  </conditionalFormatting>
  <conditionalFormatting sqref="J15">
    <cfRule type="containsText" dxfId="8" priority="34" operator="containsText" text="يوم اضافي">
      <formula>NOT(ISERROR(SEARCH("يوم اضافي",J15)))</formula>
    </cfRule>
  </conditionalFormatting>
  <conditionalFormatting sqref="A2">
    <cfRule type="containsText" dxfId="7" priority="1" operator="containsText" text="اوفر تايم">
      <formula>NOT(ISERROR(SEARCH("اوفر تايم",A2)))</formula>
    </cfRule>
    <cfRule type="containsText" dxfId="6" priority="2" operator="containsText" text="يوم">
      <formula>NOT(ISERROR(SEARCH("يوم",A2)))</formula>
    </cfRule>
    <cfRule type="containsText" dxfId="5" priority="3" operator="containsText" text="نص ">
      <formula>NOT(ISERROR(SEARCH("نص ",A2)))</formula>
    </cfRule>
    <cfRule type="containsText" dxfId="4" priority="4" operator="containsText" text="نص .">
      <formula>NOT(ISERROR(SEARCH("نص .",A2)))</formula>
    </cfRule>
    <cfRule type="containsText" dxfId="3" priority="5" operator="containsText" text="نص">
      <formula>NOT(ISERROR(SEARCH("نص",A2)))</formula>
    </cfRule>
    <cfRule type="containsText" dxfId="2" priority="6" operator="containsText" text="ثلث">
      <formula>NOT(ISERROR(SEARCH("ثلث",A2)))</formula>
    </cfRule>
    <cfRule type="containsText" dxfId="1" priority="7" operator="containsText" text="ربع">
      <formula>NOT(ISERROR(SEARCH("ربع",A2)))</formula>
    </cfRule>
    <cfRule type="containsText" dxfId="0" priority="8" operator="containsText" text="خمس">
      <formula>NOT(ISERROR(SEARCH("خمس",A2)))</formula>
    </cfRule>
  </conditionalFormatting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2022-09-11T10:00:20Z</dcterms:modified>
</cp:coreProperties>
</file>