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 WORLD\Downloads\"/>
    </mc:Choice>
  </mc:AlternateContent>
  <xr:revisionPtr revIDLastSave="0" documentId="13_ncr:1_{852FFFE7-054F-4154-918E-646C22DBA9AD}" xr6:coauthVersionLast="47" xr6:coauthVersionMax="47" xr10:uidLastSave="{00000000-0000-0000-0000-000000000000}"/>
  <bookViews>
    <workbookView xWindow="30" yWindow="600" windowWidth="20460" windowHeight="10920" xr2:uid="{6C8A039A-4545-4485-BE1B-8386F3D7B425}"/>
  </bookViews>
  <sheets>
    <sheet name="حساب الفاتورة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" i="1" l="1"/>
  <c r="D3" i="1"/>
  <c r="D4" i="1"/>
  <c r="D11" i="1" s="1"/>
  <c r="G11" i="1" s="1"/>
  <c r="D5" i="1"/>
  <c r="D6" i="1"/>
  <c r="D7" i="1"/>
  <c r="D8" i="1"/>
  <c r="D9" i="1"/>
  <c r="D10" i="1"/>
  <c r="D12" i="1"/>
  <c r="D13" i="1"/>
  <c r="D14" i="1"/>
  <c r="D15" i="1"/>
  <c r="D16" i="1"/>
  <c r="D17" i="1"/>
  <c r="D18" i="1"/>
  <c r="D19" i="1"/>
  <c r="D20" i="1"/>
  <c r="D21" i="1"/>
  <c r="D2" i="1"/>
  <c r="G2" i="1" s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" i="1"/>
  <c r="G3" i="1"/>
  <c r="G4" i="1"/>
  <c r="G5" i="1"/>
  <c r="G6" i="1"/>
  <c r="G7" i="1"/>
  <c r="G8" i="1"/>
  <c r="G9" i="1"/>
  <c r="G10" i="1"/>
  <c r="G12" i="1"/>
  <c r="G13" i="1"/>
  <c r="G14" i="1"/>
  <c r="G15" i="1"/>
  <c r="G16" i="1"/>
  <c r="G17" i="1"/>
  <c r="G18" i="1"/>
  <c r="G19" i="1"/>
  <c r="G20" i="1"/>
  <c r="G21" i="1"/>
  <c r="C22" i="1"/>
  <c r="G22" i="1" l="1"/>
  <c r="K4" i="1" s="1"/>
  <c r="F22" i="1"/>
  <c r="K12" i="1" s="1"/>
</calcChain>
</file>

<file path=xl/sharedStrings.xml><?xml version="1.0" encoding="utf-8"?>
<sst xmlns="http://schemas.openxmlformats.org/spreadsheetml/2006/main" count="26" uniqueCount="26">
  <si>
    <t>م</t>
  </si>
  <si>
    <t>الأصناف</t>
  </si>
  <si>
    <t>الكميات</t>
  </si>
  <si>
    <t>نصيب الشحن</t>
  </si>
  <si>
    <t>س</t>
  </si>
  <si>
    <t>ص</t>
  </si>
  <si>
    <t>ض</t>
  </si>
  <si>
    <t>ط</t>
  </si>
  <si>
    <t>ظ</t>
  </si>
  <si>
    <t>ع</t>
  </si>
  <si>
    <t>غ</t>
  </si>
  <si>
    <t>ك</t>
  </si>
  <si>
    <t xml:space="preserve">م </t>
  </si>
  <si>
    <t>ث</t>
  </si>
  <si>
    <t>السعر الاصلى</t>
  </si>
  <si>
    <t>السعر شامل الشحن</t>
  </si>
  <si>
    <t>عمود مساعد</t>
  </si>
  <si>
    <t>الاجمالى</t>
  </si>
  <si>
    <t>الشحن</t>
  </si>
  <si>
    <t>اجمالى الشحن</t>
  </si>
  <si>
    <t>حساب الفرق</t>
  </si>
  <si>
    <t>اجمالى المساعد</t>
  </si>
  <si>
    <t>حساب الفرق المساعد</t>
  </si>
  <si>
    <t>محتاج معادلة هنا تدى نتيجة قريبة من العمود المساعد 
ويكون الرقم من غير أي كسور 
علما بان العمود المساعد مش موجود أساسا فالجدول</t>
  </si>
  <si>
    <t xml:space="preserve">النتيجة المطلوبة فالاجمالى توافق اجمالى الشحن
 الموجود فالخلية K2 </t>
  </si>
  <si>
    <t>** الكميات متغيرة   ..  ** قيمة الشحن متغيرة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</si>
</sst>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readingOrder="2"/>
    </xf>
    <xf numFmtId="0" fontId="4" fillId="0" borderId="33" xfId="0" applyFont="1" applyBorder="1" applyAlignment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0</xdr:row>
      <xdr:rowOff>152400</xdr:rowOff>
    </xdr:from>
    <xdr:to>
      <xdr:col>10</xdr:col>
      <xdr:colOff>209550</xdr:colOff>
      <xdr:row>6</xdr:row>
      <xdr:rowOff>38100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AE78590-4301-8544-2E3A-F8D7388244FC}"/>
            </a:ext>
          </a:extLst>
        </xdr:cNvPr>
        <xdr:cNvCxnSpPr/>
      </xdr:nvCxnSpPr>
      <xdr:spPr>
        <a:xfrm>
          <a:off x="1952625" y="152400"/>
          <a:ext cx="5172075" cy="1066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581025</xdr:colOff>
      <xdr:row>16</xdr:row>
      <xdr:rowOff>19050</xdr:rowOff>
    </xdr:from>
    <xdr:to>
      <xdr:col>9</xdr:col>
      <xdr:colOff>504825</xdr:colOff>
      <xdr:row>21</xdr:row>
      <xdr:rowOff>47625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62BDCB0-8E7F-09F1-7BBD-4F42810BB459}"/>
            </a:ext>
          </a:extLst>
        </xdr:cNvPr>
        <xdr:cNvCxnSpPr/>
      </xdr:nvCxnSpPr>
      <xdr:spPr>
        <a:xfrm flipV="1">
          <a:off x="4448175" y="3143250"/>
          <a:ext cx="2362200" cy="990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8813-8AA1-49D3-B54A-7061F32FB3D9}">
  <sheetPr codeName="ورقة1"/>
  <dimension ref="A1:M22"/>
  <sheetViews>
    <sheetView tabSelected="1" topLeftCell="A4" zoomScale="90" zoomScaleNormal="90" workbookViewId="0">
      <selection activeCell="D22" sqref="D22"/>
    </sheetView>
  </sheetViews>
  <sheetFormatPr defaultRowHeight="15" x14ac:dyDescent="0.25"/>
  <cols>
    <col min="1" max="1" width="3.28515625" bestFit="1" customWidth="1"/>
    <col min="2" max="2" width="7.7109375" bestFit="1" customWidth="1"/>
    <col min="3" max="3" width="7" bestFit="1" customWidth="1"/>
    <col min="4" max="4" width="12.140625" customWidth="1"/>
    <col min="5" max="5" width="11.140625" customWidth="1"/>
    <col min="6" max="6" width="13.140625" bestFit="1" customWidth="1"/>
    <col min="7" max="7" width="12" bestFit="1" customWidth="1"/>
    <col min="8" max="8" width="11.28515625" bestFit="1" customWidth="1"/>
    <col min="9" max="9" width="16.7109375" bestFit="1" customWidth="1"/>
    <col min="12" max="12" width="22.28515625" bestFit="1" customWidth="1"/>
    <col min="13" max="13" width="18.28515625" customWidth="1"/>
  </cols>
  <sheetData>
    <row r="1" spans="1:13" ht="16.5" thickBot="1" x14ac:dyDescent="0.3">
      <c r="A1" s="23" t="s">
        <v>0</v>
      </c>
      <c r="B1" s="24" t="s">
        <v>1</v>
      </c>
      <c r="C1" s="25" t="s">
        <v>2</v>
      </c>
      <c r="D1" s="26" t="s">
        <v>3</v>
      </c>
      <c r="E1" s="27" t="s">
        <v>16</v>
      </c>
      <c r="F1" s="24" t="s">
        <v>21</v>
      </c>
      <c r="G1" s="24" t="s">
        <v>19</v>
      </c>
      <c r="H1" s="24" t="s">
        <v>14</v>
      </c>
      <c r="I1" s="28" t="s">
        <v>15</v>
      </c>
    </row>
    <row r="2" spans="1:13" ht="19.5" thickBot="1" x14ac:dyDescent="0.3">
      <c r="A2" s="4">
        <v>1</v>
      </c>
      <c r="B2" s="5" t="s">
        <v>4</v>
      </c>
      <c r="C2" s="13">
        <v>14</v>
      </c>
      <c r="D2" s="19">
        <f>IF(C2="","",IF(SUM($C$2:C2)=$C$22,$K$2-SUM($D$1:D1),ROUND(($K$2/$C$22)*C2,0)))</f>
        <v>218</v>
      </c>
      <c r="E2" s="16">
        <v>15</v>
      </c>
      <c r="F2" s="5">
        <f>C2*E2</f>
        <v>210</v>
      </c>
      <c r="G2" s="5">
        <f t="shared" ref="G2:G21" si="0">C2*D2</f>
        <v>3052</v>
      </c>
      <c r="H2" s="5"/>
      <c r="I2" s="6"/>
      <c r="K2" s="21">
        <v>816</v>
      </c>
      <c r="L2" s="20" t="s">
        <v>18</v>
      </c>
    </row>
    <row r="3" spans="1:13" ht="15.75" thickBot="1" x14ac:dyDescent="0.3">
      <c r="A3" s="7">
        <v>2</v>
      </c>
      <c r="B3" s="1" t="s">
        <v>5</v>
      </c>
      <c r="C3" s="14">
        <v>10.15</v>
      </c>
      <c r="D3" s="19">
        <f>IF(C3="","",IF(SUM($C$2:C3)=$C$22,$K$2-SUM($D$1:D2),ROUND(($K$2/$C$22)*C3,0)))</f>
        <v>158</v>
      </c>
      <c r="E3" s="17">
        <v>16</v>
      </c>
      <c r="F3" s="1">
        <f t="shared" ref="F3:F21" si="1">C3*E3</f>
        <v>162.4</v>
      </c>
      <c r="G3" s="1">
        <f t="shared" si="0"/>
        <v>1603.7</v>
      </c>
      <c r="H3" s="1"/>
      <c r="I3" s="8"/>
    </row>
    <row r="4" spans="1:13" ht="19.5" thickBot="1" x14ac:dyDescent="0.3">
      <c r="A4" s="7">
        <v>3</v>
      </c>
      <c r="B4" s="1" t="s">
        <v>6</v>
      </c>
      <c r="C4" s="14">
        <v>9.5</v>
      </c>
      <c r="D4" s="19">
        <f>IF(C4="","",IF(SUM($C$2:C4)=$C$22,$K$2-SUM($D$1:D3),ROUND(($K$2/$C$22)*C4,0)))</f>
        <v>148</v>
      </c>
      <c r="E4" s="17">
        <v>15</v>
      </c>
      <c r="F4" s="1">
        <f t="shared" si="1"/>
        <v>142.5</v>
      </c>
      <c r="G4" s="1">
        <f t="shared" si="0"/>
        <v>1406</v>
      </c>
      <c r="H4" s="1"/>
      <c r="I4" s="8"/>
      <c r="K4" s="20" t="e">
        <f>K2-G22</f>
        <v>#VALUE!</v>
      </c>
      <c r="L4" s="20" t="s">
        <v>20</v>
      </c>
    </row>
    <row r="5" spans="1:13" ht="15.75" thickBot="1" x14ac:dyDescent="0.3">
      <c r="A5" s="7">
        <v>4</v>
      </c>
      <c r="B5" s="1" t="s">
        <v>7</v>
      </c>
      <c r="C5" s="14">
        <v>6</v>
      </c>
      <c r="D5" s="19">
        <f>IF(C5="","",IF(SUM($C$2:C5)=$C$22,$K$2-SUM($D$1:D4),ROUND(($K$2/$C$22)*C5,0)))</f>
        <v>93</v>
      </c>
      <c r="E5" s="17">
        <v>16</v>
      </c>
      <c r="F5" s="1">
        <f t="shared" si="1"/>
        <v>96</v>
      </c>
      <c r="G5" s="1">
        <f t="shared" si="0"/>
        <v>558</v>
      </c>
      <c r="H5" s="1"/>
      <c r="I5" s="8"/>
    </row>
    <row r="6" spans="1:13" ht="15.75" thickBot="1" x14ac:dyDescent="0.3">
      <c r="A6" s="7">
        <v>5</v>
      </c>
      <c r="B6" s="1" t="s">
        <v>8</v>
      </c>
      <c r="C6" s="14">
        <v>6</v>
      </c>
      <c r="D6" s="19">
        <f>IF(C6="","",IF(SUM($C$2:C6)=$C$22,$K$2-SUM($D$1:D5),ROUND(($K$2/$C$22)*C6,0)))</f>
        <v>93</v>
      </c>
      <c r="E6" s="17">
        <v>16</v>
      </c>
      <c r="F6" s="1">
        <f t="shared" si="1"/>
        <v>96</v>
      </c>
      <c r="G6" s="1">
        <f t="shared" si="0"/>
        <v>558</v>
      </c>
      <c r="H6" s="1"/>
      <c r="I6" s="8"/>
    </row>
    <row r="7" spans="1:13" ht="15" customHeight="1" thickBot="1" x14ac:dyDescent="0.3">
      <c r="A7" s="7">
        <v>6</v>
      </c>
      <c r="B7" s="1" t="s">
        <v>9</v>
      </c>
      <c r="C7" s="14">
        <v>3</v>
      </c>
      <c r="D7" s="19">
        <f>IF(C7="","",IF(SUM($C$2:C7)=$C$22,$K$2-SUM($D$1:D6),ROUND(($K$2/$C$22)*C7,0)))</f>
        <v>47</v>
      </c>
      <c r="E7" s="17">
        <v>17</v>
      </c>
      <c r="F7" s="1">
        <f t="shared" si="1"/>
        <v>51</v>
      </c>
      <c r="G7" s="1">
        <f t="shared" si="0"/>
        <v>141</v>
      </c>
      <c r="H7" s="1"/>
      <c r="I7" s="8"/>
      <c r="J7" s="31" t="s">
        <v>23</v>
      </c>
      <c r="K7" s="32"/>
      <c r="L7" s="32"/>
      <c r="M7" s="33"/>
    </row>
    <row r="8" spans="1:13" ht="15.75" thickBot="1" x14ac:dyDescent="0.3">
      <c r="A8" s="7">
        <v>7</v>
      </c>
      <c r="B8" s="1" t="s">
        <v>10</v>
      </c>
      <c r="C8" s="14">
        <v>1</v>
      </c>
      <c r="D8" s="19">
        <f>IF(C8="","",IF(SUM($C$2:C8)=$C$22,$K$2-SUM($D$1:D7),ROUND(($K$2/$C$22)*C8,0)))</f>
        <v>16</v>
      </c>
      <c r="E8" s="17">
        <v>16</v>
      </c>
      <c r="F8" s="1">
        <f t="shared" si="1"/>
        <v>16</v>
      </c>
      <c r="G8" s="1">
        <f t="shared" si="0"/>
        <v>16</v>
      </c>
      <c r="H8" s="1"/>
      <c r="I8" s="8"/>
      <c r="J8" s="34"/>
      <c r="K8" s="35"/>
      <c r="L8" s="35"/>
      <c r="M8" s="36"/>
    </row>
    <row r="9" spans="1:13" ht="15.75" thickBot="1" x14ac:dyDescent="0.3">
      <c r="A9" s="7">
        <v>8</v>
      </c>
      <c r="B9" s="1" t="s">
        <v>11</v>
      </c>
      <c r="C9" s="14">
        <v>1</v>
      </c>
      <c r="D9" s="19">
        <f>IF(C9="","",IF(SUM($C$2:C9)=$C$22,$K$2-SUM($D$1:D8),ROUND(($K$2/$C$22)*C9,0)))</f>
        <v>16</v>
      </c>
      <c r="E9" s="17">
        <v>16</v>
      </c>
      <c r="F9" s="1">
        <f t="shared" si="1"/>
        <v>16</v>
      </c>
      <c r="G9" s="1">
        <f t="shared" si="0"/>
        <v>16</v>
      </c>
      <c r="H9" s="1"/>
      <c r="I9" s="8"/>
      <c r="J9" s="37"/>
      <c r="K9" s="38"/>
      <c r="L9" s="38"/>
      <c r="M9" s="39"/>
    </row>
    <row r="10" spans="1:13" ht="15.75" thickBot="1" x14ac:dyDescent="0.3">
      <c r="A10" s="7">
        <v>9</v>
      </c>
      <c r="B10" s="1" t="s">
        <v>12</v>
      </c>
      <c r="C10" s="14">
        <v>0.74</v>
      </c>
      <c r="D10" s="19">
        <f>IF(C10="","",IF(SUM($C$2:C10)=$C$22,$K$2-SUM($D$1:D9),ROUND(($K$2/$C$22)*C10,0)))</f>
        <v>12</v>
      </c>
      <c r="E10" s="17">
        <v>15</v>
      </c>
      <c r="F10" s="1">
        <f t="shared" si="1"/>
        <v>11.1</v>
      </c>
      <c r="G10" s="1">
        <f t="shared" si="0"/>
        <v>8.879999999999999</v>
      </c>
      <c r="H10" s="1"/>
      <c r="I10" s="8"/>
      <c r="J10" s="42" t="s">
        <v>25</v>
      </c>
      <c r="K10" s="43"/>
      <c r="L10" s="43"/>
      <c r="M10" s="44"/>
    </row>
    <row r="11" spans="1:13" ht="15.75" thickBot="1" x14ac:dyDescent="0.3">
      <c r="A11" s="7">
        <v>10</v>
      </c>
      <c r="B11" s="1" t="s">
        <v>13</v>
      </c>
      <c r="C11" s="14">
        <v>1</v>
      </c>
      <c r="D11" s="19">
        <f>IF(C11="","",IF(SUM($C$2:C11)=$C$22,$K$2-SUM($D$1:D10),ROUND(($K$2/$C$22)*C11,0)))</f>
        <v>15</v>
      </c>
      <c r="E11" s="17">
        <v>15</v>
      </c>
      <c r="F11" s="1">
        <f t="shared" si="1"/>
        <v>15</v>
      </c>
      <c r="G11" s="1">
        <f t="shared" si="0"/>
        <v>15</v>
      </c>
      <c r="H11" s="1"/>
      <c r="I11" s="8"/>
    </row>
    <row r="12" spans="1:13" ht="19.5" thickBot="1" x14ac:dyDescent="0.3">
      <c r="A12" s="7">
        <v>11</v>
      </c>
      <c r="B12" s="1"/>
      <c r="C12" s="14"/>
      <c r="D12" s="19" t="str">
        <f>IF(C12="","",IF(SUM($C$2:C12)=$C$22,$K$2-SUM($D$1:D11),ROUND(($K$2/$C$22)*C12,0)))</f>
        <v/>
      </c>
      <c r="E12" s="17"/>
      <c r="F12" s="1">
        <f t="shared" si="1"/>
        <v>0</v>
      </c>
      <c r="G12" s="1" t="e">
        <f t="shared" si="0"/>
        <v>#VALUE!</v>
      </c>
      <c r="H12" s="1"/>
      <c r="I12" s="8"/>
      <c r="K12" s="22">
        <f>K2-F22</f>
        <v>0</v>
      </c>
      <c r="L12" s="20" t="s">
        <v>22</v>
      </c>
    </row>
    <row r="13" spans="1:13" ht="15.75" thickBot="1" x14ac:dyDescent="0.3">
      <c r="A13" s="7">
        <v>12</v>
      </c>
      <c r="B13" s="1"/>
      <c r="C13" s="14"/>
      <c r="D13" s="19" t="str">
        <f>IF(C13="","",IF(SUM($C$2:C13)=$C$22,$K$2-SUM($D$1:D12),ROUND(($K$2/$C$22)*C13,0)))</f>
        <v/>
      </c>
      <c r="E13" s="17"/>
      <c r="F13" s="1">
        <f t="shared" si="1"/>
        <v>0</v>
      </c>
      <c r="G13" s="1" t="e">
        <f t="shared" si="0"/>
        <v>#VALUE!</v>
      </c>
      <c r="H13" s="1"/>
      <c r="I13" s="8"/>
    </row>
    <row r="14" spans="1:13" ht="15.75" thickBot="1" x14ac:dyDescent="0.3">
      <c r="A14" s="7">
        <v>13</v>
      </c>
      <c r="B14" s="1"/>
      <c r="C14" s="14"/>
      <c r="D14" s="19" t="str">
        <f>IF(C14="","",IF(SUM($C$2:C14)=$C$22,$K$2-SUM($D$1:D13),ROUND(($K$2/$C$22)*C14,0)))</f>
        <v/>
      </c>
      <c r="E14" s="17"/>
      <c r="F14" s="1">
        <f t="shared" si="1"/>
        <v>0</v>
      </c>
      <c r="G14" s="1" t="e">
        <f t="shared" si="0"/>
        <v>#VALUE!</v>
      </c>
      <c r="H14" s="1"/>
      <c r="I14" s="8"/>
      <c r="J14" s="34" t="s">
        <v>24</v>
      </c>
      <c r="K14" s="40"/>
      <c r="L14" s="40"/>
      <c r="M14" s="40"/>
    </row>
    <row r="15" spans="1:13" ht="15.75" thickBot="1" x14ac:dyDescent="0.3">
      <c r="A15" s="7">
        <v>14</v>
      </c>
      <c r="B15" s="1"/>
      <c r="C15" s="14"/>
      <c r="D15" s="19" t="str">
        <f>IF(C15="","",IF(SUM($C$2:C15)=$C$22,$K$2-SUM($D$1:D14),ROUND(($K$2/$C$22)*C15,0)))</f>
        <v/>
      </c>
      <c r="E15" s="17"/>
      <c r="F15" s="1">
        <f t="shared" si="1"/>
        <v>0</v>
      </c>
      <c r="G15" s="1" t="e">
        <f t="shared" si="0"/>
        <v>#VALUE!</v>
      </c>
      <c r="H15" s="1"/>
      <c r="I15" s="8"/>
      <c r="J15" s="41"/>
      <c r="K15" s="40"/>
      <c r="L15" s="40"/>
      <c r="M15" s="40"/>
    </row>
    <row r="16" spans="1:13" ht="15.75" thickBot="1" x14ac:dyDescent="0.3">
      <c r="A16" s="7">
        <v>15</v>
      </c>
      <c r="B16" s="1"/>
      <c r="C16" s="14"/>
      <c r="D16" s="19" t="str">
        <f>IF(C16="","",IF(SUM($C$2:C16)=$C$22,$K$2-SUM($D$1:D15),ROUND(($K$2/$C$22)*C16,0)))</f>
        <v/>
      </c>
      <c r="E16" s="17"/>
      <c r="F16" s="1">
        <f t="shared" si="1"/>
        <v>0</v>
      </c>
      <c r="G16" s="1" t="e">
        <f t="shared" si="0"/>
        <v>#VALUE!</v>
      </c>
      <c r="H16" s="1"/>
      <c r="I16" s="8"/>
      <c r="J16" s="41"/>
      <c r="K16" s="40"/>
      <c r="L16" s="40"/>
      <c r="M16" s="40"/>
    </row>
    <row r="17" spans="1:9" ht="15.75" thickBot="1" x14ac:dyDescent="0.3">
      <c r="A17" s="7">
        <v>16</v>
      </c>
      <c r="B17" s="1"/>
      <c r="C17" s="14"/>
      <c r="D17" s="19" t="str">
        <f>IF(C17="","",IF(SUM($C$2:C17)=$C$22,$K$2-SUM($D$1:D16),ROUND(($K$2/$C$22)*C17,0)))</f>
        <v/>
      </c>
      <c r="E17" s="17"/>
      <c r="F17" s="1">
        <f t="shared" si="1"/>
        <v>0</v>
      </c>
      <c r="G17" s="1" t="e">
        <f t="shared" si="0"/>
        <v>#VALUE!</v>
      </c>
      <c r="H17" s="1"/>
      <c r="I17" s="8"/>
    </row>
    <row r="18" spans="1:9" ht="15.75" thickBot="1" x14ac:dyDescent="0.3">
      <c r="A18" s="7">
        <v>17</v>
      </c>
      <c r="B18" s="1"/>
      <c r="C18" s="14"/>
      <c r="D18" s="19" t="str">
        <f>IF(C18="","",IF(SUM($C$2:C18)=$C$22,$K$2-SUM($D$1:D17),ROUND(($K$2/$C$22)*C18,0)))</f>
        <v/>
      </c>
      <c r="E18" s="17"/>
      <c r="F18" s="1">
        <f t="shared" si="1"/>
        <v>0</v>
      </c>
      <c r="G18" s="1" t="e">
        <f t="shared" si="0"/>
        <v>#VALUE!</v>
      </c>
      <c r="H18" s="1"/>
      <c r="I18" s="8"/>
    </row>
    <row r="19" spans="1:9" ht="15.75" thickBot="1" x14ac:dyDescent="0.3">
      <c r="A19" s="7">
        <v>18</v>
      </c>
      <c r="B19" s="1"/>
      <c r="C19" s="14"/>
      <c r="D19" s="19" t="str">
        <f>IF(C19="","",IF(SUM($C$2:C19)=$C$22,$K$2-SUM($D$1:D18),ROUND(($K$2/$C$22)*C19,0)))</f>
        <v/>
      </c>
      <c r="E19" s="17"/>
      <c r="F19" s="1">
        <f t="shared" si="1"/>
        <v>0</v>
      </c>
      <c r="G19" s="1" t="e">
        <f t="shared" si="0"/>
        <v>#VALUE!</v>
      </c>
      <c r="H19" s="1"/>
      <c r="I19" s="8"/>
    </row>
    <row r="20" spans="1:9" ht="15.75" thickBot="1" x14ac:dyDescent="0.3">
      <c r="A20" s="7">
        <v>19</v>
      </c>
      <c r="B20" s="1"/>
      <c r="C20" s="14"/>
      <c r="D20" s="19" t="str">
        <f>IF(C20="","",IF(SUM($C$2:C20)=$C$22,$K$2-SUM($D$1:D19),ROUND(($K$2/$C$22)*C20,0)))</f>
        <v/>
      </c>
      <c r="E20" s="17"/>
      <c r="F20" s="1">
        <f t="shared" si="1"/>
        <v>0</v>
      </c>
      <c r="G20" s="1" t="e">
        <f t="shared" si="0"/>
        <v>#VALUE!</v>
      </c>
      <c r="H20" s="1"/>
      <c r="I20" s="8"/>
    </row>
    <row r="21" spans="1:9" ht="15.75" thickBot="1" x14ac:dyDescent="0.3">
      <c r="A21" s="9">
        <v>20</v>
      </c>
      <c r="B21" s="10"/>
      <c r="C21" s="15"/>
      <c r="D21" s="19" t="str">
        <f>IF(C21="","",IF(SUM($C$2:C21)=$C$22,$K$2-SUM($D$1:D20),ROUND(($K$2/$C$22)*C21,0)))</f>
        <v/>
      </c>
      <c r="E21" s="18"/>
      <c r="F21" s="10">
        <f t="shared" si="1"/>
        <v>0</v>
      </c>
      <c r="G21" s="10" t="e">
        <f t="shared" si="0"/>
        <v>#VALUE!</v>
      </c>
      <c r="H21" s="10"/>
      <c r="I21" s="11"/>
    </row>
    <row r="22" spans="1:9" ht="15.75" thickBot="1" x14ac:dyDescent="0.3">
      <c r="A22" s="29" t="s">
        <v>17</v>
      </c>
      <c r="B22" s="30"/>
      <c r="C22" s="12">
        <f>SUM(C2:C21)</f>
        <v>52.39</v>
      </c>
      <c r="D22" s="2">
        <f>SUM(D2:D12)</f>
        <v>816</v>
      </c>
      <c r="E22" s="2"/>
      <c r="F22" s="12">
        <f>SUM(F2:F21)</f>
        <v>816</v>
      </c>
      <c r="G22" s="12" t="e">
        <f>SUM(G2:G21)</f>
        <v>#VALUE!</v>
      </c>
      <c r="H22" s="2"/>
      <c r="I22" s="3"/>
    </row>
  </sheetData>
  <mergeCells count="4">
    <mergeCell ref="A22:B22"/>
    <mergeCell ref="J7:M9"/>
    <mergeCell ref="J14:M16"/>
    <mergeCell ref="J10:M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حساب الفاتورة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 Mina Aboelsaad</dc:creator>
  <cp:lastModifiedBy>PC WORLD</cp:lastModifiedBy>
  <dcterms:created xsi:type="dcterms:W3CDTF">2022-08-21T13:33:14Z</dcterms:created>
  <dcterms:modified xsi:type="dcterms:W3CDTF">2022-09-21T10:27:32Z</dcterms:modified>
</cp:coreProperties>
</file>