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75" windowWidth="22020" windowHeight="9285"/>
  </bookViews>
  <sheets>
    <sheet name="فاتوره بيع (33)" sheetId="1" r:id="rId1"/>
  </sheets>
  <calcPr calcId="125725"/>
</workbook>
</file>

<file path=xl/calcChain.xml><?xml version="1.0" encoding="utf-8"?>
<calcChain xmlns="http://schemas.openxmlformats.org/spreadsheetml/2006/main">
  <c r="Y42" i="1"/>
  <c r="X42"/>
  <c r="Z42" s="1"/>
  <c r="AA42" s="1"/>
  <c r="V42"/>
  <c r="U42"/>
  <c r="T42"/>
  <c r="F42"/>
  <c r="G42" s="1"/>
  <c r="C42"/>
  <c r="Y41"/>
  <c r="Z41" s="1"/>
  <c r="AA41" s="1"/>
  <c r="X41"/>
  <c r="U41"/>
  <c r="T41"/>
  <c r="F41"/>
  <c r="G41" s="1"/>
  <c r="C41"/>
  <c r="V41" s="1"/>
  <c r="Y40"/>
  <c r="X40"/>
  <c r="Z40" s="1"/>
  <c r="AA40" s="1"/>
  <c r="V40"/>
  <c r="U40"/>
  <c r="T40"/>
  <c r="F40"/>
  <c r="G40" s="1"/>
  <c r="C40"/>
  <c r="Y39"/>
  <c r="Z39" s="1"/>
  <c r="AA39" s="1"/>
  <c r="X39"/>
  <c r="V39"/>
  <c r="U39"/>
  <c r="T39"/>
  <c r="F39"/>
  <c r="G39" s="1"/>
  <c r="C39"/>
  <c r="Y38"/>
  <c r="X38"/>
  <c r="Z38" s="1"/>
  <c r="AA38" s="1"/>
  <c r="V38"/>
  <c r="U38"/>
  <c r="T38"/>
  <c r="F38"/>
  <c r="G38" s="1"/>
  <c r="C38"/>
  <c r="Y37"/>
  <c r="Z37" s="1"/>
  <c r="AA37" s="1"/>
  <c r="X37"/>
  <c r="V37"/>
  <c r="U37"/>
  <c r="T37"/>
  <c r="F37"/>
  <c r="G37" s="1"/>
  <c r="C37"/>
  <c r="Y36"/>
  <c r="X36"/>
  <c r="Z36" s="1"/>
  <c r="AA36" s="1"/>
  <c r="V36"/>
  <c r="U36"/>
  <c r="T36"/>
  <c r="F36"/>
  <c r="G36" s="1"/>
  <c r="C36"/>
  <c r="Y35"/>
  <c r="Z35" s="1"/>
  <c r="AA35" s="1"/>
  <c r="X35"/>
  <c r="V35"/>
  <c r="U35"/>
  <c r="T35"/>
  <c r="F35"/>
  <c r="G35" s="1"/>
  <c r="C35"/>
  <c r="Y34"/>
  <c r="X34"/>
  <c r="Z34" s="1"/>
  <c r="AA34" s="1"/>
  <c r="V34"/>
  <c r="U34"/>
  <c r="T34"/>
  <c r="F34"/>
  <c r="G34" s="1"/>
  <c r="C34"/>
  <c r="Y33"/>
  <c r="Z33" s="1"/>
  <c r="AA33" s="1"/>
  <c r="X33"/>
  <c r="V33"/>
  <c r="U33"/>
  <c r="T33"/>
  <c r="F33"/>
  <c r="G33" s="1"/>
  <c r="C33"/>
  <c r="Y32"/>
  <c r="X32"/>
  <c r="Z32" s="1"/>
  <c r="AA32" s="1"/>
  <c r="V32"/>
  <c r="U32"/>
  <c r="T32"/>
  <c r="F32"/>
  <c r="G32" s="1"/>
  <c r="C32"/>
  <c r="Y31"/>
  <c r="Z31" s="1"/>
  <c r="AA31" s="1"/>
  <c r="X31"/>
  <c r="V31"/>
  <c r="U31"/>
  <c r="T31"/>
  <c r="F31"/>
  <c r="G31" s="1"/>
  <c r="C31"/>
  <c r="Y30"/>
  <c r="X30"/>
  <c r="Z30" s="1"/>
  <c r="AA30" s="1"/>
  <c r="V30"/>
  <c r="U30"/>
  <c r="T30"/>
  <c r="F30"/>
  <c r="G30" s="1"/>
  <c r="C30"/>
  <c r="Y29"/>
  <c r="Z29" s="1"/>
  <c r="AA29" s="1"/>
  <c r="X29"/>
  <c r="V29"/>
  <c r="U29"/>
  <c r="T29"/>
  <c r="F29"/>
  <c r="G29" s="1"/>
  <c r="C29"/>
  <c r="Y28"/>
  <c r="X28"/>
  <c r="Z28" s="1"/>
  <c r="AA28" s="1"/>
  <c r="V28"/>
  <c r="U28"/>
  <c r="T28"/>
  <c r="F28"/>
  <c r="G28" s="1"/>
  <c r="C28"/>
  <c r="Y27"/>
  <c r="Z27" s="1"/>
  <c r="AA27" s="1"/>
  <c r="X27"/>
  <c r="V27"/>
  <c r="U27"/>
  <c r="T27"/>
  <c r="F27"/>
  <c r="G27" s="1"/>
  <c r="C27"/>
  <c r="Y26"/>
  <c r="X26"/>
  <c r="Z26" s="1"/>
  <c r="AA26" s="1"/>
  <c r="V26"/>
  <c r="U26"/>
  <c r="T26"/>
  <c r="F26"/>
  <c r="G26" s="1"/>
  <c r="C26"/>
  <c r="Y25"/>
  <c r="Z25" s="1"/>
  <c r="AA25" s="1"/>
  <c r="X25"/>
  <c r="V25"/>
  <c r="U25"/>
  <c r="T25"/>
  <c r="F25"/>
  <c r="G25" s="1"/>
  <c r="C25"/>
  <c r="Y24"/>
  <c r="X24"/>
  <c r="Z24" s="1"/>
  <c r="AA24" s="1"/>
  <c r="V24"/>
  <c r="U24"/>
  <c r="T24"/>
  <c r="F24"/>
  <c r="G24" s="1"/>
  <c r="C24"/>
  <c r="Y23"/>
  <c r="Z23" s="1"/>
  <c r="AA23" s="1"/>
  <c r="X23"/>
  <c r="V23"/>
  <c r="U23"/>
  <c r="T23"/>
  <c r="F23"/>
  <c r="G23" s="1"/>
  <c r="C23"/>
  <c r="Y22"/>
  <c r="X22"/>
  <c r="Z22" s="1"/>
  <c r="AA22" s="1"/>
  <c r="V22"/>
  <c r="U22"/>
  <c r="T22"/>
  <c r="F22"/>
  <c r="G22" s="1"/>
  <c r="C22"/>
  <c r="Y21"/>
  <c r="Z21" s="1"/>
  <c r="AA21" s="1"/>
  <c r="X21"/>
  <c r="V21"/>
  <c r="U21"/>
  <c r="T21"/>
  <c r="F21"/>
  <c r="G21" s="1"/>
  <c r="C21"/>
  <c r="Y20"/>
  <c r="X20"/>
  <c r="Z20" s="1"/>
  <c r="AA20" s="1"/>
  <c r="V20"/>
  <c r="U20"/>
  <c r="T20"/>
  <c r="F20"/>
  <c r="G20" s="1"/>
  <c r="C20"/>
  <c r="Y19"/>
  <c r="Z19" s="1"/>
  <c r="AA19" s="1"/>
  <c r="X19"/>
  <c r="V19"/>
  <c r="U19"/>
  <c r="T19"/>
  <c r="F19"/>
  <c r="G19" s="1"/>
  <c r="C19"/>
  <c r="Y18"/>
  <c r="X18"/>
  <c r="Z18" s="1"/>
  <c r="AA18" s="1"/>
  <c r="V18"/>
  <c r="U18"/>
  <c r="T18"/>
  <c r="F18"/>
  <c r="G18" s="1"/>
  <c r="C18"/>
  <c r="Y17"/>
  <c r="Z17" s="1"/>
  <c r="AA17" s="1"/>
  <c r="X17"/>
  <c r="V17"/>
  <c r="U17"/>
  <c r="T17"/>
  <c r="F17"/>
  <c r="G17" s="1"/>
  <c r="C17"/>
  <c r="Y16"/>
  <c r="X16"/>
  <c r="Z16" s="1"/>
  <c r="AA16" s="1"/>
  <c r="V16"/>
  <c r="U16"/>
  <c r="T16"/>
  <c r="F16"/>
  <c r="G16" s="1"/>
  <c r="Z15"/>
  <c r="AA15" s="1"/>
  <c r="Y15"/>
  <c r="X15"/>
  <c r="V15"/>
  <c r="U15"/>
  <c r="T15"/>
  <c r="G15"/>
  <c r="F15"/>
  <c r="Y14"/>
  <c r="Z14" s="1"/>
  <c r="AA14" s="1"/>
  <c r="X14"/>
  <c r="V14"/>
  <c r="U14"/>
  <c r="T14"/>
  <c r="F14"/>
  <c r="G14" s="1"/>
  <c r="Y13"/>
  <c r="X13"/>
  <c r="Z13" s="1"/>
  <c r="AA13" s="1"/>
  <c r="U13"/>
  <c r="T13"/>
  <c r="G13"/>
  <c r="F13"/>
  <c r="C13"/>
  <c r="V13" s="1"/>
  <c r="Z12"/>
  <c r="AA12" s="1"/>
  <c r="Y12"/>
  <c r="X12"/>
  <c r="U12"/>
  <c r="T12"/>
  <c r="G12"/>
  <c r="F12"/>
  <c r="C12"/>
  <c r="V12" s="1"/>
  <c r="Y11"/>
  <c r="X11"/>
  <c r="Z11" s="1"/>
  <c r="AA11" s="1"/>
  <c r="T11"/>
  <c r="F11"/>
  <c r="G11" s="1"/>
  <c r="C11"/>
  <c r="V11" s="1"/>
  <c r="Y10"/>
  <c r="X10"/>
  <c r="Z10" s="1"/>
  <c r="AA10" s="1"/>
  <c r="V10"/>
  <c r="U10"/>
  <c r="T10"/>
  <c r="F10"/>
  <c r="G10" s="1"/>
  <c r="C10"/>
  <c r="Y9"/>
  <c r="Z9" s="1"/>
  <c r="AA9" s="1"/>
  <c r="X9"/>
  <c r="V9"/>
  <c r="U9"/>
  <c r="T9"/>
  <c r="F9"/>
  <c r="G9" s="1"/>
  <c r="C9"/>
  <c r="Y8"/>
  <c r="X8"/>
  <c r="Z8" s="1"/>
  <c r="AA8" s="1"/>
  <c r="V8"/>
  <c r="U8"/>
  <c r="T8"/>
  <c r="F8"/>
  <c r="G8" s="1"/>
  <c r="C8"/>
  <c r="Y7"/>
  <c r="Z7" s="1"/>
  <c r="AA7" s="1"/>
  <c r="X7"/>
  <c r="V7"/>
  <c r="U7"/>
  <c r="T7"/>
  <c r="F7"/>
  <c r="G7" s="1"/>
  <c r="C7"/>
  <c r="Y6"/>
  <c r="X6"/>
  <c r="Z6" s="1"/>
  <c r="V6"/>
  <c r="U6"/>
  <c r="T6"/>
  <c r="F6"/>
  <c r="G6" s="1"/>
  <c r="G43" s="1"/>
  <c r="C6"/>
  <c r="AA6" l="1"/>
  <c r="AA43" s="1"/>
  <c r="E1" s="1"/>
  <c r="F1" s="1"/>
  <c r="Z43"/>
</calcChain>
</file>

<file path=xl/sharedStrings.xml><?xml version="1.0" encoding="utf-8"?>
<sst xmlns="http://schemas.openxmlformats.org/spreadsheetml/2006/main" count="108" uniqueCount="100">
  <si>
    <t>شرائح الاسعار</t>
  </si>
  <si>
    <t>فاتورة</t>
  </si>
  <si>
    <t>م</t>
  </si>
  <si>
    <t>الصنف</t>
  </si>
  <si>
    <t>عدد 6 ق</t>
  </si>
  <si>
    <t>عدد12ق</t>
  </si>
  <si>
    <t>عدد50ق</t>
  </si>
  <si>
    <t>عدد100ق</t>
  </si>
  <si>
    <t>عدد300ق</t>
  </si>
  <si>
    <t>عدد500ق</t>
  </si>
  <si>
    <t>سعر الشراء</t>
  </si>
  <si>
    <t>الصبف</t>
  </si>
  <si>
    <t>شريحة</t>
  </si>
  <si>
    <t>الكميه</t>
  </si>
  <si>
    <t>السعر</t>
  </si>
  <si>
    <t>القيمه</t>
  </si>
  <si>
    <t>مبيدات الحشرات الزاحفه للنمل والصراصير</t>
  </si>
  <si>
    <t xml:space="preserve">مبيد سوس خشب </t>
  </si>
  <si>
    <t>مبيد سوس بقوليات</t>
  </si>
  <si>
    <t>براغيت</t>
  </si>
  <si>
    <t>مبيد قراض</t>
  </si>
  <si>
    <t>عته+سمكه فضيه</t>
  </si>
  <si>
    <t xml:space="preserve">رش عنكبوت </t>
  </si>
  <si>
    <t>مبيد البق</t>
  </si>
  <si>
    <t xml:space="preserve">مبيد حشرات مركز عام لكل الحشرات  </t>
  </si>
  <si>
    <t xml:space="preserve">مبيد حشرات طائره </t>
  </si>
  <si>
    <t>رش ناموس مركز</t>
  </si>
  <si>
    <t>رش ابراص</t>
  </si>
  <si>
    <t xml:space="preserve">جل ابراص </t>
  </si>
  <si>
    <t>كريم ناموس</t>
  </si>
  <si>
    <t xml:space="preserve">عجينه فران </t>
  </si>
  <si>
    <t>منظف افران وجريلات</t>
  </si>
  <si>
    <t xml:space="preserve">مذيب دهون خفيف  </t>
  </si>
  <si>
    <t>منظف حمامات</t>
  </si>
  <si>
    <t xml:space="preserve">منظف وملمع ومعطر ارضيات </t>
  </si>
  <si>
    <t>ارضيات 600ملي</t>
  </si>
  <si>
    <t>منظف مفروشات وسجاد</t>
  </si>
  <si>
    <t>سجاد نص لتر</t>
  </si>
  <si>
    <t>مزيل بقع</t>
  </si>
  <si>
    <t xml:space="preserve">مزيل بقع فوم </t>
  </si>
  <si>
    <t xml:space="preserve">ملمع خشب </t>
  </si>
  <si>
    <t>ملمع زجاج</t>
  </si>
  <si>
    <t xml:space="preserve">ملمع نحاس </t>
  </si>
  <si>
    <t xml:space="preserve">ملمع سيارات  </t>
  </si>
  <si>
    <t xml:space="preserve">معطر سيارت </t>
  </si>
  <si>
    <t>بودر تسليك الاحواض</t>
  </si>
  <si>
    <t xml:space="preserve">مبيض غسيل </t>
  </si>
  <si>
    <t>مسحوق لاستر البلجيكي</t>
  </si>
  <si>
    <t>جيل غسيل برائحه التانجو او دوف</t>
  </si>
  <si>
    <t>جل غسيل وتعقيم الملابس الداخليه حجم لتر</t>
  </si>
  <si>
    <t xml:space="preserve">جل صحون كريمي حجم كيلو </t>
  </si>
  <si>
    <t xml:space="preserve">معطر بيد روم </t>
  </si>
  <si>
    <t xml:space="preserve">معطر حمام باث روم </t>
  </si>
  <si>
    <t>معطر ريسيبشن سيكرت</t>
  </si>
  <si>
    <t>معطر ملابس برينجو</t>
  </si>
  <si>
    <t>الاجمالى</t>
  </si>
  <si>
    <t>فواحات العربيه لاستر سيكرت</t>
  </si>
  <si>
    <t>شاور مارو ميكس</t>
  </si>
  <si>
    <t>شاور باباي</t>
  </si>
  <si>
    <t>شاور كيوى</t>
  </si>
  <si>
    <t>شاور فانيليا</t>
  </si>
  <si>
    <t>هاند ووش (دوف)</t>
  </si>
  <si>
    <t>هاند ووش (ورد)</t>
  </si>
  <si>
    <t>معطر اطفال كيدز</t>
  </si>
  <si>
    <t>باكيت هاندووش مارفا 30كيس للجيب</t>
  </si>
  <si>
    <t>عبوه هاندووش مارفا600ملي</t>
  </si>
  <si>
    <t>كريم دهن الحيه</t>
  </si>
  <si>
    <t>كريم دهن الحيه الشكل الجديد</t>
  </si>
  <si>
    <t>كريم ملوخيه</t>
  </si>
  <si>
    <t>كريم اليقطين للشعر</t>
  </si>
  <si>
    <t>الحنه الترميميه للشعر</t>
  </si>
  <si>
    <t>مجموعه زيوت مارفا البيور</t>
  </si>
  <si>
    <t>لسيون قمل لاستر 100ملي</t>
  </si>
  <si>
    <t xml:space="preserve">سيرام تساقط  </t>
  </si>
  <si>
    <t xml:space="preserve">سيرام البشره </t>
  </si>
  <si>
    <t>سيرام روموش</t>
  </si>
  <si>
    <t>كريم تكثيف الحواجب</t>
  </si>
  <si>
    <t>سيرام الهايلو رونيك</t>
  </si>
  <si>
    <t>بى. كويين</t>
  </si>
  <si>
    <t xml:space="preserve">كريم تفتيح </t>
  </si>
  <si>
    <t>صن بلوك</t>
  </si>
  <si>
    <t>كريم ياقطين مرطب ومغذي للبشره</t>
  </si>
  <si>
    <t>غسول بشره بالفوم حجم 200ملي</t>
  </si>
  <si>
    <t>بدي لوشن حجم 120 ملي</t>
  </si>
  <si>
    <t>بدي سبلاش مارفا</t>
  </si>
  <si>
    <t xml:space="preserve">شامبو مارفا عبوه 250جرام </t>
  </si>
  <si>
    <t xml:space="preserve">بلسم مارفا عبوه 250جرام </t>
  </si>
  <si>
    <t>صابون الارز الطبيعيه</t>
  </si>
  <si>
    <t>تانجو</t>
  </si>
  <si>
    <t>عود</t>
  </si>
  <si>
    <t>توت بري</t>
  </si>
  <si>
    <t>كعبه</t>
  </si>
  <si>
    <t>مسك</t>
  </si>
  <si>
    <t>ليلي</t>
  </si>
  <si>
    <t>لوتس</t>
  </si>
  <si>
    <t>ايفوري</t>
  </si>
  <si>
    <t xml:space="preserve">فريدال صغير </t>
  </si>
  <si>
    <t>احمد ابراهيم</t>
  </si>
  <si>
    <t>السداد</t>
  </si>
  <si>
    <t>الباقي</t>
  </si>
</sst>
</file>

<file path=xl/styles.xml><?xml version="1.0" encoding="utf-8"?>
<styleSheet xmlns="http://schemas.openxmlformats.org/spreadsheetml/2006/main">
  <fonts count="2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48"/>
      <color theme="1"/>
      <name val="Aldhabi"/>
    </font>
    <font>
      <sz val="2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2"/>
      <color theme="1"/>
      <name val="PT Bold Broken"/>
      <charset val="178"/>
    </font>
    <font>
      <b/>
      <sz val="14"/>
      <color theme="1"/>
      <name val="Arial"/>
      <family val="2"/>
    </font>
    <font>
      <b/>
      <sz val="13"/>
      <color theme="1"/>
      <name val="Arial"/>
      <family val="2"/>
      <scheme val="minor"/>
    </font>
    <font>
      <b/>
      <sz val="16"/>
      <color theme="1"/>
      <name val="Calibri"/>
      <family val="2"/>
    </font>
    <font>
      <b/>
      <sz val="16"/>
      <color theme="1"/>
      <name val="Arial"/>
      <family val="2"/>
    </font>
    <font>
      <b/>
      <sz val="16"/>
      <name val="Calibri"/>
      <family val="2"/>
    </font>
    <font>
      <b/>
      <sz val="12"/>
      <color theme="1"/>
      <name val="Arial"/>
      <family val="2"/>
      <scheme val="minor"/>
    </font>
    <font>
      <sz val="13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8"/>
      <color theme="1"/>
      <name val="Arial"/>
      <family val="2"/>
    </font>
    <font>
      <b/>
      <sz val="18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5F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shrinkToFit="1"/>
    </xf>
    <xf numFmtId="0" fontId="3" fillId="0" borderId="0" xfId="0" applyFont="1" applyAlignment="1">
      <alignment horizontal="center"/>
    </xf>
    <xf numFmtId="9" fontId="4" fillId="0" borderId="0" xfId="1" applyFont="1" applyAlignment="1">
      <alignment horizontal="center"/>
    </xf>
    <xf numFmtId="0" fontId="0" fillId="0" borderId="0" xfId="0" quotePrefix="1" applyBorder="1"/>
    <xf numFmtId="0" fontId="5" fillId="0" borderId="0" xfId="0" applyFont="1" applyBorder="1"/>
    <xf numFmtId="0" fontId="5" fillId="0" borderId="0" xfId="0" applyFont="1"/>
    <xf numFmtId="0" fontId="8" fillId="0" borderId="0" xfId="0" applyFont="1" applyAlignment="1">
      <alignment shrinkToFit="1"/>
    </xf>
    <xf numFmtId="0" fontId="5" fillId="0" borderId="0" xfId="0" quotePrefix="1" applyFont="1"/>
    <xf numFmtId="0" fontId="0" fillId="0" borderId="0" xfId="0" applyBorder="1"/>
    <xf numFmtId="0" fontId="2" fillId="0" borderId="0" xfId="0" applyFont="1" applyBorder="1"/>
    <xf numFmtId="0" fontId="5" fillId="0" borderId="0" xfId="0" applyFont="1" applyAlignment="1">
      <alignment shrinkToFit="1"/>
    </xf>
    <xf numFmtId="0" fontId="5" fillId="0" borderId="0" xfId="0" applyFont="1" applyAlignment="1">
      <alignment horizontal="center" shrinkToFit="1"/>
    </xf>
    <xf numFmtId="0" fontId="0" fillId="2" borderId="2" xfId="0" applyFill="1" applyBorder="1"/>
    <xf numFmtId="0" fontId="9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shrinkToFit="1"/>
    </xf>
    <xf numFmtId="0" fontId="4" fillId="0" borderId="0" xfId="0" applyFont="1"/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shrinkToFit="1"/>
    </xf>
    <xf numFmtId="0" fontId="13" fillId="0" borderId="2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12" fillId="0" borderId="2" xfId="0" applyFont="1" applyBorder="1" applyAlignment="1">
      <alignment horizontal="center"/>
    </xf>
    <xf numFmtId="0" fontId="12" fillId="5" borderId="2" xfId="0" applyFont="1" applyFill="1" applyBorder="1" applyAlignment="1">
      <alignment horizontal="center" shrinkToFit="1"/>
    </xf>
    <xf numFmtId="0" fontId="12" fillId="5" borderId="2" xfId="0" quotePrefix="1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shrinkToFit="1"/>
    </xf>
    <xf numFmtId="0" fontId="14" fillId="6" borderId="2" xfId="0" applyFont="1" applyFill="1" applyBorder="1" applyAlignment="1">
      <alignment horizontal="center" vertical="center" shrinkToFit="1"/>
    </xf>
    <xf numFmtId="0" fontId="14" fillId="7" borderId="2" xfId="0" applyFont="1" applyFill="1" applyBorder="1" applyAlignment="1">
      <alignment horizontal="center" vertical="center" shrinkToFit="1"/>
    </xf>
    <xf numFmtId="0" fontId="14" fillId="8" borderId="2" xfId="0" applyFont="1" applyFill="1" applyBorder="1" applyAlignment="1">
      <alignment horizontal="center" vertical="center" shrinkToFit="1"/>
    </xf>
    <xf numFmtId="0" fontId="17" fillId="3" borderId="2" xfId="0" applyFont="1" applyFill="1" applyBorder="1"/>
    <xf numFmtId="0" fontId="4" fillId="3" borderId="2" xfId="0" applyFont="1" applyFill="1" applyBorder="1"/>
    <xf numFmtId="0" fontId="3" fillId="0" borderId="0" xfId="0" applyFont="1" applyAlignment="1">
      <alignment horizontal="center" shrinkToFit="1"/>
    </xf>
    <xf numFmtId="0" fontId="18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shrinkToFit="1"/>
    </xf>
    <xf numFmtId="0" fontId="19" fillId="0" borderId="2" xfId="0" applyFont="1" applyBorder="1" applyAlignment="1">
      <alignment horizontal="justify" vertical="center" shrinkToFit="1"/>
    </xf>
    <xf numFmtId="0" fontId="20" fillId="0" borderId="2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 shrinkToFit="1"/>
    </xf>
    <xf numFmtId="0" fontId="7" fillId="0" borderId="1" xfId="0" applyFont="1" applyBorder="1" applyAlignment="1">
      <alignment horizontal="center" shrinkToFit="1"/>
    </xf>
    <xf numFmtId="14" fontId="2" fillId="2" borderId="2" xfId="0" applyNumberFormat="1" applyFont="1" applyFill="1" applyBorder="1" applyAlignment="1">
      <alignment horizontal="center" readingOrder="2"/>
    </xf>
    <xf numFmtId="0" fontId="5" fillId="3" borderId="2" xfId="0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odule____505"/>
  <dimension ref="A1:AA107"/>
  <sheetViews>
    <sheetView showGridLines="0" showZeros="0" rightToLeft="1" tabSelected="1" zoomScale="98" zoomScaleNormal="98" workbookViewId="0">
      <pane ySplit="5" topLeftCell="A34" activePane="bottomLeft" state="frozen"/>
      <selection pane="bottomLeft" activeCell="F47" sqref="F47"/>
    </sheetView>
  </sheetViews>
  <sheetFormatPr defaultRowHeight="23.25"/>
  <cols>
    <col min="1" max="1" width="5.75" customWidth="1"/>
    <col min="3" max="3" width="32.5" style="1" customWidth="1"/>
    <col min="5" max="5" width="10" customWidth="1"/>
    <col min="7" max="7" width="10.625" customWidth="1"/>
    <col min="8" max="8" width="3.875" customWidth="1"/>
    <col min="9" max="9" width="2.5" customWidth="1"/>
    <col min="10" max="10" width="5.875" style="6" customWidth="1"/>
    <col min="11" max="11" width="42.875" style="11" customWidth="1"/>
    <col min="12" max="12" width="9" style="11" customWidth="1"/>
    <col min="13" max="13" width="10.5" style="6" customWidth="1"/>
    <col min="14" max="14" width="12.625" style="6" customWidth="1"/>
    <col min="15" max="15" width="11.125" style="6" customWidth="1"/>
    <col min="16" max="16" width="10.75" style="6" customWidth="1"/>
    <col min="17" max="17" width="10.5" style="6" customWidth="1"/>
    <col min="18" max="18" width="9.125" style="6" customWidth="1"/>
    <col min="19" max="21" width="8.875" style="6"/>
    <col min="22" max="22" width="19.25" customWidth="1"/>
  </cols>
  <sheetData>
    <row r="1" spans="1:27">
      <c r="E1" s="2">
        <f>G43-AA43</f>
        <v>825</v>
      </c>
      <c r="F1" s="3">
        <f>E1/G43</f>
        <v>0.25478690549722049</v>
      </c>
      <c r="I1" s="4"/>
      <c r="J1" s="5"/>
      <c r="K1" s="43" t="s">
        <v>0</v>
      </c>
      <c r="L1" s="43"/>
      <c r="M1" s="43"/>
      <c r="N1" s="43"/>
      <c r="O1" s="43"/>
    </row>
    <row r="2" spans="1:27" ht="27">
      <c r="C2" s="44" t="s">
        <v>1</v>
      </c>
      <c r="I2" s="4"/>
      <c r="K2" s="7"/>
      <c r="L2" s="7"/>
      <c r="R2" s="8"/>
    </row>
    <row r="3" spans="1:27">
      <c r="C3" s="45"/>
      <c r="F3" s="9"/>
      <c r="G3" s="10"/>
      <c r="H3" s="9"/>
      <c r="L3" s="12">
        <v>1</v>
      </c>
      <c r="M3" s="12">
        <v>2</v>
      </c>
      <c r="N3" s="12">
        <v>3</v>
      </c>
      <c r="O3" s="12">
        <v>4</v>
      </c>
      <c r="P3" s="12">
        <v>5</v>
      </c>
      <c r="Q3" s="12">
        <v>6</v>
      </c>
    </row>
    <row r="4" spans="1:27" ht="46.5">
      <c r="A4" s="13"/>
      <c r="B4" s="14">
        <v>33</v>
      </c>
      <c r="C4" s="15" t="s">
        <v>97</v>
      </c>
      <c r="D4" s="13"/>
      <c r="E4" s="46">
        <v>45233</v>
      </c>
      <c r="F4" s="46"/>
      <c r="G4" s="46"/>
      <c r="H4" s="9"/>
      <c r="I4" s="16"/>
      <c r="J4" s="17" t="s">
        <v>2</v>
      </c>
      <c r="K4" s="18" t="s">
        <v>3</v>
      </c>
      <c r="L4" s="17" t="s">
        <v>4</v>
      </c>
      <c r="M4" s="17" t="s">
        <v>5</v>
      </c>
      <c r="N4" s="17" t="s">
        <v>6</v>
      </c>
      <c r="O4" s="17" t="s">
        <v>7</v>
      </c>
      <c r="P4" s="17" t="s">
        <v>8</v>
      </c>
      <c r="Q4" s="17" t="s">
        <v>9</v>
      </c>
      <c r="R4" s="17" t="s">
        <v>10</v>
      </c>
    </row>
    <row r="5" spans="1:27">
      <c r="A5" s="19" t="s">
        <v>2</v>
      </c>
      <c r="B5" s="19">
        <v>33</v>
      </c>
      <c r="C5" s="20" t="s">
        <v>11</v>
      </c>
      <c r="D5" s="19" t="s">
        <v>12</v>
      </c>
      <c r="E5" s="19" t="s">
        <v>13</v>
      </c>
      <c r="F5" s="19" t="s">
        <v>14</v>
      </c>
      <c r="G5" s="19" t="s">
        <v>15</v>
      </c>
      <c r="I5" s="16"/>
      <c r="J5" s="21">
        <v>1</v>
      </c>
      <c r="K5" s="22" t="s">
        <v>16</v>
      </c>
      <c r="L5" s="21"/>
      <c r="M5" s="23">
        <v>60</v>
      </c>
      <c r="N5" s="21">
        <v>55</v>
      </c>
      <c r="O5" s="21">
        <v>50</v>
      </c>
      <c r="P5" s="21">
        <v>45</v>
      </c>
      <c r="Q5" s="21">
        <v>40</v>
      </c>
      <c r="R5" s="24">
        <v>35</v>
      </c>
      <c r="T5" s="19" t="s">
        <v>2</v>
      </c>
      <c r="U5" s="19">
        <v>33</v>
      </c>
      <c r="V5" s="20" t="s">
        <v>11</v>
      </c>
      <c r="W5" s="19" t="s">
        <v>12</v>
      </c>
      <c r="X5" s="19" t="s">
        <v>13</v>
      </c>
      <c r="Y5" s="19" t="s">
        <v>14</v>
      </c>
      <c r="Z5" s="19" t="s">
        <v>15</v>
      </c>
      <c r="AA5" s="19" t="s">
        <v>15</v>
      </c>
    </row>
    <row r="6" spans="1:27" s="16" customFormat="1">
      <c r="A6" s="25">
        <v>1</v>
      </c>
      <c r="B6" s="25">
        <v>50</v>
      </c>
      <c r="C6" s="26" t="str">
        <f t="shared" ref="C6:C13" si="0">IF(B6&gt;0,VLOOKUP(B6,$J$4:$Q$85,2,0),"")</f>
        <v>كريم دهن الحيه</v>
      </c>
      <c r="D6" s="27">
        <v>3</v>
      </c>
      <c r="E6" s="25">
        <v>20</v>
      </c>
      <c r="F6" s="28">
        <f t="shared" ref="F6:F42" si="1">IF(AND(B6&gt;0,D6&gt;0),VLOOKUP(B6,$J$4:$Q$90,D6+2,0),"")</f>
        <v>58</v>
      </c>
      <c r="G6" s="28">
        <f>IF(AND(E6&gt;0,F6&gt;0),E6*F6,"")</f>
        <v>1160</v>
      </c>
      <c r="H6" s="9"/>
      <c r="J6" s="21">
        <v>2</v>
      </c>
      <c r="K6" s="22" t="s">
        <v>17</v>
      </c>
      <c r="L6" s="21"/>
      <c r="M6" s="23">
        <v>60</v>
      </c>
      <c r="N6" s="21">
        <v>55</v>
      </c>
      <c r="O6" s="21">
        <v>50</v>
      </c>
      <c r="P6" s="21">
        <v>45</v>
      </c>
      <c r="Q6" s="21">
        <v>40</v>
      </c>
      <c r="R6" s="24">
        <v>35</v>
      </c>
      <c r="S6" s="6"/>
      <c r="T6" s="25">
        <f>A6</f>
        <v>1</v>
      </c>
      <c r="U6" s="25">
        <f t="shared" ref="U6:V21" si="2">B6</f>
        <v>50</v>
      </c>
      <c r="V6" s="25" t="str">
        <f t="shared" si="2"/>
        <v>كريم دهن الحيه</v>
      </c>
      <c r="W6" s="27"/>
      <c r="X6" s="25">
        <f>E6</f>
        <v>20</v>
      </c>
      <c r="Y6" s="28">
        <f>VLOOKUP(B6,J$4:R$90,9,0)</f>
        <v>45</v>
      </c>
      <c r="Z6" s="28">
        <f>IF(AND(X6&gt;0,Y6&gt;0),X6*Y6,"")</f>
        <v>900</v>
      </c>
      <c r="AA6" s="29">
        <f>IFERROR(Z6,0)</f>
        <v>900</v>
      </c>
    </row>
    <row r="7" spans="1:27" s="16" customFormat="1">
      <c r="A7" s="25">
        <v>2</v>
      </c>
      <c r="B7" s="25">
        <v>22</v>
      </c>
      <c r="C7" s="26" t="str">
        <f t="shared" si="0"/>
        <v>سجاد نص لتر</v>
      </c>
      <c r="D7" s="27">
        <v>3</v>
      </c>
      <c r="E7" s="25">
        <v>12</v>
      </c>
      <c r="F7" s="28">
        <f t="shared" si="1"/>
        <v>32.5</v>
      </c>
      <c r="G7" s="28">
        <f t="shared" ref="G7:G42" si="3">IF(AND(E7&gt;0,F7&gt;0),E7*F7,"")</f>
        <v>390</v>
      </c>
      <c r="H7"/>
      <c r="J7" s="21">
        <v>3</v>
      </c>
      <c r="K7" s="22" t="s">
        <v>18</v>
      </c>
      <c r="L7" s="21"/>
      <c r="M7" s="23">
        <v>60</v>
      </c>
      <c r="N7" s="21">
        <v>55</v>
      </c>
      <c r="O7" s="21">
        <v>50</v>
      </c>
      <c r="P7" s="21">
        <v>45</v>
      </c>
      <c r="Q7" s="21">
        <v>40</v>
      </c>
      <c r="R7" s="24">
        <v>35</v>
      </c>
      <c r="S7" s="6"/>
      <c r="T7" s="25">
        <f t="shared" ref="T7:V42" si="4">A7</f>
        <v>2</v>
      </c>
      <c r="U7" s="25">
        <f t="shared" si="2"/>
        <v>22</v>
      </c>
      <c r="V7" s="25" t="str">
        <f t="shared" si="2"/>
        <v>سجاد نص لتر</v>
      </c>
      <c r="W7" s="27"/>
      <c r="X7" s="25">
        <f t="shared" ref="X7:X42" si="5">E7</f>
        <v>12</v>
      </c>
      <c r="Y7" s="28">
        <f t="shared" ref="Y7:Y42" si="6">VLOOKUP(B7,J$4:R$90,9,0)</f>
        <v>22.5</v>
      </c>
      <c r="Z7" s="28">
        <f t="shared" ref="Z7:Z42" si="7">IF(AND(X7&gt;0,Y7&gt;0),X7*Y7,"")</f>
        <v>270</v>
      </c>
      <c r="AA7" s="29">
        <f t="shared" ref="AA7:AA42" si="8">IFERROR(Z7,0)</f>
        <v>270</v>
      </c>
    </row>
    <row r="8" spans="1:27" s="16" customFormat="1">
      <c r="A8" s="25">
        <v>3</v>
      </c>
      <c r="B8" s="25">
        <v>62</v>
      </c>
      <c r="C8" s="26" t="str">
        <f t="shared" si="0"/>
        <v>بى. كويين</v>
      </c>
      <c r="D8" s="27">
        <v>3</v>
      </c>
      <c r="E8" s="25">
        <v>3</v>
      </c>
      <c r="F8" s="28">
        <f t="shared" si="1"/>
        <v>88</v>
      </c>
      <c r="G8" s="28">
        <f t="shared" si="3"/>
        <v>264</v>
      </c>
      <c r="H8" s="9"/>
      <c r="J8" s="21">
        <v>4</v>
      </c>
      <c r="K8" s="22" t="s">
        <v>19</v>
      </c>
      <c r="L8" s="21"/>
      <c r="M8" s="23">
        <v>60</v>
      </c>
      <c r="N8" s="21">
        <v>55</v>
      </c>
      <c r="O8" s="21">
        <v>50</v>
      </c>
      <c r="P8" s="21">
        <v>45</v>
      </c>
      <c r="Q8" s="21">
        <v>40</v>
      </c>
      <c r="R8" s="24">
        <v>35</v>
      </c>
      <c r="S8" s="6"/>
      <c r="T8" s="25">
        <f t="shared" si="4"/>
        <v>3</v>
      </c>
      <c r="U8" s="25">
        <f t="shared" si="2"/>
        <v>62</v>
      </c>
      <c r="V8" s="25" t="str">
        <f t="shared" si="2"/>
        <v>بى. كويين</v>
      </c>
      <c r="W8" s="27"/>
      <c r="X8" s="25">
        <f t="shared" si="5"/>
        <v>3</v>
      </c>
      <c r="Y8" s="28">
        <f t="shared" si="6"/>
        <v>65</v>
      </c>
      <c r="Z8" s="28">
        <f t="shared" si="7"/>
        <v>195</v>
      </c>
      <c r="AA8" s="29">
        <f t="shared" si="8"/>
        <v>195</v>
      </c>
    </row>
    <row r="9" spans="1:27" s="16" customFormat="1">
      <c r="A9" s="25">
        <v>4</v>
      </c>
      <c r="B9" s="25">
        <v>16</v>
      </c>
      <c r="C9" s="26" t="str">
        <f t="shared" si="0"/>
        <v>منظف افران وجريلات</v>
      </c>
      <c r="D9" s="27">
        <v>3</v>
      </c>
      <c r="E9" s="25">
        <v>10</v>
      </c>
      <c r="F9" s="28">
        <f t="shared" si="1"/>
        <v>50</v>
      </c>
      <c r="G9" s="28">
        <f t="shared" si="3"/>
        <v>500</v>
      </c>
      <c r="J9" s="21">
        <v>5</v>
      </c>
      <c r="K9" s="22" t="s">
        <v>20</v>
      </c>
      <c r="L9" s="21"/>
      <c r="M9" s="23">
        <v>60</v>
      </c>
      <c r="N9" s="21">
        <v>55</v>
      </c>
      <c r="O9" s="21">
        <v>50</v>
      </c>
      <c r="P9" s="21">
        <v>45</v>
      </c>
      <c r="Q9" s="21">
        <v>40</v>
      </c>
      <c r="R9" s="24">
        <v>35</v>
      </c>
      <c r="S9" s="6"/>
      <c r="T9" s="25">
        <f t="shared" si="4"/>
        <v>4</v>
      </c>
      <c r="U9" s="25">
        <f t="shared" si="2"/>
        <v>16</v>
      </c>
      <c r="V9" s="25" t="str">
        <f t="shared" si="2"/>
        <v>منظف افران وجريلات</v>
      </c>
      <c r="W9" s="27"/>
      <c r="X9" s="25">
        <f t="shared" si="5"/>
        <v>10</v>
      </c>
      <c r="Y9" s="28">
        <f t="shared" si="6"/>
        <v>37</v>
      </c>
      <c r="Z9" s="28">
        <f t="shared" si="7"/>
        <v>370</v>
      </c>
      <c r="AA9" s="29">
        <f t="shared" si="8"/>
        <v>370</v>
      </c>
    </row>
    <row r="10" spans="1:27" s="16" customFormat="1">
      <c r="A10" s="25">
        <v>5</v>
      </c>
      <c r="B10" s="25">
        <v>8</v>
      </c>
      <c r="C10" s="26" t="str">
        <f t="shared" si="0"/>
        <v>مبيد البق</v>
      </c>
      <c r="D10" s="27">
        <v>3</v>
      </c>
      <c r="E10" s="25">
        <v>6</v>
      </c>
      <c r="F10" s="28">
        <f t="shared" si="1"/>
        <v>60</v>
      </c>
      <c r="G10" s="28">
        <f t="shared" si="3"/>
        <v>360</v>
      </c>
      <c r="J10" s="21">
        <v>6</v>
      </c>
      <c r="K10" s="22" t="s">
        <v>21</v>
      </c>
      <c r="L10" s="21"/>
      <c r="M10" s="23">
        <v>60</v>
      </c>
      <c r="N10" s="21">
        <v>55</v>
      </c>
      <c r="O10" s="21">
        <v>50</v>
      </c>
      <c r="P10" s="21">
        <v>45</v>
      </c>
      <c r="Q10" s="21">
        <v>40</v>
      </c>
      <c r="R10" s="24">
        <v>35</v>
      </c>
      <c r="S10" s="6"/>
      <c r="T10" s="25">
        <f t="shared" si="4"/>
        <v>5</v>
      </c>
      <c r="U10" s="25">
        <f t="shared" si="2"/>
        <v>8</v>
      </c>
      <c r="V10" s="25" t="str">
        <f t="shared" si="2"/>
        <v>مبيد البق</v>
      </c>
      <c r="W10" s="27"/>
      <c r="X10" s="25">
        <f t="shared" si="5"/>
        <v>6</v>
      </c>
      <c r="Y10" s="28">
        <f t="shared" si="6"/>
        <v>40</v>
      </c>
      <c r="Z10" s="28">
        <f t="shared" si="7"/>
        <v>240</v>
      </c>
      <c r="AA10" s="29">
        <f t="shared" si="8"/>
        <v>240</v>
      </c>
    </row>
    <row r="11" spans="1:27" s="16" customFormat="1">
      <c r="A11" s="25">
        <v>6</v>
      </c>
      <c r="B11" s="25">
        <v>65</v>
      </c>
      <c r="C11" s="26" t="str">
        <f t="shared" si="0"/>
        <v>كريم ياقطين مرطب ومغذي للبشره</v>
      </c>
      <c r="D11" s="27">
        <v>3</v>
      </c>
      <c r="E11" s="25">
        <v>1</v>
      </c>
      <c r="F11" s="28">
        <f t="shared" si="1"/>
        <v>78</v>
      </c>
      <c r="G11" s="28">
        <f t="shared" si="3"/>
        <v>78</v>
      </c>
      <c r="J11" s="21">
        <v>7</v>
      </c>
      <c r="K11" s="22" t="s">
        <v>22</v>
      </c>
      <c r="L11" s="21"/>
      <c r="M11" s="23">
        <v>60</v>
      </c>
      <c r="N11" s="21">
        <v>55</v>
      </c>
      <c r="O11" s="21">
        <v>50</v>
      </c>
      <c r="P11" s="21">
        <v>45</v>
      </c>
      <c r="Q11" s="21">
        <v>40</v>
      </c>
      <c r="R11" s="24">
        <v>35</v>
      </c>
      <c r="S11" s="6"/>
      <c r="T11" s="25">
        <f t="shared" si="4"/>
        <v>6</v>
      </c>
      <c r="U11" s="25">
        <v>0</v>
      </c>
      <c r="V11" s="25" t="str">
        <f t="shared" si="2"/>
        <v>كريم ياقطين مرطب ومغذي للبشره</v>
      </c>
      <c r="W11" s="27"/>
      <c r="X11" s="25">
        <f t="shared" si="5"/>
        <v>1</v>
      </c>
      <c r="Y11" s="28">
        <f t="shared" si="6"/>
        <v>60</v>
      </c>
      <c r="Z11" s="28">
        <f t="shared" si="7"/>
        <v>60</v>
      </c>
      <c r="AA11" s="29">
        <f t="shared" si="8"/>
        <v>60</v>
      </c>
    </row>
    <row r="12" spans="1:27" s="16" customFormat="1">
      <c r="A12" s="25">
        <v>7</v>
      </c>
      <c r="B12" s="25">
        <v>20</v>
      </c>
      <c r="C12" s="26" t="str">
        <f t="shared" si="0"/>
        <v>ارضيات 600ملي</v>
      </c>
      <c r="D12" s="27">
        <v>3</v>
      </c>
      <c r="E12" s="25">
        <v>6</v>
      </c>
      <c r="F12" s="28">
        <f t="shared" si="1"/>
        <v>38</v>
      </c>
      <c r="G12" s="28">
        <f t="shared" si="3"/>
        <v>228</v>
      </c>
      <c r="J12" s="21">
        <v>8</v>
      </c>
      <c r="K12" s="22" t="s">
        <v>23</v>
      </c>
      <c r="L12" s="21"/>
      <c r="M12" s="23">
        <v>65</v>
      </c>
      <c r="N12" s="21">
        <v>60</v>
      </c>
      <c r="O12" s="21">
        <v>55</v>
      </c>
      <c r="P12" s="21">
        <v>50</v>
      </c>
      <c r="Q12" s="21">
        <v>45</v>
      </c>
      <c r="R12" s="24">
        <v>40</v>
      </c>
      <c r="S12" s="6"/>
      <c r="T12" s="25">
        <f t="shared" si="4"/>
        <v>7</v>
      </c>
      <c r="U12" s="25">
        <f t="shared" si="2"/>
        <v>20</v>
      </c>
      <c r="V12" s="25" t="str">
        <f t="shared" si="2"/>
        <v>ارضيات 600ملي</v>
      </c>
      <c r="W12" s="27"/>
      <c r="X12" s="25">
        <f t="shared" si="5"/>
        <v>6</v>
      </c>
      <c r="Y12" s="28">
        <f t="shared" si="6"/>
        <v>28</v>
      </c>
      <c r="Z12" s="28">
        <f t="shared" si="7"/>
        <v>168</v>
      </c>
      <c r="AA12" s="29">
        <f t="shared" si="8"/>
        <v>168</v>
      </c>
    </row>
    <row r="13" spans="1:27" s="16" customFormat="1">
      <c r="A13" s="25">
        <v>8</v>
      </c>
      <c r="B13" s="25">
        <v>35</v>
      </c>
      <c r="C13" s="26" t="str">
        <f t="shared" si="0"/>
        <v xml:space="preserve">جل صحون كريمي حجم كيلو </v>
      </c>
      <c r="D13" s="27">
        <v>3</v>
      </c>
      <c r="E13" s="25">
        <v>6</v>
      </c>
      <c r="F13" s="28">
        <f t="shared" si="1"/>
        <v>43</v>
      </c>
      <c r="G13" s="28">
        <f t="shared" si="3"/>
        <v>258</v>
      </c>
      <c r="J13" s="21">
        <v>9</v>
      </c>
      <c r="K13" s="22" t="s">
        <v>24</v>
      </c>
      <c r="L13" s="21"/>
      <c r="M13" s="23">
        <v>80</v>
      </c>
      <c r="N13" s="21">
        <v>75</v>
      </c>
      <c r="O13" s="21">
        <v>70</v>
      </c>
      <c r="P13" s="21">
        <v>65</v>
      </c>
      <c r="Q13" s="21">
        <v>60</v>
      </c>
      <c r="R13" s="24">
        <v>55</v>
      </c>
      <c r="S13" s="6"/>
      <c r="T13" s="25">
        <f t="shared" si="4"/>
        <v>8</v>
      </c>
      <c r="U13" s="25">
        <f t="shared" si="2"/>
        <v>35</v>
      </c>
      <c r="V13" s="25" t="str">
        <f t="shared" si="2"/>
        <v xml:space="preserve">جل صحون كريمي حجم كيلو </v>
      </c>
      <c r="W13" s="27"/>
      <c r="X13" s="25">
        <f t="shared" si="5"/>
        <v>6</v>
      </c>
      <c r="Y13" s="28">
        <f t="shared" si="6"/>
        <v>35</v>
      </c>
      <c r="Z13" s="28">
        <f t="shared" si="7"/>
        <v>210</v>
      </c>
      <c r="AA13" s="29">
        <f t="shared" si="8"/>
        <v>210</v>
      </c>
    </row>
    <row r="14" spans="1:27" s="16" customFormat="1">
      <c r="A14" s="25">
        <v>9</v>
      </c>
      <c r="B14" s="25"/>
      <c r="C14" s="26"/>
      <c r="D14" s="27">
        <v>3</v>
      </c>
      <c r="E14" s="25"/>
      <c r="F14" s="28" t="str">
        <f t="shared" si="1"/>
        <v/>
      </c>
      <c r="G14" s="28" t="str">
        <f t="shared" si="3"/>
        <v/>
      </c>
      <c r="J14" s="21">
        <v>10</v>
      </c>
      <c r="K14" s="22" t="s">
        <v>25</v>
      </c>
      <c r="L14" s="21"/>
      <c r="M14" s="23">
        <v>38</v>
      </c>
      <c r="N14" s="21">
        <v>36</v>
      </c>
      <c r="O14" s="21">
        <v>33</v>
      </c>
      <c r="P14" s="21">
        <v>30</v>
      </c>
      <c r="Q14" s="21">
        <v>26</v>
      </c>
      <c r="R14" s="24">
        <v>22</v>
      </c>
      <c r="S14" s="6"/>
      <c r="T14" s="25">
        <f t="shared" si="4"/>
        <v>9</v>
      </c>
      <c r="U14" s="25">
        <f t="shared" si="2"/>
        <v>0</v>
      </c>
      <c r="V14" s="25">
        <f t="shared" si="2"/>
        <v>0</v>
      </c>
      <c r="W14" s="27"/>
      <c r="X14" s="25">
        <f t="shared" si="5"/>
        <v>0</v>
      </c>
      <c r="Y14" s="28" t="e">
        <f t="shared" si="6"/>
        <v>#N/A</v>
      </c>
      <c r="Z14" s="28" t="e">
        <f t="shared" si="7"/>
        <v>#N/A</v>
      </c>
      <c r="AA14" s="29">
        <f t="shared" si="8"/>
        <v>0</v>
      </c>
    </row>
    <row r="15" spans="1:27" s="16" customFormat="1">
      <c r="A15" s="25">
        <v>10</v>
      </c>
      <c r="B15" s="25"/>
      <c r="C15" s="26"/>
      <c r="D15" s="27">
        <v>3</v>
      </c>
      <c r="E15" s="25"/>
      <c r="F15" s="28" t="str">
        <f t="shared" si="1"/>
        <v/>
      </c>
      <c r="G15" s="28" t="str">
        <f t="shared" si="3"/>
        <v/>
      </c>
      <c r="J15" s="21">
        <v>11</v>
      </c>
      <c r="K15" s="22" t="s">
        <v>26</v>
      </c>
      <c r="L15" s="21"/>
      <c r="M15" s="23">
        <v>43</v>
      </c>
      <c r="N15" s="21">
        <v>41</v>
      </c>
      <c r="O15" s="21">
        <v>38</v>
      </c>
      <c r="P15" s="21">
        <v>35</v>
      </c>
      <c r="Q15" s="21">
        <v>31</v>
      </c>
      <c r="R15" s="24">
        <v>27</v>
      </c>
      <c r="S15" s="6"/>
      <c r="T15" s="25">
        <f t="shared" si="4"/>
        <v>10</v>
      </c>
      <c r="U15" s="25">
        <f t="shared" si="2"/>
        <v>0</v>
      </c>
      <c r="V15" s="25">
        <f t="shared" si="2"/>
        <v>0</v>
      </c>
      <c r="W15" s="27"/>
      <c r="X15" s="25">
        <f t="shared" si="5"/>
        <v>0</v>
      </c>
      <c r="Y15" s="28" t="e">
        <f t="shared" si="6"/>
        <v>#N/A</v>
      </c>
      <c r="Z15" s="28" t="e">
        <f t="shared" si="7"/>
        <v>#N/A</v>
      </c>
      <c r="AA15" s="29">
        <f t="shared" si="8"/>
        <v>0</v>
      </c>
    </row>
    <row r="16" spans="1:27" s="16" customFormat="1">
      <c r="A16" s="25">
        <v>11</v>
      </c>
      <c r="B16" s="25"/>
      <c r="C16" s="26"/>
      <c r="D16" s="27">
        <v>3</v>
      </c>
      <c r="E16" s="25"/>
      <c r="F16" s="28" t="str">
        <f t="shared" si="1"/>
        <v/>
      </c>
      <c r="G16" s="28" t="str">
        <f t="shared" si="3"/>
        <v/>
      </c>
      <c r="J16" s="21">
        <v>12</v>
      </c>
      <c r="K16" s="22" t="s">
        <v>27</v>
      </c>
      <c r="L16" s="21"/>
      <c r="M16" s="21">
        <v>38</v>
      </c>
      <c r="N16" s="21">
        <v>36</v>
      </c>
      <c r="O16" s="21">
        <v>33</v>
      </c>
      <c r="P16" s="21">
        <v>30</v>
      </c>
      <c r="Q16" s="21">
        <v>26</v>
      </c>
      <c r="R16" s="24">
        <v>22</v>
      </c>
      <c r="S16" s="6"/>
      <c r="T16" s="25">
        <f t="shared" si="4"/>
        <v>11</v>
      </c>
      <c r="U16" s="25">
        <f t="shared" si="2"/>
        <v>0</v>
      </c>
      <c r="V16" s="25">
        <f t="shared" si="2"/>
        <v>0</v>
      </c>
      <c r="W16" s="27"/>
      <c r="X16" s="25">
        <f t="shared" si="5"/>
        <v>0</v>
      </c>
      <c r="Y16" s="28" t="e">
        <f t="shared" si="6"/>
        <v>#N/A</v>
      </c>
      <c r="Z16" s="28" t="e">
        <f t="shared" si="7"/>
        <v>#N/A</v>
      </c>
      <c r="AA16" s="29">
        <f t="shared" si="8"/>
        <v>0</v>
      </c>
    </row>
    <row r="17" spans="1:27" s="16" customFormat="1">
      <c r="A17" s="25">
        <v>12</v>
      </c>
      <c r="B17" s="25"/>
      <c r="C17" s="26" t="str">
        <f t="shared" ref="C17:C42" si="9">IF(B17&gt;0,VLOOKUP(B17,$J$4:$Q$90,2,0),"")</f>
        <v/>
      </c>
      <c r="D17" s="27">
        <v>5</v>
      </c>
      <c r="E17" s="25"/>
      <c r="F17" s="28" t="str">
        <f t="shared" si="1"/>
        <v/>
      </c>
      <c r="G17" s="28" t="str">
        <f t="shared" si="3"/>
        <v/>
      </c>
      <c r="J17" s="21">
        <v>13</v>
      </c>
      <c r="K17" s="22" t="s">
        <v>28</v>
      </c>
      <c r="L17" s="21"/>
      <c r="M17" s="21">
        <v>50</v>
      </c>
      <c r="N17" s="21">
        <v>45</v>
      </c>
      <c r="O17" s="21">
        <v>41</v>
      </c>
      <c r="P17" s="21">
        <v>38</v>
      </c>
      <c r="Q17" s="21">
        <v>35</v>
      </c>
      <c r="R17" s="24">
        <v>28</v>
      </c>
      <c r="S17" s="6"/>
      <c r="T17" s="25">
        <f t="shared" si="4"/>
        <v>12</v>
      </c>
      <c r="U17" s="25">
        <f t="shared" si="2"/>
        <v>0</v>
      </c>
      <c r="V17" s="25" t="str">
        <f t="shared" si="2"/>
        <v/>
      </c>
      <c r="W17" s="27"/>
      <c r="X17" s="25">
        <f t="shared" si="5"/>
        <v>0</v>
      </c>
      <c r="Y17" s="28" t="e">
        <f t="shared" si="6"/>
        <v>#N/A</v>
      </c>
      <c r="Z17" s="28" t="e">
        <f t="shared" si="7"/>
        <v>#N/A</v>
      </c>
      <c r="AA17" s="29">
        <f t="shared" si="8"/>
        <v>0</v>
      </c>
    </row>
    <row r="18" spans="1:27" s="16" customFormat="1">
      <c r="A18" s="25">
        <v>13</v>
      </c>
      <c r="B18" s="25"/>
      <c r="C18" s="26" t="str">
        <f t="shared" si="9"/>
        <v/>
      </c>
      <c r="D18" s="27">
        <v>5</v>
      </c>
      <c r="E18" s="25"/>
      <c r="F18" s="28" t="str">
        <f t="shared" si="1"/>
        <v/>
      </c>
      <c r="G18" s="28" t="str">
        <f t="shared" si="3"/>
        <v/>
      </c>
      <c r="J18" s="21">
        <v>14</v>
      </c>
      <c r="K18" s="22" t="s">
        <v>29</v>
      </c>
      <c r="L18" s="21"/>
      <c r="M18" s="21">
        <v>80</v>
      </c>
      <c r="N18" s="21">
        <v>77</v>
      </c>
      <c r="O18" s="21">
        <v>75</v>
      </c>
      <c r="P18" s="21">
        <v>72</v>
      </c>
      <c r="Q18" s="21">
        <v>69</v>
      </c>
      <c r="R18" s="24">
        <v>65</v>
      </c>
      <c r="S18" s="6"/>
      <c r="T18" s="25">
        <f t="shared" si="4"/>
        <v>13</v>
      </c>
      <c r="U18" s="25">
        <f t="shared" si="2"/>
        <v>0</v>
      </c>
      <c r="V18" s="25" t="str">
        <f t="shared" si="2"/>
        <v/>
      </c>
      <c r="W18" s="27">
        <v>5</v>
      </c>
      <c r="X18" s="25">
        <f t="shared" si="5"/>
        <v>0</v>
      </c>
      <c r="Y18" s="28" t="e">
        <f t="shared" si="6"/>
        <v>#N/A</v>
      </c>
      <c r="Z18" s="28" t="e">
        <f t="shared" si="7"/>
        <v>#N/A</v>
      </c>
      <c r="AA18" s="29">
        <f t="shared" si="8"/>
        <v>0</v>
      </c>
    </row>
    <row r="19" spans="1:27" s="16" customFormat="1">
      <c r="A19" s="25">
        <v>14</v>
      </c>
      <c r="B19" s="25"/>
      <c r="C19" s="26" t="str">
        <f t="shared" si="9"/>
        <v/>
      </c>
      <c r="D19" s="27">
        <v>5</v>
      </c>
      <c r="E19" s="25"/>
      <c r="F19" s="28" t="str">
        <f t="shared" si="1"/>
        <v/>
      </c>
      <c r="G19" s="28" t="str">
        <f t="shared" si="3"/>
        <v/>
      </c>
      <c r="J19" s="21">
        <v>15</v>
      </c>
      <c r="K19" s="22" t="s">
        <v>30</v>
      </c>
      <c r="L19" s="21"/>
      <c r="M19" s="21">
        <v>30</v>
      </c>
      <c r="N19" s="21">
        <v>28</v>
      </c>
      <c r="O19" s="21">
        <v>26</v>
      </c>
      <c r="P19" s="21">
        <v>24</v>
      </c>
      <c r="Q19" s="21">
        <v>22</v>
      </c>
      <c r="R19" s="24">
        <v>20</v>
      </c>
      <c r="S19" s="6"/>
      <c r="T19" s="25">
        <f t="shared" si="4"/>
        <v>14</v>
      </c>
      <c r="U19" s="25">
        <f t="shared" si="2"/>
        <v>0</v>
      </c>
      <c r="V19" s="25" t="str">
        <f t="shared" si="2"/>
        <v/>
      </c>
      <c r="W19" s="27">
        <v>5</v>
      </c>
      <c r="X19" s="25">
        <f t="shared" si="5"/>
        <v>0</v>
      </c>
      <c r="Y19" s="28" t="e">
        <f t="shared" si="6"/>
        <v>#N/A</v>
      </c>
      <c r="Z19" s="28" t="e">
        <f t="shared" si="7"/>
        <v>#N/A</v>
      </c>
      <c r="AA19" s="29">
        <f t="shared" si="8"/>
        <v>0</v>
      </c>
    </row>
    <row r="20" spans="1:27" s="16" customFormat="1">
      <c r="A20" s="25">
        <v>15</v>
      </c>
      <c r="B20" s="25"/>
      <c r="C20" s="26" t="str">
        <f t="shared" si="9"/>
        <v/>
      </c>
      <c r="D20" s="27">
        <v>5</v>
      </c>
      <c r="E20" s="25"/>
      <c r="F20" s="28" t="str">
        <f t="shared" si="1"/>
        <v/>
      </c>
      <c r="G20" s="28" t="str">
        <f t="shared" si="3"/>
        <v/>
      </c>
      <c r="J20" s="21">
        <v>16</v>
      </c>
      <c r="K20" s="30" t="s">
        <v>31</v>
      </c>
      <c r="L20" s="21"/>
      <c r="M20" s="21">
        <v>53</v>
      </c>
      <c r="N20" s="21">
        <v>50</v>
      </c>
      <c r="O20" s="21">
        <v>47</v>
      </c>
      <c r="P20" s="21">
        <v>44</v>
      </c>
      <c r="Q20" s="21">
        <v>41</v>
      </c>
      <c r="R20" s="24">
        <v>37</v>
      </c>
      <c r="S20" s="6"/>
      <c r="T20" s="25">
        <f t="shared" si="4"/>
        <v>15</v>
      </c>
      <c r="U20" s="25">
        <f t="shared" si="2"/>
        <v>0</v>
      </c>
      <c r="V20" s="25" t="str">
        <f t="shared" si="2"/>
        <v/>
      </c>
      <c r="W20" s="27">
        <v>5</v>
      </c>
      <c r="X20" s="25">
        <f t="shared" si="5"/>
        <v>0</v>
      </c>
      <c r="Y20" s="28" t="e">
        <f t="shared" si="6"/>
        <v>#N/A</v>
      </c>
      <c r="Z20" s="28" t="e">
        <f t="shared" si="7"/>
        <v>#N/A</v>
      </c>
      <c r="AA20" s="29">
        <f t="shared" si="8"/>
        <v>0</v>
      </c>
    </row>
    <row r="21" spans="1:27" s="16" customFormat="1">
      <c r="A21" s="25">
        <v>16</v>
      </c>
      <c r="B21" s="25"/>
      <c r="C21" s="26" t="str">
        <f t="shared" si="9"/>
        <v/>
      </c>
      <c r="D21" s="27">
        <v>5</v>
      </c>
      <c r="E21" s="25"/>
      <c r="F21" s="28" t="str">
        <f t="shared" si="1"/>
        <v/>
      </c>
      <c r="G21" s="28" t="str">
        <f t="shared" si="3"/>
        <v/>
      </c>
      <c r="J21" s="21">
        <v>17</v>
      </c>
      <c r="K21" s="30" t="s">
        <v>32</v>
      </c>
      <c r="L21" s="21"/>
      <c r="M21" s="21">
        <v>40</v>
      </c>
      <c r="N21" s="21">
        <v>37</v>
      </c>
      <c r="O21" s="21">
        <v>34</v>
      </c>
      <c r="P21" s="21">
        <v>31</v>
      </c>
      <c r="Q21" s="21">
        <v>28</v>
      </c>
      <c r="R21" s="24">
        <v>25</v>
      </c>
      <c r="S21" s="6"/>
      <c r="T21" s="25">
        <f t="shared" si="4"/>
        <v>16</v>
      </c>
      <c r="U21" s="25">
        <f t="shared" si="2"/>
        <v>0</v>
      </c>
      <c r="V21" s="25" t="str">
        <f t="shared" si="2"/>
        <v/>
      </c>
      <c r="W21" s="27">
        <v>5</v>
      </c>
      <c r="X21" s="25">
        <f t="shared" si="5"/>
        <v>0</v>
      </c>
      <c r="Y21" s="28" t="e">
        <f t="shared" si="6"/>
        <v>#N/A</v>
      </c>
      <c r="Z21" s="28" t="e">
        <f t="shared" si="7"/>
        <v>#N/A</v>
      </c>
      <c r="AA21" s="29">
        <f t="shared" si="8"/>
        <v>0</v>
      </c>
    </row>
    <row r="22" spans="1:27" s="16" customFormat="1">
      <c r="A22" s="25">
        <v>17</v>
      </c>
      <c r="B22" s="25"/>
      <c r="C22" s="26" t="str">
        <f t="shared" si="9"/>
        <v/>
      </c>
      <c r="D22" s="27">
        <v>5</v>
      </c>
      <c r="E22" s="25"/>
      <c r="F22" s="28" t="str">
        <f t="shared" si="1"/>
        <v/>
      </c>
      <c r="G22" s="28" t="str">
        <f t="shared" si="3"/>
        <v/>
      </c>
      <c r="J22" s="21">
        <v>18</v>
      </c>
      <c r="K22" s="30" t="s">
        <v>33</v>
      </c>
      <c r="L22" s="21"/>
      <c r="M22" s="21">
        <v>53</v>
      </c>
      <c r="N22" s="21">
        <v>50</v>
      </c>
      <c r="O22" s="21">
        <v>47</v>
      </c>
      <c r="P22" s="21">
        <v>44</v>
      </c>
      <c r="Q22" s="21">
        <v>41</v>
      </c>
      <c r="R22" s="24">
        <v>37</v>
      </c>
      <c r="S22" s="6"/>
      <c r="T22" s="25">
        <f t="shared" si="4"/>
        <v>17</v>
      </c>
      <c r="U22" s="25">
        <f t="shared" si="4"/>
        <v>0</v>
      </c>
      <c r="V22" s="25" t="str">
        <f t="shared" si="4"/>
        <v/>
      </c>
      <c r="W22" s="27">
        <v>5</v>
      </c>
      <c r="X22" s="25">
        <f t="shared" si="5"/>
        <v>0</v>
      </c>
      <c r="Y22" s="28" t="e">
        <f t="shared" si="6"/>
        <v>#N/A</v>
      </c>
      <c r="Z22" s="28" t="e">
        <f t="shared" si="7"/>
        <v>#N/A</v>
      </c>
      <c r="AA22" s="29">
        <f t="shared" si="8"/>
        <v>0</v>
      </c>
    </row>
    <row r="23" spans="1:27" s="16" customFormat="1">
      <c r="A23" s="25">
        <v>18</v>
      </c>
      <c r="B23" s="25"/>
      <c r="C23" s="26" t="str">
        <f t="shared" si="9"/>
        <v/>
      </c>
      <c r="D23" s="27">
        <v>5</v>
      </c>
      <c r="E23" s="25"/>
      <c r="F23" s="28" t="str">
        <f t="shared" si="1"/>
        <v/>
      </c>
      <c r="G23" s="28" t="str">
        <f t="shared" si="3"/>
        <v/>
      </c>
      <c r="J23" s="21">
        <v>19</v>
      </c>
      <c r="K23" s="30" t="s">
        <v>34</v>
      </c>
      <c r="L23" s="21"/>
      <c r="M23" s="21">
        <v>70</v>
      </c>
      <c r="N23" s="21">
        <v>67</v>
      </c>
      <c r="O23" s="21">
        <v>64</v>
      </c>
      <c r="P23" s="21">
        <v>61</v>
      </c>
      <c r="Q23" s="21">
        <v>57</v>
      </c>
      <c r="R23" s="24">
        <v>53</v>
      </c>
      <c r="S23" s="6"/>
      <c r="T23" s="25">
        <f t="shared" si="4"/>
        <v>18</v>
      </c>
      <c r="U23" s="25">
        <f t="shared" si="4"/>
        <v>0</v>
      </c>
      <c r="V23" s="25" t="str">
        <f t="shared" si="4"/>
        <v/>
      </c>
      <c r="W23" s="27">
        <v>5</v>
      </c>
      <c r="X23" s="25">
        <f t="shared" si="5"/>
        <v>0</v>
      </c>
      <c r="Y23" s="28" t="e">
        <f t="shared" si="6"/>
        <v>#N/A</v>
      </c>
      <c r="Z23" s="28" t="e">
        <f t="shared" si="7"/>
        <v>#N/A</v>
      </c>
      <c r="AA23" s="29">
        <f t="shared" si="8"/>
        <v>0</v>
      </c>
    </row>
    <row r="24" spans="1:27" s="16" customFormat="1">
      <c r="A24" s="25">
        <v>19</v>
      </c>
      <c r="B24" s="25"/>
      <c r="C24" s="26" t="str">
        <f t="shared" si="9"/>
        <v/>
      </c>
      <c r="D24" s="27">
        <v>4</v>
      </c>
      <c r="E24" s="25"/>
      <c r="F24" s="28" t="str">
        <f t="shared" si="1"/>
        <v/>
      </c>
      <c r="G24" s="28" t="str">
        <f t="shared" si="3"/>
        <v/>
      </c>
      <c r="J24" s="21">
        <v>20</v>
      </c>
      <c r="K24" s="30" t="s">
        <v>35</v>
      </c>
      <c r="L24" s="21"/>
      <c r="M24" s="21">
        <v>40</v>
      </c>
      <c r="N24" s="21">
        <v>38</v>
      </c>
      <c r="O24" s="21">
        <v>36</v>
      </c>
      <c r="P24" s="21">
        <v>34</v>
      </c>
      <c r="Q24" s="21">
        <v>31</v>
      </c>
      <c r="R24" s="24">
        <v>28</v>
      </c>
      <c r="S24" s="6"/>
      <c r="T24" s="25">
        <f t="shared" si="4"/>
        <v>19</v>
      </c>
      <c r="U24" s="25">
        <f t="shared" si="4"/>
        <v>0</v>
      </c>
      <c r="V24" s="25" t="str">
        <f t="shared" si="4"/>
        <v/>
      </c>
      <c r="W24" s="27">
        <v>4</v>
      </c>
      <c r="X24" s="25">
        <f t="shared" si="5"/>
        <v>0</v>
      </c>
      <c r="Y24" s="28" t="e">
        <f t="shared" si="6"/>
        <v>#N/A</v>
      </c>
      <c r="Z24" s="28" t="e">
        <f t="shared" si="7"/>
        <v>#N/A</v>
      </c>
      <c r="AA24" s="29">
        <f t="shared" si="8"/>
        <v>0</v>
      </c>
    </row>
    <row r="25" spans="1:27" s="16" customFormat="1">
      <c r="A25" s="25">
        <v>20</v>
      </c>
      <c r="B25" s="25"/>
      <c r="C25" s="26" t="str">
        <f t="shared" si="9"/>
        <v/>
      </c>
      <c r="D25" s="27">
        <v>4</v>
      </c>
      <c r="E25" s="25"/>
      <c r="F25" s="28" t="str">
        <f t="shared" si="1"/>
        <v/>
      </c>
      <c r="G25" s="28" t="str">
        <f t="shared" si="3"/>
        <v/>
      </c>
      <c r="J25" s="21">
        <v>21</v>
      </c>
      <c r="K25" s="31" t="s">
        <v>36</v>
      </c>
      <c r="L25" s="21"/>
      <c r="M25" s="21">
        <v>60</v>
      </c>
      <c r="N25" s="21">
        <v>56</v>
      </c>
      <c r="O25" s="21">
        <v>52</v>
      </c>
      <c r="P25" s="21">
        <v>48</v>
      </c>
      <c r="Q25" s="21">
        <v>44</v>
      </c>
      <c r="R25" s="24">
        <v>40</v>
      </c>
      <c r="S25" s="6"/>
      <c r="T25" s="25">
        <f t="shared" si="4"/>
        <v>20</v>
      </c>
      <c r="U25" s="25">
        <f t="shared" si="4"/>
        <v>0</v>
      </c>
      <c r="V25" s="25" t="str">
        <f t="shared" si="4"/>
        <v/>
      </c>
      <c r="W25" s="27">
        <v>4</v>
      </c>
      <c r="X25" s="25">
        <f t="shared" si="5"/>
        <v>0</v>
      </c>
      <c r="Y25" s="28" t="e">
        <f t="shared" si="6"/>
        <v>#N/A</v>
      </c>
      <c r="Z25" s="28" t="e">
        <f t="shared" si="7"/>
        <v>#N/A</v>
      </c>
      <c r="AA25" s="29">
        <f t="shared" si="8"/>
        <v>0</v>
      </c>
    </row>
    <row r="26" spans="1:27" s="16" customFormat="1">
      <c r="A26" s="25">
        <v>21</v>
      </c>
      <c r="B26" s="25"/>
      <c r="C26" s="26" t="str">
        <f t="shared" si="9"/>
        <v/>
      </c>
      <c r="D26" s="27">
        <v>4</v>
      </c>
      <c r="E26" s="25"/>
      <c r="F26" s="28" t="str">
        <f t="shared" si="1"/>
        <v/>
      </c>
      <c r="G26" s="28" t="str">
        <f t="shared" si="3"/>
        <v/>
      </c>
      <c r="J26" s="21">
        <v>22</v>
      </c>
      <c r="K26" s="31" t="s">
        <v>37</v>
      </c>
      <c r="L26" s="21"/>
      <c r="M26" s="21">
        <v>35</v>
      </c>
      <c r="N26" s="21">
        <v>32.5</v>
      </c>
      <c r="O26" s="21">
        <v>30.5</v>
      </c>
      <c r="P26" s="21">
        <v>28.5</v>
      </c>
      <c r="Q26" s="21">
        <v>26.5</v>
      </c>
      <c r="R26" s="24">
        <v>22.5</v>
      </c>
      <c r="S26" s="6"/>
      <c r="T26" s="25">
        <f t="shared" si="4"/>
        <v>21</v>
      </c>
      <c r="U26" s="25">
        <f t="shared" si="4"/>
        <v>0</v>
      </c>
      <c r="V26" s="25" t="str">
        <f t="shared" si="4"/>
        <v/>
      </c>
      <c r="W26" s="27">
        <v>4</v>
      </c>
      <c r="X26" s="25">
        <f t="shared" si="5"/>
        <v>0</v>
      </c>
      <c r="Y26" s="28" t="e">
        <f t="shared" si="6"/>
        <v>#N/A</v>
      </c>
      <c r="Z26" s="28" t="e">
        <f t="shared" si="7"/>
        <v>#N/A</v>
      </c>
      <c r="AA26" s="29">
        <f t="shared" si="8"/>
        <v>0</v>
      </c>
    </row>
    <row r="27" spans="1:27" s="16" customFormat="1">
      <c r="A27" s="25">
        <v>22</v>
      </c>
      <c r="B27" s="25"/>
      <c r="C27" s="26" t="str">
        <f t="shared" si="9"/>
        <v/>
      </c>
      <c r="D27" s="27">
        <v>4</v>
      </c>
      <c r="E27" s="25"/>
      <c r="F27" s="28" t="str">
        <f t="shared" si="1"/>
        <v/>
      </c>
      <c r="G27" s="28" t="str">
        <f t="shared" si="3"/>
        <v/>
      </c>
      <c r="J27" s="21">
        <v>23</v>
      </c>
      <c r="K27" s="30" t="s">
        <v>38</v>
      </c>
      <c r="L27" s="21"/>
      <c r="M27" s="21">
        <v>35</v>
      </c>
      <c r="N27" s="21">
        <v>33</v>
      </c>
      <c r="O27" s="21">
        <v>31</v>
      </c>
      <c r="P27" s="21">
        <v>29</v>
      </c>
      <c r="Q27" s="21">
        <v>26</v>
      </c>
      <c r="R27" s="24">
        <v>22</v>
      </c>
      <c r="S27" s="6"/>
      <c r="T27" s="25">
        <f t="shared" si="4"/>
        <v>22</v>
      </c>
      <c r="U27" s="25">
        <f t="shared" si="4"/>
        <v>0</v>
      </c>
      <c r="V27" s="25" t="str">
        <f t="shared" si="4"/>
        <v/>
      </c>
      <c r="W27" s="27">
        <v>4</v>
      </c>
      <c r="X27" s="25">
        <f t="shared" si="5"/>
        <v>0</v>
      </c>
      <c r="Y27" s="28" t="e">
        <f t="shared" si="6"/>
        <v>#N/A</v>
      </c>
      <c r="Z27" s="28" t="e">
        <f t="shared" si="7"/>
        <v>#N/A</v>
      </c>
      <c r="AA27" s="29">
        <f t="shared" si="8"/>
        <v>0</v>
      </c>
    </row>
    <row r="28" spans="1:27" s="16" customFormat="1">
      <c r="A28" s="25">
        <v>23</v>
      </c>
      <c r="B28" s="25"/>
      <c r="C28" s="26" t="str">
        <f t="shared" si="9"/>
        <v/>
      </c>
      <c r="D28" s="27">
        <v>4</v>
      </c>
      <c r="E28" s="25"/>
      <c r="F28" s="28" t="str">
        <f t="shared" si="1"/>
        <v/>
      </c>
      <c r="G28" s="28" t="str">
        <f t="shared" si="3"/>
        <v/>
      </c>
      <c r="J28" s="21">
        <v>24</v>
      </c>
      <c r="K28" s="30" t="s">
        <v>39</v>
      </c>
      <c r="L28" s="21"/>
      <c r="M28" s="21">
        <v>56</v>
      </c>
      <c r="N28" s="21">
        <v>54</v>
      </c>
      <c r="O28" s="21">
        <v>51</v>
      </c>
      <c r="P28" s="21">
        <v>46</v>
      </c>
      <c r="Q28" s="21">
        <v>44</v>
      </c>
      <c r="R28" s="24">
        <v>36</v>
      </c>
      <c r="S28" s="6"/>
      <c r="T28" s="25">
        <f t="shared" si="4"/>
        <v>23</v>
      </c>
      <c r="U28" s="25">
        <f t="shared" si="4"/>
        <v>0</v>
      </c>
      <c r="V28" s="25" t="str">
        <f t="shared" si="4"/>
        <v/>
      </c>
      <c r="W28" s="27">
        <v>4</v>
      </c>
      <c r="X28" s="25">
        <f t="shared" si="5"/>
        <v>0</v>
      </c>
      <c r="Y28" s="28" t="e">
        <f t="shared" si="6"/>
        <v>#N/A</v>
      </c>
      <c r="Z28" s="28" t="e">
        <f t="shared" si="7"/>
        <v>#N/A</v>
      </c>
      <c r="AA28" s="29">
        <f t="shared" si="8"/>
        <v>0</v>
      </c>
    </row>
    <row r="29" spans="1:27" s="16" customFormat="1">
      <c r="A29" s="25">
        <v>24</v>
      </c>
      <c r="B29" s="25"/>
      <c r="C29" s="26" t="str">
        <f t="shared" si="9"/>
        <v/>
      </c>
      <c r="D29" s="27">
        <v>6</v>
      </c>
      <c r="E29" s="25"/>
      <c r="F29" s="28" t="str">
        <f t="shared" si="1"/>
        <v/>
      </c>
      <c r="G29" s="28" t="str">
        <f t="shared" si="3"/>
        <v/>
      </c>
      <c r="J29" s="21">
        <v>25</v>
      </c>
      <c r="K29" s="30" t="s">
        <v>40</v>
      </c>
      <c r="L29" s="21"/>
      <c r="M29" s="21">
        <v>50</v>
      </c>
      <c r="N29" s="21">
        <v>47</v>
      </c>
      <c r="O29" s="21">
        <v>44</v>
      </c>
      <c r="P29" s="21">
        <v>40</v>
      </c>
      <c r="Q29" s="21">
        <v>36</v>
      </c>
      <c r="R29" s="24">
        <v>32</v>
      </c>
      <c r="S29" s="6"/>
      <c r="T29" s="25">
        <f t="shared" si="4"/>
        <v>24</v>
      </c>
      <c r="U29" s="25">
        <f t="shared" si="4"/>
        <v>0</v>
      </c>
      <c r="V29" s="25" t="str">
        <f t="shared" si="4"/>
        <v/>
      </c>
      <c r="W29" s="27">
        <v>6</v>
      </c>
      <c r="X29" s="25">
        <f t="shared" si="5"/>
        <v>0</v>
      </c>
      <c r="Y29" s="28" t="e">
        <f t="shared" si="6"/>
        <v>#N/A</v>
      </c>
      <c r="Z29" s="28" t="e">
        <f t="shared" si="7"/>
        <v>#N/A</v>
      </c>
      <c r="AA29" s="29">
        <f t="shared" si="8"/>
        <v>0</v>
      </c>
    </row>
    <row r="30" spans="1:27" s="16" customFormat="1">
      <c r="A30" s="25">
        <v>25</v>
      </c>
      <c r="B30" s="25"/>
      <c r="C30" s="26" t="str">
        <f t="shared" si="9"/>
        <v/>
      </c>
      <c r="D30" s="27">
        <v>6</v>
      </c>
      <c r="E30" s="25"/>
      <c r="F30" s="28" t="str">
        <f t="shared" si="1"/>
        <v/>
      </c>
      <c r="G30" s="28" t="str">
        <f t="shared" si="3"/>
        <v/>
      </c>
      <c r="J30" s="21">
        <v>26</v>
      </c>
      <c r="K30" s="30" t="s">
        <v>41</v>
      </c>
      <c r="L30" s="21"/>
      <c r="M30" s="21">
        <v>30</v>
      </c>
      <c r="N30" s="21">
        <v>29</v>
      </c>
      <c r="O30" s="21">
        <v>27</v>
      </c>
      <c r="P30" s="21">
        <v>25</v>
      </c>
      <c r="Q30" s="21">
        <v>23</v>
      </c>
      <c r="R30" s="24">
        <v>20</v>
      </c>
      <c r="S30" s="6"/>
      <c r="T30" s="25">
        <f t="shared" si="4"/>
        <v>25</v>
      </c>
      <c r="U30" s="25">
        <f t="shared" si="4"/>
        <v>0</v>
      </c>
      <c r="V30" s="25" t="str">
        <f t="shared" si="4"/>
        <v/>
      </c>
      <c r="W30" s="27">
        <v>6</v>
      </c>
      <c r="X30" s="25">
        <f t="shared" si="5"/>
        <v>0</v>
      </c>
      <c r="Y30" s="28" t="e">
        <f t="shared" si="6"/>
        <v>#N/A</v>
      </c>
      <c r="Z30" s="28" t="e">
        <f t="shared" si="7"/>
        <v>#N/A</v>
      </c>
      <c r="AA30" s="29">
        <f t="shared" si="8"/>
        <v>0</v>
      </c>
    </row>
    <row r="31" spans="1:27" s="16" customFormat="1">
      <c r="A31" s="25">
        <v>26</v>
      </c>
      <c r="B31" s="25"/>
      <c r="C31" s="26" t="str">
        <f t="shared" si="9"/>
        <v/>
      </c>
      <c r="D31" s="27">
        <v>6</v>
      </c>
      <c r="E31" s="25"/>
      <c r="F31" s="28" t="str">
        <f t="shared" si="1"/>
        <v/>
      </c>
      <c r="G31" s="28" t="str">
        <f t="shared" si="3"/>
        <v/>
      </c>
      <c r="J31" s="21">
        <v>27</v>
      </c>
      <c r="K31" s="30" t="s">
        <v>42</v>
      </c>
      <c r="L31" s="21"/>
      <c r="M31" s="21">
        <v>50</v>
      </c>
      <c r="N31" s="21">
        <v>46</v>
      </c>
      <c r="O31" s="21">
        <v>43</v>
      </c>
      <c r="P31" s="21">
        <v>40</v>
      </c>
      <c r="Q31" s="21">
        <v>37</v>
      </c>
      <c r="R31" s="24">
        <v>33</v>
      </c>
      <c r="S31" s="6"/>
      <c r="T31" s="25">
        <f t="shared" si="4"/>
        <v>26</v>
      </c>
      <c r="U31" s="25">
        <f t="shared" si="4"/>
        <v>0</v>
      </c>
      <c r="V31" s="25" t="str">
        <f t="shared" si="4"/>
        <v/>
      </c>
      <c r="W31" s="27">
        <v>6</v>
      </c>
      <c r="X31" s="25">
        <f t="shared" si="5"/>
        <v>0</v>
      </c>
      <c r="Y31" s="28" t="e">
        <f t="shared" si="6"/>
        <v>#N/A</v>
      </c>
      <c r="Z31" s="28" t="e">
        <f t="shared" si="7"/>
        <v>#N/A</v>
      </c>
      <c r="AA31" s="29">
        <f t="shared" si="8"/>
        <v>0</v>
      </c>
    </row>
    <row r="32" spans="1:27" s="16" customFormat="1">
      <c r="A32" s="25">
        <v>27</v>
      </c>
      <c r="B32" s="25"/>
      <c r="C32" s="26" t="str">
        <f t="shared" si="9"/>
        <v/>
      </c>
      <c r="D32" s="27">
        <v>6</v>
      </c>
      <c r="E32" s="25"/>
      <c r="F32" s="28" t="str">
        <f t="shared" si="1"/>
        <v/>
      </c>
      <c r="G32" s="28" t="str">
        <f t="shared" si="3"/>
        <v/>
      </c>
      <c r="J32" s="21">
        <v>28</v>
      </c>
      <c r="K32" s="30" t="s">
        <v>43</v>
      </c>
      <c r="L32" s="21"/>
      <c r="M32" s="21">
        <v>49</v>
      </c>
      <c r="N32" s="21">
        <v>47</v>
      </c>
      <c r="O32" s="21">
        <v>45</v>
      </c>
      <c r="P32" s="21">
        <v>43</v>
      </c>
      <c r="Q32" s="21">
        <v>39</v>
      </c>
      <c r="R32" s="24">
        <v>35</v>
      </c>
      <c r="S32" s="6"/>
      <c r="T32" s="25">
        <f t="shared" si="4"/>
        <v>27</v>
      </c>
      <c r="U32" s="25">
        <f t="shared" si="4"/>
        <v>0</v>
      </c>
      <c r="V32" s="25" t="str">
        <f t="shared" si="4"/>
        <v/>
      </c>
      <c r="W32" s="27">
        <v>6</v>
      </c>
      <c r="X32" s="25">
        <f t="shared" si="5"/>
        <v>0</v>
      </c>
      <c r="Y32" s="28" t="e">
        <f t="shared" si="6"/>
        <v>#N/A</v>
      </c>
      <c r="Z32" s="28" t="e">
        <f t="shared" si="7"/>
        <v>#N/A</v>
      </c>
      <c r="AA32" s="29">
        <f t="shared" si="8"/>
        <v>0</v>
      </c>
    </row>
    <row r="33" spans="1:27" s="16" customFormat="1">
      <c r="A33" s="25">
        <v>28</v>
      </c>
      <c r="B33" s="25"/>
      <c r="C33" s="26" t="str">
        <f t="shared" si="9"/>
        <v/>
      </c>
      <c r="D33" s="27">
        <v>6</v>
      </c>
      <c r="E33" s="25"/>
      <c r="F33" s="28" t="str">
        <f t="shared" si="1"/>
        <v/>
      </c>
      <c r="G33" s="28" t="str">
        <f t="shared" si="3"/>
        <v/>
      </c>
      <c r="J33" s="21">
        <v>29</v>
      </c>
      <c r="K33" s="30" t="s">
        <v>44</v>
      </c>
      <c r="L33" s="21"/>
      <c r="M33" s="21">
        <v>49</v>
      </c>
      <c r="N33" s="21">
        <v>47</v>
      </c>
      <c r="O33" s="21">
        <v>45</v>
      </c>
      <c r="P33" s="21">
        <v>43</v>
      </c>
      <c r="Q33" s="21">
        <v>39</v>
      </c>
      <c r="R33" s="24">
        <v>35</v>
      </c>
      <c r="S33" s="6"/>
      <c r="T33" s="25">
        <f t="shared" si="4"/>
        <v>28</v>
      </c>
      <c r="U33" s="25">
        <f t="shared" si="4"/>
        <v>0</v>
      </c>
      <c r="V33" s="25" t="str">
        <f t="shared" si="4"/>
        <v/>
      </c>
      <c r="W33" s="27">
        <v>6</v>
      </c>
      <c r="X33" s="25">
        <f t="shared" si="5"/>
        <v>0</v>
      </c>
      <c r="Y33" s="28" t="e">
        <f t="shared" si="6"/>
        <v>#N/A</v>
      </c>
      <c r="Z33" s="28" t="e">
        <f t="shared" si="7"/>
        <v>#N/A</v>
      </c>
      <c r="AA33" s="29">
        <f t="shared" si="8"/>
        <v>0</v>
      </c>
    </row>
    <row r="34" spans="1:27" s="16" customFormat="1">
      <c r="A34" s="25">
        <v>29</v>
      </c>
      <c r="B34" s="25"/>
      <c r="C34" s="26" t="str">
        <f t="shared" si="9"/>
        <v/>
      </c>
      <c r="D34" s="27">
        <v>6</v>
      </c>
      <c r="E34" s="25"/>
      <c r="F34" s="28" t="str">
        <f t="shared" si="1"/>
        <v/>
      </c>
      <c r="G34" s="28" t="str">
        <f t="shared" si="3"/>
        <v/>
      </c>
      <c r="J34" s="21">
        <v>30</v>
      </c>
      <c r="K34" s="30" t="s">
        <v>45</v>
      </c>
      <c r="L34" s="21"/>
      <c r="M34" s="21">
        <v>55</v>
      </c>
      <c r="N34" s="21">
        <v>53</v>
      </c>
      <c r="O34" s="21">
        <v>50</v>
      </c>
      <c r="P34" s="21">
        <v>46</v>
      </c>
      <c r="Q34" s="21">
        <v>42</v>
      </c>
      <c r="R34" s="24">
        <v>38</v>
      </c>
      <c r="S34" s="6"/>
      <c r="T34" s="25">
        <f t="shared" si="4"/>
        <v>29</v>
      </c>
      <c r="U34" s="25">
        <f t="shared" si="4"/>
        <v>0</v>
      </c>
      <c r="V34" s="25" t="str">
        <f t="shared" si="4"/>
        <v/>
      </c>
      <c r="W34" s="27">
        <v>6</v>
      </c>
      <c r="X34" s="25">
        <f t="shared" si="5"/>
        <v>0</v>
      </c>
      <c r="Y34" s="28" t="e">
        <f t="shared" si="6"/>
        <v>#N/A</v>
      </c>
      <c r="Z34" s="28" t="e">
        <f t="shared" si="7"/>
        <v>#N/A</v>
      </c>
      <c r="AA34" s="29">
        <f t="shared" si="8"/>
        <v>0</v>
      </c>
    </row>
    <row r="35" spans="1:27" s="16" customFormat="1">
      <c r="A35" s="25">
        <v>30</v>
      </c>
      <c r="B35" s="25"/>
      <c r="C35" s="26" t="str">
        <f t="shared" si="9"/>
        <v/>
      </c>
      <c r="D35" s="27"/>
      <c r="E35" s="25"/>
      <c r="F35" s="28" t="str">
        <f t="shared" si="1"/>
        <v/>
      </c>
      <c r="G35" s="28" t="str">
        <f t="shared" si="3"/>
        <v/>
      </c>
      <c r="J35" s="21">
        <v>31</v>
      </c>
      <c r="K35" s="32" t="s">
        <v>46</v>
      </c>
      <c r="L35" s="21"/>
      <c r="M35" s="21">
        <v>64</v>
      </c>
      <c r="N35" s="21">
        <v>61</v>
      </c>
      <c r="O35" s="21">
        <v>58</v>
      </c>
      <c r="P35" s="21">
        <v>54</v>
      </c>
      <c r="Q35" s="21">
        <v>51</v>
      </c>
      <c r="R35" s="24">
        <v>46</v>
      </c>
      <c r="S35" s="6"/>
      <c r="T35" s="25">
        <f t="shared" si="4"/>
        <v>30</v>
      </c>
      <c r="U35" s="25">
        <f t="shared" si="4"/>
        <v>0</v>
      </c>
      <c r="V35" s="25" t="str">
        <f t="shared" si="4"/>
        <v/>
      </c>
      <c r="W35" s="27"/>
      <c r="X35" s="25">
        <f t="shared" si="5"/>
        <v>0</v>
      </c>
      <c r="Y35" s="28" t="e">
        <f t="shared" si="6"/>
        <v>#N/A</v>
      </c>
      <c r="Z35" s="28" t="e">
        <f t="shared" si="7"/>
        <v>#N/A</v>
      </c>
      <c r="AA35" s="29">
        <f t="shared" si="8"/>
        <v>0</v>
      </c>
    </row>
    <row r="36" spans="1:27" s="16" customFormat="1">
      <c r="A36" s="25">
        <v>31</v>
      </c>
      <c r="B36" s="25"/>
      <c r="C36" s="26" t="str">
        <f t="shared" si="9"/>
        <v/>
      </c>
      <c r="D36" s="27"/>
      <c r="E36" s="25"/>
      <c r="F36" s="28" t="str">
        <f t="shared" si="1"/>
        <v/>
      </c>
      <c r="G36" s="28" t="str">
        <f t="shared" si="3"/>
        <v/>
      </c>
      <c r="J36" s="21">
        <v>32</v>
      </c>
      <c r="K36" s="32" t="s">
        <v>47</v>
      </c>
      <c r="L36" s="21"/>
      <c r="M36" s="21">
        <v>105</v>
      </c>
      <c r="N36" s="21">
        <v>100</v>
      </c>
      <c r="O36" s="21">
        <v>95</v>
      </c>
      <c r="P36" s="21">
        <v>90</v>
      </c>
      <c r="Q36" s="21">
        <v>87</v>
      </c>
      <c r="R36" s="24">
        <v>80</v>
      </c>
      <c r="S36" s="6"/>
      <c r="T36" s="25">
        <f t="shared" si="4"/>
        <v>31</v>
      </c>
      <c r="U36" s="25">
        <f t="shared" si="4"/>
        <v>0</v>
      </c>
      <c r="V36" s="25" t="str">
        <f t="shared" si="4"/>
        <v/>
      </c>
      <c r="W36" s="27"/>
      <c r="X36" s="25">
        <f t="shared" si="5"/>
        <v>0</v>
      </c>
      <c r="Y36" s="28" t="e">
        <f t="shared" si="6"/>
        <v>#N/A</v>
      </c>
      <c r="Z36" s="28" t="e">
        <f t="shared" si="7"/>
        <v>#N/A</v>
      </c>
      <c r="AA36" s="29">
        <f t="shared" si="8"/>
        <v>0</v>
      </c>
    </row>
    <row r="37" spans="1:27" s="16" customFormat="1">
      <c r="A37" s="25">
        <v>32</v>
      </c>
      <c r="B37" s="25"/>
      <c r="C37" s="26" t="str">
        <f t="shared" si="9"/>
        <v/>
      </c>
      <c r="D37" s="27"/>
      <c r="E37" s="25"/>
      <c r="F37" s="28" t="str">
        <f t="shared" si="1"/>
        <v/>
      </c>
      <c r="G37" s="28" t="str">
        <f t="shared" si="3"/>
        <v/>
      </c>
      <c r="J37" s="21">
        <v>33</v>
      </c>
      <c r="K37" s="32" t="s">
        <v>48</v>
      </c>
      <c r="L37" s="21"/>
      <c r="M37" s="21">
        <v>54</v>
      </c>
      <c r="N37" s="21">
        <v>52</v>
      </c>
      <c r="O37" s="21">
        <v>50</v>
      </c>
      <c r="P37" s="21">
        <v>48</v>
      </c>
      <c r="Q37" s="21">
        <v>45</v>
      </c>
      <c r="R37" s="24">
        <v>42</v>
      </c>
      <c r="S37" s="6"/>
      <c r="T37" s="25">
        <f t="shared" si="4"/>
        <v>32</v>
      </c>
      <c r="U37" s="25">
        <f t="shared" si="4"/>
        <v>0</v>
      </c>
      <c r="V37" s="25" t="str">
        <f t="shared" si="4"/>
        <v/>
      </c>
      <c r="W37" s="27"/>
      <c r="X37" s="25">
        <f t="shared" si="5"/>
        <v>0</v>
      </c>
      <c r="Y37" s="28" t="e">
        <f t="shared" si="6"/>
        <v>#N/A</v>
      </c>
      <c r="Z37" s="28" t="e">
        <f t="shared" si="7"/>
        <v>#N/A</v>
      </c>
      <c r="AA37" s="29">
        <f t="shared" si="8"/>
        <v>0</v>
      </c>
    </row>
    <row r="38" spans="1:27" s="16" customFormat="1">
      <c r="A38" s="25">
        <v>33</v>
      </c>
      <c r="B38" s="25"/>
      <c r="C38" s="26" t="str">
        <f t="shared" si="9"/>
        <v/>
      </c>
      <c r="D38" s="27"/>
      <c r="E38" s="25"/>
      <c r="F38" s="28" t="str">
        <f t="shared" si="1"/>
        <v/>
      </c>
      <c r="G38" s="28" t="str">
        <f t="shared" si="3"/>
        <v/>
      </c>
      <c r="J38" s="21">
        <v>34</v>
      </c>
      <c r="K38" s="32" t="s">
        <v>49</v>
      </c>
      <c r="L38" s="21"/>
      <c r="M38" s="21">
        <v>67</v>
      </c>
      <c r="N38" s="21">
        <v>64</v>
      </c>
      <c r="O38" s="21">
        <v>61</v>
      </c>
      <c r="P38" s="21">
        <v>58</v>
      </c>
      <c r="Q38" s="21">
        <v>55</v>
      </c>
      <c r="R38" s="24">
        <v>50</v>
      </c>
      <c r="S38" s="6"/>
      <c r="T38" s="25">
        <f t="shared" si="4"/>
        <v>33</v>
      </c>
      <c r="U38" s="25">
        <f t="shared" si="4"/>
        <v>0</v>
      </c>
      <c r="V38" s="25" t="str">
        <f t="shared" si="4"/>
        <v/>
      </c>
      <c r="W38" s="27"/>
      <c r="X38" s="25">
        <f t="shared" si="5"/>
        <v>0</v>
      </c>
      <c r="Y38" s="28" t="e">
        <f t="shared" si="6"/>
        <v>#N/A</v>
      </c>
      <c r="Z38" s="28" t="e">
        <f t="shared" si="7"/>
        <v>#N/A</v>
      </c>
      <c r="AA38" s="29">
        <f t="shared" si="8"/>
        <v>0</v>
      </c>
    </row>
    <row r="39" spans="1:27" s="16" customFormat="1">
      <c r="A39" s="25">
        <v>34</v>
      </c>
      <c r="B39" s="25"/>
      <c r="C39" s="26" t="str">
        <f t="shared" si="9"/>
        <v/>
      </c>
      <c r="D39" s="27"/>
      <c r="E39" s="25"/>
      <c r="F39" s="28" t="str">
        <f t="shared" si="1"/>
        <v/>
      </c>
      <c r="G39" s="28" t="str">
        <f t="shared" si="3"/>
        <v/>
      </c>
      <c r="J39" s="21">
        <v>35</v>
      </c>
      <c r="K39" s="32" t="s">
        <v>50</v>
      </c>
      <c r="L39" s="21"/>
      <c r="M39" s="21">
        <v>45</v>
      </c>
      <c r="N39" s="21">
        <v>43</v>
      </c>
      <c r="O39" s="21">
        <v>41</v>
      </c>
      <c r="P39" s="21">
        <v>49</v>
      </c>
      <c r="Q39" s="21">
        <v>49</v>
      </c>
      <c r="R39" s="24">
        <v>35</v>
      </c>
      <c r="S39" s="6"/>
      <c r="T39" s="25">
        <f t="shared" si="4"/>
        <v>34</v>
      </c>
      <c r="U39" s="25">
        <f t="shared" si="4"/>
        <v>0</v>
      </c>
      <c r="V39" s="25" t="str">
        <f t="shared" si="4"/>
        <v/>
      </c>
      <c r="W39" s="27"/>
      <c r="X39" s="25">
        <f t="shared" si="5"/>
        <v>0</v>
      </c>
      <c r="Y39" s="28" t="e">
        <f t="shared" si="6"/>
        <v>#N/A</v>
      </c>
      <c r="Z39" s="28" t="e">
        <f t="shared" si="7"/>
        <v>#N/A</v>
      </c>
      <c r="AA39" s="29">
        <f t="shared" si="8"/>
        <v>0</v>
      </c>
    </row>
    <row r="40" spans="1:27" s="16" customFormat="1">
      <c r="A40" s="25">
        <v>35</v>
      </c>
      <c r="B40" s="25"/>
      <c r="C40" s="26" t="str">
        <f t="shared" si="9"/>
        <v/>
      </c>
      <c r="D40" s="27"/>
      <c r="E40" s="25"/>
      <c r="F40" s="28" t="str">
        <f t="shared" si="1"/>
        <v/>
      </c>
      <c r="G40" s="28" t="str">
        <f t="shared" si="3"/>
        <v/>
      </c>
      <c r="J40" s="21">
        <v>36</v>
      </c>
      <c r="K40" s="33" t="s">
        <v>51</v>
      </c>
      <c r="L40" s="21"/>
      <c r="M40" s="21">
        <v>80</v>
      </c>
      <c r="N40" s="21">
        <v>76</v>
      </c>
      <c r="O40" s="21">
        <v>72</v>
      </c>
      <c r="P40" s="21">
        <v>68</v>
      </c>
      <c r="Q40" s="21">
        <v>64</v>
      </c>
      <c r="R40" s="24">
        <v>60</v>
      </c>
      <c r="S40" s="6"/>
      <c r="T40" s="25">
        <f t="shared" si="4"/>
        <v>35</v>
      </c>
      <c r="U40" s="25">
        <f t="shared" si="4"/>
        <v>0</v>
      </c>
      <c r="V40" s="25" t="str">
        <f t="shared" si="4"/>
        <v/>
      </c>
      <c r="W40" s="27"/>
      <c r="X40" s="25">
        <f t="shared" si="5"/>
        <v>0</v>
      </c>
      <c r="Y40" s="28" t="e">
        <f t="shared" si="6"/>
        <v>#N/A</v>
      </c>
      <c r="Z40" s="28" t="e">
        <f t="shared" si="7"/>
        <v>#N/A</v>
      </c>
      <c r="AA40" s="29">
        <f t="shared" si="8"/>
        <v>0</v>
      </c>
    </row>
    <row r="41" spans="1:27" s="16" customFormat="1">
      <c r="A41" s="25">
        <v>36</v>
      </c>
      <c r="B41" s="25"/>
      <c r="C41" s="26" t="str">
        <f t="shared" si="9"/>
        <v/>
      </c>
      <c r="D41" s="27"/>
      <c r="E41" s="25"/>
      <c r="F41" s="28" t="str">
        <f t="shared" si="1"/>
        <v/>
      </c>
      <c r="G41" s="28" t="str">
        <f t="shared" si="3"/>
        <v/>
      </c>
      <c r="J41" s="21">
        <v>37</v>
      </c>
      <c r="K41" s="33" t="s">
        <v>52</v>
      </c>
      <c r="L41" s="21"/>
      <c r="M41" s="21">
        <v>62</v>
      </c>
      <c r="N41" s="21">
        <v>60</v>
      </c>
      <c r="O41" s="21">
        <v>58</v>
      </c>
      <c r="P41" s="21">
        <v>56</v>
      </c>
      <c r="Q41" s="21">
        <v>53</v>
      </c>
      <c r="R41" s="24">
        <v>50</v>
      </c>
      <c r="S41" s="6"/>
      <c r="T41" s="25">
        <f t="shared" si="4"/>
        <v>36</v>
      </c>
      <c r="U41" s="25">
        <f t="shared" si="4"/>
        <v>0</v>
      </c>
      <c r="V41" s="25" t="str">
        <f t="shared" si="4"/>
        <v/>
      </c>
      <c r="W41" s="27"/>
      <c r="X41" s="25">
        <f t="shared" si="5"/>
        <v>0</v>
      </c>
      <c r="Y41" s="28" t="e">
        <f t="shared" si="6"/>
        <v>#N/A</v>
      </c>
      <c r="Z41" s="28" t="e">
        <f t="shared" si="7"/>
        <v>#N/A</v>
      </c>
      <c r="AA41" s="29">
        <f t="shared" si="8"/>
        <v>0</v>
      </c>
    </row>
    <row r="42" spans="1:27" s="16" customFormat="1">
      <c r="A42" s="25">
        <v>37</v>
      </c>
      <c r="B42" s="25"/>
      <c r="C42" s="26" t="str">
        <f t="shared" si="9"/>
        <v/>
      </c>
      <c r="D42" s="27"/>
      <c r="E42" s="25"/>
      <c r="F42" s="28" t="str">
        <f t="shared" si="1"/>
        <v/>
      </c>
      <c r="G42" s="28" t="str">
        <f t="shared" si="3"/>
        <v/>
      </c>
      <c r="J42" s="21">
        <v>38</v>
      </c>
      <c r="K42" s="33" t="s">
        <v>53</v>
      </c>
      <c r="L42" s="21"/>
      <c r="M42" s="21">
        <v>72</v>
      </c>
      <c r="N42" s="21">
        <v>70</v>
      </c>
      <c r="O42" s="21">
        <v>67</v>
      </c>
      <c r="P42" s="21">
        <v>64</v>
      </c>
      <c r="Q42" s="21">
        <v>60</v>
      </c>
      <c r="R42" s="24">
        <v>65</v>
      </c>
      <c r="S42" s="6"/>
      <c r="T42" s="25">
        <f t="shared" si="4"/>
        <v>37</v>
      </c>
      <c r="U42" s="25">
        <f t="shared" si="4"/>
        <v>0</v>
      </c>
      <c r="V42" s="25" t="str">
        <f t="shared" si="4"/>
        <v/>
      </c>
      <c r="W42" s="27"/>
      <c r="X42" s="25">
        <f t="shared" si="5"/>
        <v>0</v>
      </c>
      <c r="Y42" s="28" t="e">
        <f t="shared" si="6"/>
        <v>#N/A</v>
      </c>
      <c r="Z42" s="28" t="e">
        <f t="shared" si="7"/>
        <v>#N/A</v>
      </c>
      <c r="AA42" s="29">
        <f t="shared" si="8"/>
        <v>0</v>
      </c>
    </row>
    <row r="43" spans="1:27" s="16" customFormat="1">
      <c r="A43" s="34"/>
      <c r="B43" s="19"/>
      <c r="C43" s="20"/>
      <c r="D43" s="19"/>
      <c r="E43" s="19"/>
      <c r="F43" s="19"/>
      <c r="G43" s="19">
        <f>SUM(G6:G42)</f>
        <v>3238</v>
      </c>
      <c r="J43" s="21">
        <v>39</v>
      </c>
      <c r="K43" s="33" t="s">
        <v>54</v>
      </c>
      <c r="L43" s="21"/>
      <c r="M43" s="21">
        <v>62</v>
      </c>
      <c r="N43" s="21">
        <v>60</v>
      </c>
      <c r="O43" s="21">
        <v>58</v>
      </c>
      <c r="P43" s="21">
        <v>56</v>
      </c>
      <c r="Q43" s="21">
        <v>53</v>
      </c>
      <c r="R43" s="24">
        <v>50</v>
      </c>
      <c r="S43" s="6"/>
      <c r="T43" s="47" t="s">
        <v>55</v>
      </c>
      <c r="U43" s="47"/>
      <c r="V43" s="47"/>
      <c r="W43" s="47"/>
      <c r="X43" s="47"/>
      <c r="Y43" s="47"/>
      <c r="Z43" s="35" t="e">
        <f>SUM(Z6:Z42)</f>
        <v>#N/A</v>
      </c>
      <c r="AA43" s="29">
        <f>SUM(AA6:AA42)</f>
        <v>2413</v>
      </c>
    </row>
    <row r="44" spans="1:27" s="16" customFormat="1">
      <c r="B44" s="2"/>
      <c r="C44" s="36"/>
      <c r="D44" s="2"/>
      <c r="E44" s="2"/>
      <c r="F44" s="37"/>
      <c r="G44" s="37"/>
      <c r="J44" s="21">
        <v>40</v>
      </c>
      <c r="K44" s="33" t="s">
        <v>56</v>
      </c>
      <c r="L44" s="21"/>
      <c r="M44" s="21">
        <v>15</v>
      </c>
      <c r="N44" s="21">
        <v>15</v>
      </c>
      <c r="O44" s="21">
        <v>15</v>
      </c>
      <c r="P44" s="21">
        <v>15</v>
      </c>
      <c r="Q44" s="21">
        <v>15</v>
      </c>
      <c r="R44" s="24">
        <v>10</v>
      </c>
      <c r="S44" s="6"/>
      <c r="T44" s="6"/>
      <c r="U44" s="6"/>
    </row>
    <row r="45" spans="1:27" s="16" customFormat="1">
      <c r="B45" s="2"/>
      <c r="C45" s="36"/>
      <c r="D45" s="2"/>
      <c r="E45" s="2"/>
      <c r="F45" s="48" t="s">
        <v>98</v>
      </c>
      <c r="G45" s="48"/>
      <c r="J45" s="21">
        <v>41</v>
      </c>
      <c r="K45" s="38" t="s">
        <v>57</v>
      </c>
      <c r="L45" s="21"/>
      <c r="M45" s="21">
        <v>57</v>
      </c>
      <c r="N45" s="21">
        <v>54</v>
      </c>
      <c r="O45" s="21">
        <v>51</v>
      </c>
      <c r="P45" s="21">
        <v>47</v>
      </c>
      <c r="Q45" s="21">
        <v>44</v>
      </c>
      <c r="R45" s="24">
        <v>40</v>
      </c>
      <c r="S45" s="6"/>
      <c r="T45" s="6"/>
      <c r="U45" s="6"/>
    </row>
    <row r="46" spans="1:27" s="16" customFormat="1">
      <c r="B46" s="2"/>
      <c r="C46" s="36"/>
      <c r="D46" s="2"/>
      <c r="E46" s="2"/>
      <c r="F46" s="49" t="s">
        <v>99</v>
      </c>
      <c r="G46" s="49"/>
      <c r="J46" s="21">
        <v>42</v>
      </c>
      <c r="K46" s="38" t="s">
        <v>58</v>
      </c>
      <c r="L46" s="21"/>
      <c r="M46" s="21">
        <v>51</v>
      </c>
      <c r="N46" s="21">
        <v>48</v>
      </c>
      <c r="O46" s="21">
        <v>45</v>
      </c>
      <c r="P46" s="21">
        <v>42</v>
      </c>
      <c r="Q46" s="21">
        <v>39</v>
      </c>
      <c r="R46" s="24">
        <v>35</v>
      </c>
      <c r="S46" s="6"/>
      <c r="T46" s="6"/>
      <c r="U46" s="6"/>
    </row>
    <row r="47" spans="1:27" s="16" customFormat="1">
      <c r="B47" s="2"/>
      <c r="C47" s="36"/>
      <c r="D47" s="2"/>
      <c r="E47" s="2"/>
      <c r="F47" s="39"/>
      <c r="G47" s="39"/>
      <c r="J47" s="21">
        <v>43</v>
      </c>
      <c r="K47" s="38" t="s">
        <v>59</v>
      </c>
      <c r="L47" s="21"/>
      <c r="M47" s="21">
        <v>51</v>
      </c>
      <c r="N47" s="21">
        <v>48</v>
      </c>
      <c r="O47" s="21">
        <v>45</v>
      </c>
      <c r="P47" s="21">
        <v>42</v>
      </c>
      <c r="Q47" s="21">
        <v>39</v>
      </c>
      <c r="R47" s="24">
        <v>35</v>
      </c>
      <c r="S47" s="6"/>
      <c r="T47" s="6"/>
      <c r="U47" s="6"/>
    </row>
    <row r="48" spans="1:27" s="16" customFormat="1">
      <c r="B48" s="2"/>
      <c r="C48" s="36"/>
      <c r="D48" s="2"/>
      <c r="E48" s="2"/>
      <c r="F48" s="2"/>
      <c r="G48" s="2"/>
      <c r="J48" s="21">
        <v>44</v>
      </c>
      <c r="K48" s="38" t="s">
        <v>60</v>
      </c>
      <c r="L48" s="21"/>
      <c r="M48" s="21">
        <v>51</v>
      </c>
      <c r="N48" s="21">
        <v>48</v>
      </c>
      <c r="O48" s="21">
        <v>45</v>
      </c>
      <c r="P48" s="21">
        <v>42</v>
      </c>
      <c r="Q48" s="21">
        <v>39</v>
      </c>
      <c r="R48" s="24">
        <v>35</v>
      </c>
      <c r="S48" s="6"/>
      <c r="T48" s="6"/>
      <c r="U48" s="6"/>
    </row>
    <row r="49" spans="2:21" s="16" customFormat="1">
      <c r="B49" s="2"/>
      <c r="C49" s="36"/>
      <c r="D49" s="2"/>
      <c r="E49" s="2"/>
      <c r="F49" s="2"/>
      <c r="G49" s="2"/>
      <c r="J49" s="21">
        <v>45</v>
      </c>
      <c r="K49" s="38" t="s">
        <v>61</v>
      </c>
      <c r="L49" s="21"/>
      <c r="M49" s="21">
        <v>35</v>
      </c>
      <c r="N49" s="21">
        <v>33</v>
      </c>
      <c r="O49" s="21">
        <v>32</v>
      </c>
      <c r="P49" s="21">
        <v>31</v>
      </c>
      <c r="Q49" s="21">
        <v>30</v>
      </c>
      <c r="R49" s="24">
        <v>26</v>
      </c>
      <c r="S49" s="6"/>
      <c r="T49" s="6"/>
      <c r="U49" s="6"/>
    </row>
    <row r="50" spans="2:21" s="16" customFormat="1">
      <c r="B50" s="2"/>
      <c r="C50" s="36"/>
      <c r="D50" s="2"/>
      <c r="E50" s="2"/>
      <c r="F50" s="2"/>
      <c r="G50" s="2"/>
      <c r="J50" s="21">
        <v>46</v>
      </c>
      <c r="K50" s="38" t="s">
        <v>62</v>
      </c>
      <c r="L50" s="21"/>
      <c r="M50" s="21">
        <v>35</v>
      </c>
      <c r="N50" s="21">
        <v>33</v>
      </c>
      <c r="O50" s="21">
        <v>32</v>
      </c>
      <c r="P50" s="21">
        <v>31</v>
      </c>
      <c r="Q50" s="21">
        <v>30</v>
      </c>
      <c r="R50" s="24">
        <v>26</v>
      </c>
      <c r="S50" s="6"/>
      <c r="T50" s="6"/>
      <c r="U50" s="6"/>
    </row>
    <row r="51" spans="2:21" s="16" customFormat="1">
      <c r="B51" s="2"/>
      <c r="C51" s="36"/>
      <c r="D51" s="2"/>
      <c r="E51" s="2"/>
      <c r="F51" s="2"/>
      <c r="G51" s="2"/>
      <c r="J51" s="21">
        <v>47</v>
      </c>
      <c r="K51" s="38" t="s">
        <v>63</v>
      </c>
      <c r="L51" s="21">
        <v>50</v>
      </c>
      <c r="M51" s="21">
        <v>45</v>
      </c>
      <c r="N51" s="21">
        <v>40</v>
      </c>
      <c r="O51" s="21">
        <v>37</v>
      </c>
      <c r="P51" s="21">
        <v>35</v>
      </c>
      <c r="Q51" s="21">
        <v>34</v>
      </c>
      <c r="R51" s="24">
        <v>30</v>
      </c>
      <c r="S51" s="6"/>
      <c r="T51" s="6"/>
      <c r="U51" s="6"/>
    </row>
    <row r="52" spans="2:21" s="16" customFormat="1">
      <c r="C52" s="40"/>
      <c r="D52" s="2"/>
      <c r="J52" s="21">
        <v>48</v>
      </c>
      <c r="K52" s="38" t="s">
        <v>64</v>
      </c>
      <c r="L52" s="21">
        <v>50</v>
      </c>
      <c r="M52" s="21">
        <v>45</v>
      </c>
      <c r="N52" s="21">
        <v>44</v>
      </c>
      <c r="O52" s="21">
        <v>43</v>
      </c>
      <c r="P52" s="21">
        <v>42</v>
      </c>
      <c r="Q52" s="21">
        <v>41</v>
      </c>
      <c r="R52" s="24">
        <v>35</v>
      </c>
      <c r="S52" s="6"/>
      <c r="T52" s="6"/>
      <c r="U52" s="6"/>
    </row>
    <row r="53" spans="2:21" s="16" customFormat="1">
      <c r="C53" s="40"/>
      <c r="D53" s="2"/>
      <c r="J53" s="21">
        <v>49</v>
      </c>
      <c r="K53" s="38" t="s">
        <v>65</v>
      </c>
      <c r="L53" s="21">
        <v>55</v>
      </c>
      <c r="M53" s="21">
        <v>53</v>
      </c>
      <c r="N53" s="21">
        <v>48</v>
      </c>
      <c r="O53" s="21">
        <v>46</v>
      </c>
      <c r="P53" s="21">
        <v>43</v>
      </c>
      <c r="Q53" s="21">
        <v>40</v>
      </c>
      <c r="R53" s="24">
        <v>35</v>
      </c>
      <c r="S53" s="6"/>
      <c r="T53" s="6"/>
      <c r="U53" s="6"/>
    </row>
    <row r="54" spans="2:21" s="16" customFormat="1">
      <c r="C54" s="40"/>
      <c r="J54" s="21">
        <v>50</v>
      </c>
      <c r="K54" s="22" t="s">
        <v>66</v>
      </c>
      <c r="L54" s="21">
        <v>70</v>
      </c>
      <c r="M54" s="21">
        <v>60</v>
      </c>
      <c r="N54" s="21">
        <v>58</v>
      </c>
      <c r="O54" s="21">
        <v>55</v>
      </c>
      <c r="P54" s="21">
        <v>53</v>
      </c>
      <c r="Q54" s="21">
        <v>51</v>
      </c>
      <c r="R54" s="24">
        <v>45</v>
      </c>
      <c r="S54" s="6"/>
      <c r="T54" s="6"/>
      <c r="U54" s="6"/>
    </row>
    <row r="55" spans="2:21" s="16" customFormat="1">
      <c r="C55" s="40"/>
      <c r="J55" s="21">
        <v>51</v>
      </c>
      <c r="K55" s="22" t="s">
        <v>67</v>
      </c>
      <c r="L55" s="21">
        <v>90</v>
      </c>
      <c r="M55" s="21">
        <v>80</v>
      </c>
      <c r="N55" s="21">
        <v>75</v>
      </c>
      <c r="O55" s="21">
        <v>73</v>
      </c>
      <c r="P55" s="21">
        <v>70</v>
      </c>
      <c r="Q55" s="21">
        <v>67</v>
      </c>
      <c r="R55" s="24">
        <v>60</v>
      </c>
      <c r="S55" s="6"/>
      <c r="T55" s="6"/>
      <c r="U55" s="6"/>
    </row>
    <row r="56" spans="2:21" s="16" customFormat="1">
      <c r="C56" s="40"/>
      <c r="J56" s="21">
        <v>52</v>
      </c>
      <c r="K56" s="22" t="s">
        <v>68</v>
      </c>
      <c r="L56" s="21">
        <v>70</v>
      </c>
      <c r="M56" s="21">
        <v>60</v>
      </c>
      <c r="N56" s="21">
        <v>58</v>
      </c>
      <c r="O56" s="21">
        <v>55</v>
      </c>
      <c r="P56" s="21">
        <v>53</v>
      </c>
      <c r="Q56" s="21">
        <v>51</v>
      </c>
      <c r="R56" s="24">
        <v>45</v>
      </c>
      <c r="S56" s="6"/>
      <c r="T56" s="6"/>
      <c r="U56" s="6"/>
    </row>
    <row r="57" spans="2:21" s="16" customFormat="1">
      <c r="C57" s="40"/>
      <c r="J57" s="21">
        <v>53</v>
      </c>
      <c r="K57" s="22" t="s">
        <v>69</v>
      </c>
      <c r="L57" s="21">
        <v>135</v>
      </c>
      <c r="M57" s="21">
        <v>125</v>
      </c>
      <c r="N57" s="21">
        <v>123</v>
      </c>
      <c r="O57" s="21">
        <v>120</v>
      </c>
      <c r="P57" s="21">
        <v>120</v>
      </c>
      <c r="Q57" s="21">
        <v>120</v>
      </c>
      <c r="R57" s="24">
        <v>100</v>
      </c>
      <c r="S57" s="6"/>
      <c r="T57" s="6"/>
      <c r="U57" s="6"/>
    </row>
    <row r="58" spans="2:21" s="16" customFormat="1">
      <c r="C58" s="40"/>
      <c r="J58" s="21">
        <v>54</v>
      </c>
      <c r="K58" s="22" t="s">
        <v>70</v>
      </c>
      <c r="L58" s="21">
        <v>160</v>
      </c>
      <c r="M58" s="21">
        <v>150</v>
      </c>
      <c r="N58" s="21">
        <v>145</v>
      </c>
      <c r="O58" s="21">
        <v>140</v>
      </c>
      <c r="P58" s="21">
        <v>135</v>
      </c>
      <c r="Q58" s="21">
        <v>130</v>
      </c>
      <c r="R58" s="24">
        <v>120</v>
      </c>
      <c r="S58" s="6"/>
      <c r="T58" s="6"/>
      <c r="U58" s="6"/>
    </row>
    <row r="59" spans="2:21" s="16" customFormat="1">
      <c r="C59" s="40"/>
      <c r="J59" s="21">
        <v>55</v>
      </c>
      <c r="K59" s="22" t="s">
        <v>71</v>
      </c>
      <c r="L59" s="21">
        <v>90</v>
      </c>
      <c r="M59" s="21">
        <v>80</v>
      </c>
      <c r="N59" s="21">
        <v>75</v>
      </c>
      <c r="O59" s="21">
        <v>75</v>
      </c>
      <c r="P59" s="21">
        <v>75</v>
      </c>
      <c r="Q59" s="21">
        <v>75</v>
      </c>
      <c r="R59" s="24">
        <v>65</v>
      </c>
      <c r="S59" s="6"/>
      <c r="T59" s="6"/>
      <c r="U59" s="6"/>
    </row>
    <row r="60" spans="2:21" s="16" customFormat="1">
      <c r="C60" s="40"/>
      <c r="J60" s="21">
        <v>56</v>
      </c>
      <c r="K60" s="22" t="s">
        <v>72</v>
      </c>
      <c r="L60" s="21">
        <v>39</v>
      </c>
      <c r="M60" s="21">
        <v>38</v>
      </c>
      <c r="N60" s="21">
        <v>36</v>
      </c>
      <c r="O60" s="21">
        <v>34</v>
      </c>
      <c r="P60" s="21">
        <v>32</v>
      </c>
      <c r="Q60" s="21">
        <v>30</v>
      </c>
      <c r="R60" s="24">
        <v>25</v>
      </c>
      <c r="S60" s="6"/>
      <c r="T60" s="6"/>
      <c r="U60" s="6"/>
    </row>
    <row r="61" spans="2:21" s="16" customFormat="1">
      <c r="C61" s="40"/>
      <c r="J61" s="21">
        <v>57</v>
      </c>
      <c r="K61" s="22" t="s">
        <v>73</v>
      </c>
      <c r="L61" s="21">
        <v>140</v>
      </c>
      <c r="M61" s="21">
        <v>125</v>
      </c>
      <c r="N61" s="21">
        <v>123</v>
      </c>
      <c r="O61" s="21">
        <v>120</v>
      </c>
      <c r="P61" s="21">
        <v>118</v>
      </c>
      <c r="Q61" s="21">
        <v>110</v>
      </c>
      <c r="R61" s="24">
        <v>85</v>
      </c>
      <c r="S61" s="6"/>
      <c r="T61" s="6"/>
      <c r="U61" s="6"/>
    </row>
    <row r="62" spans="2:21" s="16" customFormat="1">
      <c r="C62" s="40"/>
      <c r="J62" s="21">
        <v>58</v>
      </c>
      <c r="K62" s="22" t="s">
        <v>74</v>
      </c>
      <c r="L62" s="21">
        <v>135</v>
      </c>
      <c r="M62" s="21">
        <v>125</v>
      </c>
      <c r="N62" s="21">
        <v>123</v>
      </c>
      <c r="O62" s="21">
        <v>120</v>
      </c>
      <c r="P62" s="21">
        <v>118</v>
      </c>
      <c r="Q62" s="21">
        <v>110</v>
      </c>
      <c r="R62" s="24">
        <v>85</v>
      </c>
      <c r="S62" s="6"/>
      <c r="T62" s="6"/>
      <c r="U62" s="6"/>
    </row>
    <row r="63" spans="2:21" s="16" customFormat="1">
      <c r="C63" s="40"/>
      <c r="J63" s="21">
        <v>59</v>
      </c>
      <c r="K63" s="22" t="s">
        <v>75</v>
      </c>
      <c r="L63" s="21">
        <v>70</v>
      </c>
      <c r="M63" s="21">
        <v>60</v>
      </c>
      <c r="N63" s="21">
        <v>58</v>
      </c>
      <c r="O63" s="21">
        <v>55</v>
      </c>
      <c r="P63" s="21">
        <v>53</v>
      </c>
      <c r="Q63" s="21">
        <v>50</v>
      </c>
      <c r="R63" s="24">
        <v>35</v>
      </c>
      <c r="S63" s="6"/>
      <c r="T63" s="6"/>
      <c r="U63" s="6"/>
    </row>
    <row r="64" spans="2:21" s="16" customFormat="1">
      <c r="C64" s="40"/>
      <c r="J64" s="21">
        <v>60</v>
      </c>
      <c r="K64" s="22" t="s">
        <v>76</v>
      </c>
      <c r="L64" s="21">
        <v>80</v>
      </c>
      <c r="M64" s="21">
        <v>70</v>
      </c>
      <c r="N64" s="21">
        <v>65</v>
      </c>
      <c r="O64" s="21">
        <v>63</v>
      </c>
      <c r="P64" s="21">
        <v>60</v>
      </c>
      <c r="Q64" s="21">
        <v>57</v>
      </c>
      <c r="R64" s="24">
        <v>50</v>
      </c>
      <c r="S64" s="6"/>
      <c r="T64" s="6"/>
      <c r="U64" s="6"/>
    </row>
    <row r="65" spans="3:21" s="16" customFormat="1">
      <c r="C65" s="40"/>
      <c r="J65" s="21">
        <v>61</v>
      </c>
      <c r="K65" s="22" t="s">
        <v>77</v>
      </c>
      <c r="L65" s="21">
        <v>90</v>
      </c>
      <c r="M65" s="21">
        <v>80</v>
      </c>
      <c r="N65" s="21">
        <v>78</v>
      </c>
      <c r="O65" s="21">
        <v>75</v>
      </c>
      <c r="P65" s="21">
        <v>73</v>
      </c>
      <c r="Q65" s="21">
        <v>71</v>
      </c>
      <c r="R65" s="24">
        <v>60</v>
      </c>
      <c r="S65" s="6"/>
      <c r="T65" s="6"/>
      <c r="U65" s="6"/>
    </row>
    <row r="66" spans="3:21" s="16" customFormat="1">
      <c r="C66" s="40"/>
      <c r="J66" s="21">
        <v>62</v>
      </c>
      <c r="K66" s="22" t="s">
        <v>78</v>
      </c>
      <c r="L66" s="21">
        <v>100</v>
      </c>
      <c r="M66" s="21">
        <v>90</v>
      </c>
      <c r="N66" s="21">
        <v>88</v>
      </c>
      <c r="O66" s="21">
        <v>85</v>
      </c>
      <c r="P66" s="21">
        <v>83</v>
      </c>
      <c r="Q66" s="21">
        <v>80</v>
      </c>
      <c r="R66" s="24">
        <v>65</v>
      </c>
      <c r="S66" s="6"/>
      <c r="T66" s="6"/>
      <c r="U66" s="6"/>
    </row>
    <row r="67" spans="3:21" s="16" customFormat="1">
      <c r="C67" s="40"/>
      <c r="J67" s="21">
        <v>63</v>
      </c>
      <c r="K67" s="22" t="s">
        <v>79</v>
      </c>
      <c r="L67" s="21">
        <v>70</v>
      </c>
      <c r="M67" s="21">
        <v>60</v>
      </c>
      <c r="N67" s="21">
        <v>58</v>
      </c>
      <c r="O67" s="21">
        <v>55</v>
      </c>
      <c r="P67" s="21">
        <v>55</v>
      </c>
      <c r="Q67" s="21">
        <v>55</v>
      </c>
      <c r="R67" s="24">
        <v>45</v>
      </c>
      <c r="S67" s="6"/>
      <c r="T67" s="6"/>
      <c r="U67" s="6"/>
    </row>
    <row r="68" spans="3:21" s="16" customFormat="1">
      <c r="C68" s="40"/>
      <c r="J68" s="21">
        <v>64</v>
      </c>
      <c r="K68" s="22" t="s">
        <v>80</v>
      </c>
      <c r="L68" s="21">
        <v>90</v>
      </c>
      <c r="M68" s="21">
        <v>80</v>
      </c>
      <c r="N68" s="21">
        <v>75</v>
      </c>
      <c r="O68" s="21">
        <v>75</v>
      </c>
      <c r="P68" s="21">
        <v>75</v>
      </c>
      <c r="Q68" s="21">
        <v>75</v>
      </c>
      <c r="R68" s="24">
        <v>65</v>
      </c>
      <c r="S68" s="6"/>
      <c r="T68" s="6"/>
      <c r="U68" s="6"/>
    </row>
    <row r="69" spans="3:21" s="16" customFormat="1">
      <c r="C69" s="40"/>
      <c r="J69" s="21">
        <v>65</v>
      </c>
      <c r="K69" s="22" t="s">
        <v>81</v>
      </c>
      <c r="L69" s="21">
        <v>90</v>
      </c>
      <c r="M69" s="21">
        <v>80</v>
      </c>
      <c r="N69" s="21">
        <v>78</v>
      </c>
      <c r="O69" s="21">
        <v>76</v>
      </c>
      <c r="P69" s="21">
        <v>74</v>
      </c>
      <c r="Q69" s="21">
        <v>72</v>
      </c>
      <c r="R69" s="24">
        <v>60</v>
      </c>
      <c r="S69" s="6"/>
      <c r="T69" s="6"/>
      <c r="U69" s="6"/>
    </row>
    <row r="70" spans="3:21" s="16" customFormat="1">
      <c r="C70" s="40"/>
      <c r="J70" s="21">
        <v>66</v>
      </c>
      <c r="K70" s="22" t="s">
        <v>82</v>
      </c>
      <c r="L70" s="21">
        <v>90</v>
      </c>
      <c r="M70" s="21">
        <v>80</v>
      </c>
      <c r="N70" s="21">
        <v>78</v>
      </c>
      <c r="O70" s="21">
        <v>75</v>
      </c>
      <c r="P70" s="21">
        <v>73</v>
      </c>
      <c r="Q70" s="21">
        <v>71</v>
      </c>
      <c r="R70" s="24">
        <v>65</v>
      </c>
      <c r="S70" s="6"/>
      <c r="T70" s="6"/>
      <c r="U70" s="6"/>
    </row>
    <row r="71" spans="3:21" s="16" customFormat="1">
      <c r="C71" s="40"/>
      <c r="J71" s="21">
        <v>67</v>
      </c>
      <c r="K71" s="22" t="s">
        <v>83</v>
      </c>
      <c r="L71" s="21">
        <v>90</v>
      </c>
      <c r="M71" s="21">
        <v>80</v>
      </c>
      <c r="N71" s="21">
        <v>78</v>
      </c>
      <c r="O71" s="21">
        <v>75</v>
      </c>
      <c r="P71" s="21">
        <v>73</v>
      </c>
      <c r="Q71" s="21">
        <v>71</v>
      </c>
      <c r="R71" s="24">
        <v>65</v>
      </c>
      <c r="S71" s="6"/>
      <c r="T71" s="6"/>
      <c r="U71" s="6"/>
    </row>
    <row r="72" spans="3:21" s="16" customFormat="1">
      <c r="C72" s="40"/>
      <c r="J72" s="21">
        <v>68</v>
      </c>
      <c r="K72" s="22" t="s">
        <v>84</v>
      </c>
      <c r="L72" s="21">
        <v>100</v>
      </c>
      <c r="M72" s="21">
        <v>95</v>
      </c>
      <c r="N72" s="21">
        <v>85</v>
      </c>
      <c r="O72" s="21">
        <v>80</v>
      </c>
      <c r="P72" s="21">
        <v>75</v>
      </c>
      <c r="Q72" s="21">
        <v>70</v>
      </c>
      <c r="R72" s="24">
        <v>60</v>
      </c>
      <c r="S72" s="6"/>
      <c r="T72" s="6"/>
      <c r="U72" s="6"/>
    </row>
    <row r="73" spans="3:21" s="16" customFormat="1">
      <c r="C73" s="40"/>
      <c r="J73" s="21">
        <v>69</v>
      </c>
      <c r="K73" s="22" t="s">
        <v>85</v>
      </c>
      <c r="L73" s="21">
        <v>90</v>
      </c>
      <c r="M73" s="21">
        <v>80</v>
      </c>
      <c r="N73" s="21">
        <v>75</v>
      </c>
      <c r="O73" s="21">
        <v>70</v>
      </c>
      <c r="P73" s="21">
        <v>70</v>
      </c>
      <c r="Q73" s="21">
        <v>68</v>
      </c>
      <c r="R73" s="24">
        <v>60</v>
      </c>
      <c r="S73" s="6"/>
      <c r="T73" s="6"/>
      <c r="U73" s="6"/>
    </row>
    <row r="74" spans="3:21" s="16" customFormat="1">
      <c r="C74" s="40"/>
      <c r="J74" s="21">
        <v>70</v>
      </c>
      <c r="K74" s="22" t="s">
        <v>86</v>
      </c>
      <c r="L74" s="21">
        <v>90</v>
      </c>
      <c r="M74" s="21">
        <v>80</v>
      </c>
      <c r="N74" s="21">
        <v>75</v>
      </c>
      <c r="O74" s="21">
        <v>70</v>
      </c>
      <c r="P74" s="21">
        <v>70</v>
      </c>
      <c r="Q74" s="21">
        <v>68</v>
      </c>
      <c r="R74" s="24">
        <v>60</v>
      </c>
      <c r="S74" s="6"/>
      <c r="T74" s="6"/>
      <c r="U74" s="6"/>
    </row>
    <row r="75" spans="3:21" s="16" customFormat="1">
      <c r="C75" s="40"/>
      <c r="J75" s="21">
        <v>71</v>
      </c>
      <c r="K75" s="22" t="s">
        <v>87</v>
      </c>
      <c r="L75" s="21"/>
      <c r="M75" s="21">
        <v>30</v>
      </c>
      <c r="N75" s="21">
        <v>30</v>
      </c>
      <c r="O75" s="21">
        <v>30</v>
      </c>
      <c r="P75" s="21">
        <v>30</v>
      </c>
      <c r="Q75" s="21">
        <v>30</v>
      </c>
      <c r="R75" s="24">
        <v>20</v>
      </c>
      <c r="S75" s="6"/>
      <c r="T75" s="6"/>
      <c r="U75" s="6"/>
    </row>
    <row r="76" spans="3:21" s="16" customFormat="1">
      <c r="C76" s="40"/>
      <c r="J76" s="21">
        <v>72</v>
      </c>
      <c r="K76" s="22" t="s">
        <v>88</v>
      </c>
      <c r="L76" s="21"/>
      <c r="M76" s="21">
        <v>70</v>
      </c>
      <c r="N76" s="21">
        <v>67</v>
      </c>
      <c r="O76" s="21">
        <v>66</v>
      </c>
      <c r="P76" s="21">
        <v>65</v>
      </c>
      <c r="Q76" s="21">
        <v>64</v>
      </c>
      <c r="R76" s="24">
        <v>60</v>
      </c>
      <c r="S76" s="6"/>
      <c r="T76" s="6"/>
      <c r="U76" s="6"/>
    </row>
    <row r="77" spans="3:21" s="16" customFormat="1">
      <c r="C77" s="40"/>
      <c r="J77" s="21">
        <v>73</v>
      </c>
      <c r="K77" s="30" t="s">
        <v>89</v>
      </c>
      <c r="L77" s="30"/>
      <c r="M77" s="21">
        <v>70</v>
      </c>
      <c r="N77" s="21">
        <v>67</v>
      </c>
      <c r="O77" s="21">
        <v>66</v>
      </c>
      <c r="P77" s="21">
        <v>65</v>
      </c>
      <c r="Q77" s="21">
        <v>64</v>
      </c>
      <c r="R77" s="24">
        <v>60</v>
      </c>
      <c r="S77" s="6"/>
      <c r="T77" s="6"/>
      <c r="U77" s="6"/>
    </row>
    <row r="78" spans="3:21" s="16" customFormat="1">
      <c r="C78" s="40"/>
      <c r="J78" s="21">
        <v>74</v>
      </c>
      <c r="K78" s="30" t="s">
        <v>90</v>
      </c>
      <c r="L78" s="30"/>
      <c r="M78" s="21">
        <v>70</v>
      </c>
      <c r="N78" s="21">
        <v>67</v>
      </c>
      <c r="O78" s="21">
        <v>66</v>
      </c>
      <c r="P78" s="21">
        <v>65</v>
      </c>
      <c r="Q78" s="21">
        <v>64</v>
      </c>
      <c r="R78" s="24">
        <v>60</v>
      </c>
      <c r="S78" s="6"/>
      <c r="T78" s="6"/>
      <c r="U78" s="6"/>
    </row>
    <row r="79" spans="3:21" s="16" customFormat="1">
      <c r="C79" s="40"/>
      <c r="J79" s="21">
        <v>75</v>
      </c>
      <c r="K79" s="30" t="s">
        <v>91</v>
      </c>
      <c r="L79" s="30"/>
      <c r="M79" s="21">
        <v>70</v>
      </c>
      <c r="N79" s="21">
        <v>67</v>
      </c>
      <c r="O79" s="21">
        <v>66</v>
      </c>
      <c r="P79" s="21">
        <v>65</v>
      </c>
      <c r="Q79" s="21">
        <v>64</v>
      </c>
      <c r="R79" s="24">
        <v>60</v>
      </c>
      <c r="S79" s="6"/>
      <c r="T79" s="6"/>
      <c r="U79" s="6"/>
    </row>
    <row r="80" spans="3:21" s="16" customFormat="1">
      <c r="C80" s="40"/>
      <c r="J80" s="21">
        <v>76</v>
      </c>
      <c r="K80" s="30" t="s">
        <v>92</v>
      </c>
      <c r="L80" s="30"/>
      <c r="M80" s="21">
        <v>70</v>
      </c>
      <c r="N80" s="21">
        <v>67</v>
      </c>
      <c r="O80" s="21">
        <v>66</v>
      </c>
      <c r="P80" s="21">
        <v>65</v>
      </c>
      <c r="Q80" s="21">
        <v>64</v>
      </c>
      <c r="R80" s="24">
        <v>60</v>
      </c>
      <c r="S80" s="6"/>
      <c r="T80" s="6"/>
      <c r="U80" s="6"/>
    </row>
    <row r="81" spans="2:21" s="16" customFormat="1">
      <c r="C81" s="40"/>
      <c r="J81" s="21">
        <v>77</v>
      </c>
      <c r="K81" s="30" t="s">
        <v>93</v>
      </c>
      <c r="L81" s="30"/>
      <c r="M81" s="21">
        <v>70</v>
      </c>
      <c r="N81" s="21">
        <v>67</v>
      </c>
      <c r="O81" s="21">
        <v>66</v>
      </c>
      <c r="P81" s="21">
        <v>65</v>
      </c>
      <c r="Q81" s="21">
        <v>64</v>
      </c>
      <c r="R81" s="24">
        <v>60</v>
      </c>
      <c r="S81" s="6"/>
      <c r="T81" s="6"/>
      <c r="U81" s="6"/>
    </row>
    <row r="82" spans="2:21" s="16" customFormat="1">
      <c r="C82" s="40"/>
      <c r="J82" s="21">
        <v>78</v>
      </c>
      <c r="K82" s="30" t="s">
        <v>94</v>
      </c>
      <c r="L82" s="30"/>
      <c r="M82" s="21">
        <v>70</v>
      </c>
      <c r="N82" s="21">
        <v>67</v>
      </c>
      <c r="O82" s="21">
        <v>66</v>
      </c>
      <c r="P82" s="21">
        <v>65</v>
      </c>
      <c r="Q82" s="21">
        <v>64</v>
      </c>
      <c r="R82" s="24">
        <v>60</v>
      </c>
      <c r="S82" s="6"/>
      <c r="T82" s="6"/>
      <c r="U82" s="6"/>
    </row>
    <row r="83" spans="2:21" s="16" customFormat="1">
      <c r="C83" s="40"/>
      <c r="J83" s="21">
        <v>79</v>
      </c>
      <c r="K83" s="30" t="s">
        <v>95</v>
      </c>
      <c r="L83" s="30"/>
      <c r="M83" s="21">
        <v>70</v>
      </c>
      <c r="N83" s="21">
        <v>67</v>
      </c>
      <c r="O83" s="21">
        <v>66</v>
      </c>
      <c r="P83" s="21">
        <v>65</v>
      </c>
      <c r="Q83" s="21">
        <v>64</v>
      </c>
      <c r="R83" s="24">
        <v>60</v>
      </c>
      <c r="S83" s="6"/>
      <c r="T83" s="6"/>
      <c r="U83" s="6"/>
    </row>
    <row r="84" spans="2:21" s="16" customFormat="1">
      <c r="C84" s="40"/>
      <c r="J84" s="21">
        <v>80</v>
      </c>
      <c r="K84" s="30" t="s">
        <v>96</v>
      </c>
      <c r="L84" s="30"/>
      <c r="M84" s="21">
        <v>20</v>
      </c>
      <c r="N84" s="21">
        <v>18</v>
      </c>
      <c r="O84" s="21">
        <v>17</v>
      </c>
      <c r="P84" s="21">
        <v>16</v>
      </c>
      <c r="Q84" s="21">
        <v>16</v>
      </c>
      <c r="R84" s="24">
        <v>14</v>
      </c>
      <c r="S84" s="6"/>
      <c r="T84" s="6"/>
      <c r="U84" s="6"/>
    </row>
    <row r="85" spans="2:21" s="16" customFormat="1">
      <c r="C85" s="40"/>
      <c r="J85" s="21">
        <v>81</v>
      </c>
      <c r="K85" s="30"/>
      <c r="L85" s="30"/>
      <c r="M85" s="21"/>
      <c r="N85" s="21"/>
      <c r="O85" s="21"/>
      <c r="P85" s="21"/>
      <c r="Q85" s="21"/>
      <c r="R85" s="24"/>
      <c r="S85" s="6"/>
      <c r="T85" s="6"/>
      <c r="U85" s="6"/>
    </row>
    <row r="86" spans="2:21" s="16" customFormat="1">
      <c r="C86" s="40"/>
      <c r="J86" s="21">
        <v>82</v>
      </c>
      <c r="K86" s="41"/>
      <c r="L86" s="41"/>
      <c r="M86" s="42"/>
      <c r="N86" s="42"/>
      <c r="O86" s="42"/>
      <c r="P86" s="42"/>
      <c r="Q86" s="42"/>
      <c r="R86" s="24"/>
      <c r="S86" s="6"/>
      <c r="T86" s="6"/>
      <c r="U86" s="6"/>
    </row>
    <row r="87" spans="2:21" s="16" customFormat="1">
      <c r="C87" s="40"/>
      <c r="J87" s="21">
        <v>83</v>
      </c>
      <c r="K87" s="41"/>
      <c r="L87" s="41"/>
      <c r="M87" s="42"/>
      <c r="N87" s="42"/>
      <c r="O87" s="42"/>
      <c r="P87" s="42"/>
      <c r="Q87" s="42"/>
      <c r="R87" s="24"/>
      <c r="S87" s="6"/>
      <c r="T87" s="6"/>
      <c r="U87" s="6"/>
    </row>
    <row r="88" spans="2:21" s="16" customFormat="1">
      <c r="C88" s="40"/>
      <c r="J88" s="21">
        <v>84</v>
      </c>
      <c r="K88" s="41"/>
      <c r="L88" s="41"/>
      <c r="M88" s="42"/>
      <c r="N88" s="42"/>
      <c r="O88" s="42"/>
      <c r="P88" s="42"/>
      <c r="Q88" s="42"/>
      <c r="R88" s="24"/>
      <c r="S88" s="6"/>
      <c r="T88" s="6"/>
      <c r="U88" s="6"/>
    </row>
    <row r="89" spans="2:21" s="16" customFormat="1">
      <c r="C89" s="40"/>
      <c r="J89" s="21">
        <v>86</v>
      </c>
      <c r="K89" s="41"/>
      <c r="L89" s="41"/>
      <c r="M89" s="42"/>
      <c r="N89" s="42"/>
      <c r="O89" s="42"/>
      <c r="P89" s="42"/>
      <c r="Q89" s="42"/>
      <c r="R89" s="24"/>
      <c r="S89" s="6"/>
      <c r="T89" s="6"/>
      <c r="U89" s="6"/>
    </row>
    <row r="90" spans="2:21" s="16" customFormat="1">
      <c r="C90" s="40"/>
      <c r="J90" s="21">
        <v>87</v>
      </c>
      <c r="K90" s="41"/>
      <c r="L90" s="41"/>
      <c r="M90" s="42"/>
      <c r="N90" s="42"/>
      <c r="O90" s="42"/>
      <c r="P90" s="42"/>
      <c r="Q90" s="42"/>
      <c r="R90" s="24"/>
      <c r="S90" s="6"/>
      <c r="T90" s="6"/>
      <c r="U90" s="6"/>
    </row>
    <row r="91" spans="2:21" s="16" customFormat="1">
      <c r="C91" s="40"/>
      <c r="J91" s="21">
        <v>88</v>
      </c>
      <c r="K91" s="11"/>
      <c r="L91" s="11"/>
      <c r="M91" s="6"/>
      <c r="N91" s="6"/>
      <c r="O91" s="6"/>
      <c r="P91" s="6"/>
      <c r="Q91" s="6"/>
      <c r="R91" s="6"/>
      <c r="S91" s="6"/>
      <c r="T91" s="6"/>
      <c r="U91" s="6"/>
    </row>
    <row r="92" spans="2:21" s="16" customFormat="1">
      <c r="B92"/>
      <c r="C92" s="1"/>
      <c r="D92"/>
      <c r="E92"/>
      <c r="F92"/>
      <c r="G92"/>
      <c r="J92" s="21">
        <v>89</v>
      </c>
      <c r="K92" s="11"/>
      <c r="L92" s="11"/>
      <c r="M92" s="6"/>
      <c r="N92" s="6"/>
      <c r="O92" s="6"/>
      <c r="P92" s="6"/>
      <c r="Q92" s="6"/>
      <c r="R92" s="6"/>
      <c r="S92" s="6"/>
      <c r="T92" s="6"/>
      <c r="U92" s="6"/>
    </row>
    <row r="93" spans="2:21" s="16" customFormat="1">
      <c r="B93"/>
      <c r="C93" s="1"/>
      <c r="D93"/>
      <c r="E93"/>
      <c r="F93"/>
      <c r="G93"/>
      <c r="J93" s="21">
        <v>84</v>
      </c>
      <c r="K93" s="11"/>
      <c r="L93" s="11"/>
      <c r="M93" s="6"/>
      <c r="N93" s="6"/>
      <c r="O93" s="6"/>
      <c r="P93" s="6"/>
      <c r="Q93" s="6"/>
      <c r="R93" s="6"/>
      <c r="S93" s="6"/>
      <c r="T93" s="6"/>
      <c r="U93" s="6"/>
    </row>
    <row r="94" spans="2:21" s="16" customFormat="1">
      <c r="B94"/>
      <c r="C94" s="1"/>
      <c r="D94"/>
      <c r="E94"/>
      <c r="F94"/>
      <c r="G94"/>
      <c r="J94" s="21">
        <v>85</v>
      </c>
      <c r="K94" s="11"/>
      <c r="L94" s="11"/>
      <c r="M94" s="6"/>
      <c r="N94" s="6"/>
      <c r="O94" s="6"/>
      <c r="P94" s="6"/>
      <c r="Q94" s="6"/>
      <c r="R94" s="6"/>
      <c r="S94" s="6"/>
      <c r="T94" s="6"/>
      <c r="U94" s="6"/>
    </row>
    <row r="95" spans="2:21" s="16" customFormat="1">
      <c r="B95"/>
      <c r="C95" s="1"/>
      <c r="D95"/>
      <c r="E95"/>
      <c r="F95"/>
      <c r="G95"/>
      <c r="J95" s="21">
        <v>86</v>
      </c>
      <c r="K95" s="11"/>
      <c r="L95" s="11"/>
      <c r="M95" s="6"/>
      <c r="N95" s="6"/>
      <c r="O95" s="6"/>
      <c r="P95" s="6"/>
      <c r="Q95" s="6"/>
      <c r="R95" s="6"/>
      <c r="S95" s="6"/>
      <c r="T95" s="6"/>
      <c r="U95" s="6"/>
    </row>
    <row r="96" spans="2:21" s="16" customFormat="1">
      <c r="B96"/>
      <c r="C96" s="1"/>
      <c r="D96"/>
      <c r="E96"/>
      <c r="F96"/>
      <c r="G96"/>
      <c r="J96" s="21">
        <v>87</v>
      </c>
      <c r="K96" s="11"/>
      <c r="L96" s="11"/>
      <c r="M96" s="6"/>
      <c r="N96" s="6"/>
      <c r="O96" s="6"/>
      <c r="P96" s="6"/>
      <c r="Q96" s="6"/>
      <c r="R96" s="6"/>
      <c r="S96" s="6"/>
      <c r="T96" s="6"/>
      <c r="U96" s="6"/>
    </row>
    <row r="97" spans="2:21" s="16" customFormat="1">
      <c r="B97"/>
      <c r="C97" s="1"/>
      <c r="D97"/>
      <c r="E97"/>
      <c r="F97"/>
      <c r="G97"/>
      <c r="J97" s="6"/>
      <c r="K97" s="11"/>
      <c r="L97" s="11"/>
      <c r="M97" s="6"/>
      <c r="N97" s="6"/>
      <c r="O97" s="6"/>
      <c r="P97" s="6"/>
      <c r="Q97" s="6"/>
      <c r="R97" s="6"/>
      <c r="S97" s="6"/>
      <c r="T97" s="6"/>
      <c r="U97" s="6"/>
    </row>
    <row r="98" spans="2:21" s="16" customFormat="1">
      <c r="B98"/>
      <c r="C98" s="1"/>
      <c r="D98"/>
      <c r="E98"/>
      <c r="F98"/>
      <c r="G98"/>
      <c r="J98" s="6"/>
      <c r="K98" s="11"/>
      <c r="L98" s="11"/>
      <c r="M98" s="6"/>
      <c r="N98" s="6"/>
      <c r="O98" s="6"/>
      <c r="P98" s="6"/>
      <c r="Q98" s="6"/>
      <c r="R98" s="6"/>
      <c r="S98" s="6"/>
      <c r="T98" s="6"/>
      <c r="U98" s="6"/>
    </row>
    <row r="99" spans="2:21" s="16" customFormat="1">
      <c r="B99"/>
      <c r="C99" s="1"/>
      <c r="D99"/>
      <c r="E99"/>
      <c r="F99"/>
      <c r="G99"/>
      <c r="J99" s="6"/>
      <c r="K99" s="11"/>
      <c r="L99" s="11"/>
      <c r="M99" s="6"/>
      <c r="N99" s="6"/>
      <c r="O99" s="6"/>
      <c r="P99" s="6"/>
      <c r="Q99" s="6"/>
      <c r="R99" s="6"/>
      <c r="S99" s="6"/>
      <c r="T99" s="6"/>
      <c r="U99" s="6"/>
    </row>
    <row r="100" spans="2:21" s="16" customFormat="1">
      <c r="B100"/>
      <c r="C100" s="1"/>
      <c r="D100"/>
      <c r="E100"/>
      <c r="F100"/>
      <c r="G100"/>
      <c r="I100"/>
      <c r="J100" s="6"/>
      <c r="K100" s="11"/>
      <c r="L100" s="11"/>
      <c r="M100" s="6"/>
      <c r="N100" s="6"/>
      <c r="O100" s="6"/>
      <c r="P100" s="6"/>
      <c r="Q100" s="6"/>
      <c r="R100" s="6"/>
      <c r="S100" s="6"/>
      <c r="T100" s="6"/>
      <c r="U100" s="6"/>
    </row>
    <row r="101" spans="2:21" s="16" customFormat="1">
      <c r="B101"/>
      <c r="C101" s="1"/>
      <c r="D101"/>
      <c r="E101"/>
      <c r="F101"/>
      <c r="G101"/>
      <c r="I101"/>
      <c r="J101" s="6"/>
      <c r="K101" s="11"/>
      <c r="L101" s="11"/>
      <c r="M101" s="6"/>
      <c r="N101" s="6"/>
      <c r="O101" s="6"/>
      <c r="P101" s="6"/>
      <c r="Q101" s="6"/>
      <c r="R101" s="6"/>
      <c r="S101" s="6"/>
      <c r="T101" s="6"/>
      <c r="U101" s="6"/>
    </row>
    <row r="102" spans="2:21" s="16" customFormat="1">
      <c r="B102"/>
      <c r="C102" s="1"/>
      <c r="D102"/>
      <c r="E102"/>
      <c r="F102"/>
      <c r="G102"/>
      <c r="I102"/>
      <c r="J102" s="6"/>
      <c r="K102" s="11"/>
      <c r="L102" s="11"/>
      <c r="M102" s="6"/>
      <c r="N102" s="6"/>
      <c r="O102" s="6"/>
      <c r="P102" s="6"/>
      <c r="Q102" s="6"/>
      <c r="R102" s="6"/>
      <c r="S102" s="6"/>
      <c r="T102" s="6"/>
      <c r="U102" s="6"/>
    </row>
    <row r="103" spans="2:21" s="16" customFormat="1">
      <c r="B103"/>
      <c r="C103" s="1"/>
      <c r="D103"/>
      <c r="E103"/>
      <c r="F103"/>
      <c r="G103"/>
      <c r="I103"/>
      <c r="J103" s="6"/>
      <c r="K103" s="11"/>
      <c r="L103" s="11"/>
      <c r="M103" s="6"/>
      <c r="N103" s="6"/>
      <c r="O103" s="6"/>
      <c r="P103" s="6"/>
      <c r="Q103" s="6"/>
      <c r="R103" s="6"/>
      <c r="S103" s="6"/>
      <c r="T103" s="6"/>
      <c r="U103" s="6"/>
    </row>
    <row r="104" spans="2:21" s="16" customFormat="1">
      <c r="B104"/>
      <c r="C104" s="1"/>
      <c r="D104"/>
      <c r="E104"/>
      <c r="F104"/>
      <c r="G104"/>
      <c r="I104"/>
      <c r="J104" s="6"/>
      <c r="K104" s="11"/>
      <c r="L104" s="11"/>
      <c r="M104" s="6"/>
      <c r="N104" s="6"/>
      <c r="O104" s="6"/>
      <c r="P104" s="6"/>
      <c r="Q104" s="6"/>
      <c r="R104" s="6"/>
      <c r="S104" s="6"/>
      <c r="T104" s="6"/>
      <c r="U104" s="6"/>
    </row>
    <row r="105" spans="2:21" s="16" customFormat="1">
      <c r="B105"/>
      <c r="C105" s="1"/>
      <c r="D105"/>
      <c r="E105"/>
      <c r="F105"/>
      <c r="G105"/>
      <c r="I105"/>
      <c r="J105" s="6"/>
      <c r="K105" s="11"/>
      <c r="L105" s="11"/>
      <c r="M105" s="6"/>
      <c r="N105" s="6"/>
      <c r="O105" s="6"/>
      <c r="P105" s="6"/>
      <c r="Q105" s="6"/>
      <c r="R105" s="6"/>
      <c r="S105" s="6"/>
      <c r="T105" s="6"/>
      <c r="U105" s="6"/>
    </row>
    <row r="106" spans="2:21" s="16" customFormat="1">
      <c r="B106"/>
      <c r="C106" s="1"/>
      <c r="D106"/>
      <c r="E106"/>
      <c r="F106"/>
      <c r="G106"/>
      <c r="I106"/>
      <c r="J106" s="6"/>
      <c r="K106" s="11"/>
      <c r="L106" s="11"/>
      <c r="M106" s="6"/>
      <c r="N106" s="6"/>
      <c r="O106" s="6"/>
      <c r="P106" s="6"/>
      <c r="Q106" s="6"/>
      <c r="R106" s="6"/>
      <c r="S106" s="6"/>
      <c r="T106" s="6"/>
      <c r="U106" s="6"/>
    </row>
    <row r="107" spans="2:21" s="16" customFormat="1">
      <c r="B107"/>
      <c r="C107" s="1"/>
      <c r="D107"/>
      <c r="E107"/>
      <c r="F107"/>
      <c r="G107"/>
      <c r="I107"/>
      <c r="J107" s="6"/>
      <c r="K107" s="11"/>
      <c r="L107" s="11"/>
      <c r="M107" s="6"/>
      <c r="N107" s="6"/>
      <c r="O107" s="6"/>
      <c r="P107" s="6"/>
      <c r="Q107" s="6"/>
      <c r="R107" s="6"/>
      <c r="S107" s="6"/>
      <c r="T107" s="6"/>
      <c r="U107" s="6"/>
    </row>
  </sheetData>
  <mergeCells count="4">
    <mergeCell ref="K1:O1"/>
    <mergeCell ref="C2:C3"/>
    <mergeCell ref="E4:G4"/>
    <mergeCell ref="T43:Y43"/>
  </mergeCells>
  <conditionalFormatting sqref="L51:L73">
    <cfRule type="dataBar" priority="4">
      <dataBar>
        <cfvo type="min" val="0"/>
        <cfvo type="max" val="0"/>
        <color rgb="FFFFB628"/>
      </dataBar>
    </cfRule>
  </conditionalFormatting>
  <conditionalFormatting sqref="L5">
    <cfRule type="dataBar" priority="3">
      <dataBar>
        <cfvo type="min" val="0"/>
        <cfvo type="max" val="0"/>
        <color rgb="FFFFB628"/>
      </dataBar>
    </cfRule>
  </conditionalFormatting>
  <conditionalFormatting sqref="M5:M76">
    <cfRule type="dataBar" priority="2">
      <dataBar>
        <cfvo type="min" val="0"/>
        <cfvo type="max" val="0"/>
        <color rgb="FFFFB628"/>
      </dataBar>
    </cfRule>
  </conditionalFormatting>
  <conditionalFormatting sqref="L6:L76">
    <cfRule type="dataBar" priority="1">
      <dataBar>
        <cfvo type="min" val="0"/>
        <cfvo type="max" val="0"/>
        <color rgb="FFFFB628"/>
      </dataBar>
    </cfRule>
  </conditionalFormatting>
  <pageMargins left="0.7" right="0.7" top="0.75" bottom="0.75" header="0.3" footer="0.3"/>
  <pageSetup orientation="portrait" r:id="rId1"/>
  <legacyDrawing r:id="rId2"/>
  <controls>
    <control shapeId="1025" r:id="rId3" name="CommandButton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فاتوره بيع (33)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Ahmed</cp:lastModifiedBy>
  <dcterms:created xsi:type="dcterms:W3CDTF">2023-03-11T16:16:58Z</dcterms:created>
  <dcterms:modified xsi:type="dcterms:W3CDTF">2023-03-13T05:28:39Z</dcterms:modified>
</cp:coreProperties>
</file>