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mr\Desktop\"/>
    </mc:Choice>
  </mc:AlternateContent>
  <xr:revisionPtr revIDLastSave="0" documentId="13_ncr:1_{44C64C16-572C-4774-8FC0-06239CFA5C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حساب المبلغ" sheetId="1" r:id="rId1"/>
    <sheet name="المبالغ المستحقة " sheetId="2" r:id="rId2"/>
  </sheets>
  <definedNames>
    <definedName name="_xlnm.Print_Area" localSheetId="1">'المبالغ المستحقة '!$A$1:$I$45</definedName>
    <definedName name="_xlnm.Print_Area" localSheetId="0">'حساب المبلغ'!$A$1:$U$994</definedName>
    <definedName name="_xlnm.Print_Titles" localSheetId="1">'المبالغ المستحقة '!$1:$5</definedName>
    <definedName name="_xlnm.Print_Titles" localSheetId="0">'حساب المبلغ'!$1:$5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6" i="2"/>
  <c r="B20" i="2"/>
  <c r="C20" i="2"/>
  <c r="D20" i="2"/>
  <c r="E20" i="2"/>
  <c r="L20" i="1"/>
  <c r="M20" i="1" s="1"/>
  <c r="K20" i="1"/>
  <c r="J20" i="1" s="1"/>
  <c r="H20" i="1"/>
  <c r="I20" i="1" s="1"/>
  <c r="B21" i="2"/>
  <c r="C21" i="2"/>
  <c r="D21" i="2"/>
  <c r="E21" i="2"/>
  <c r="L21" i="1"/>
  <c r="M21" i="1" s="1"/>
  <c r="O21" i="1" s="1"/>
  <c r="P21" i="1" s="1"/>
  <c r="K21" i="1"/>
  <c r="J21" i="1" s="1"/>
  <c r="H21" i="1"/>
  <c r="I21" i="1" s="1"/>
  <c r="B22" i="2"/>
  <c r="C22" i="2"/>
  <c r="D22" i="2"/>
  <c r="E22" i="2"/>
  <c r="L22" i="1"/>
  <c r="M22" i="1" s="1"/>
  <c r="K22" i="1"/>
  <c r="J22" i="1" s="1"/>
  <c r="H22" i="1"/>
  <c r="I22" i="1" s="1"/>
  <c r="B23" i="2"/>
  <c r="C23" i="2"/>
  <c r="D23" i="2"/>
  <c r="E23" i="2"/>
  <c r="L23" i="1"/>
  <c r="M23" i="1" s="1"/>
  <c r="K23" i="1"/>
  <c r="J23" i="1"/>
  <c r="H23" i="1"/>
  <c r="I23" i="1" s="1"/>
  <c r="B24" i="2"/>
  <c r="C24" i="2"/>
  <c r="D24" i="2"/>
  <c r="E24" i="2"/>
  <c r="L24" i="1"/>
  <c r="M24" i="1" s="1"/>
  <c r="K24" i="1"/>
  <c r="J24" i="1" s="1"/>
  <c r="H24" i="1"/>
  <c r="I24" i="1" s="1"/>
  <c r="B25" i="2"/>
  <c r="C25" i="2"/>
  <c r="D25" i="2"/>
  <c r="E25" i="2"/>
  <c r="L25" i="1"/>
  <c r="M25" i="1"/>
  <c r="O25" i="1" s="1"/>
  <c r="P25" i="1" s="1"/>
  <c r="K25" i="1"/>
  <c r="J25" i="1" s="1"/>
  <c r="H25" i="1"/>
  <c r="I25" i="1" s="1"/>
  <c r="B26" i="2"/>
  <c r="C26" i="2"/>
  <c r="D26" i="2"/>
  <c r="E26" i="2"/>
  <c r="L26" i="1"/>
  <c r="M26" i="1" s="1"/>
  <c r="K26" i="1"/>
  <c r="J26" i="1" s="1"/>
  <c r="H26" i="1"/>
  <c r="I26" i="1" s="1"/>
  <c r="B27" i="2"/>
  <c r="C27" i="2"/>
  <c r="D27" i="2"/>
  <c r="E27" i="2"/>
  <c r="L27" i="1"/>
  <c r="M27" i="1" s="1"/>
  <c r="K27" i="1"/>
  <c r="J27" i="1"/>
  <c r="H27" i="1"/>
  <c r="I27" i="1" s="1"/>
  <c r="B28" i="2"/>
  <c r="C28" i="2"/>
  <c r="D28" i="2"/>
  <c r="E28" i="2"/>
  <c r="L28" i="1"/>
  <c r="M28" i="1" s="1"/>
  <c r="K28" i="1"/>
  <c r="J28" i="1"/>
  <c r="H28" i="1"/>
  <c r="I28" i="1" s="1"/>
  <c r="B29" i="2"/>
  <c r="C29" i="2"/>
  <c r="D29" i="2"/>
  <c r="E29" i="2"/>
  <c r="L29" i="1"/>
  <c r="M29" i="1" s="1"/>
  <c r="K29" i="1"/>
  <c r="J29" i="1"/>
  <c r="H29" i="1"/>
  <c r="I29" i="1" s="1"/>
  <c r="B30" i="2"/>
  <c r="C30" i="2"/>
  <c r="D30" i="2"/>
  <c r="E30" i="2"/>
  <c r="L30" i="1"/>
  <c r="M30" i="1" s="1"/>
  <c r="K30" i="1"/>
  <c r="J30" i="1" s="1"/>
  <c r="H30" i="1"/>
  <c r="I30" i="1" s="1"/>
  <c r="B31" i="2"/>
  <c r="C31" i="2"/>
  <c r="D31" i="2"/>
  <c r="E31" i="2"/>
  <c r="L31" i="1"/>
  <c r="M31" i="1" s="1"/>
  <c r="K31" i="1"/>
  <c r="J31" i="1" s="1"/>
  <c r="H31" i="1"/>
  <c r="I31" i="1" s="1"/>
  <c r="B32" i="2"/>
  <c r="C32" i="2"/>
  <c r="D32" i="2"/>
  <c r="E32" i="2"/>
  <c r="L32" i="1"/>
  <c r="M32" i="1" s="1"/>
  <c r="K32" i="1"/>
  <c r="J32" i="1" s="1"/>
  <c r="H32" i="1"/>
  <c r="I32" i="1" s="1"/>
  <c r="B33" i="2"/>
  <c r="C33" i="2"/>
  <c r="D33" i="2"/>
  <c r="E33" i="2"/>
  <c r="L33" i="1"/>
  <c r="M33" i="1" s="1"/>
  <c r="K33" i="1"/>
  <c r="J33" i="1" s="1"/>
  <c r="H33" i="1"/>
  <c r="I33" i="1" s="1"/>
  <c r="B34" i="2"/>
  <c r="C34" i="2"/>
  <c r="D34" i="2"/>
  <c r="E34" i="2"/>
  <c r="L34" i="1"/>
  <c r="M34" i="1" s="1"/>
  <c r="K34" i="1"/>
  <c r="J34" i="1" s="1"/>
  <c r="H34" i="1"/>
  <c r="I34" i="1" s="1"/>
  <c r="B35" i="2"/>
  <c r="C35" i="2"/>
  <c r="D35" i="2"/>
  <c r="E35" i="2"/>
  <c r="L35" i="1"/>
  <c r="M35" i="1"/>
  <c r="O35" i="1" s="1"/>
  <c r="P35" i="1" s="1"/>
  <c r="K35" i="1"/>
  <c r="J35" i="1" s="1"/>
  <c r="H35" i="1"/>
  <c r="I35" i="1" s="1"/>
  <c r="A37" i="1"/>
  <c r="J36" i="1"/>
  <c r="G36" i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H14" i="1"/>
  <c r="I14" i="1" s="1"/>
  <c r="H15" i="1"/>
  <c r="I15" i="1" s="1"/>
  <c r="H16" i="1"/>
  <c r="I16" i="1"/>
  <c r="H17" i="1"/>
  <c r="H18" i="1"/>
  <c r="I18" i="1" s="1"/>
  <c r="H19" i="1"/>
  <c r="I19" i="1" s="1"/>
  <c r="H6" i="1"/>
  <c r="I6" i="1" s="1"/>
  <c r="I17" i="1"/>
  <c r="A44" i="2"/>
  <c r="C44" i="2" s="1"/>
  <c r="A39" i="2"/>
  <c r="E19" i="2"/>
  <c r="D19" i="2"/>
  <c r="C19" i="2"/>
  <c r="B19" i="2"/>
  <c r="E18" i="2"/>
  <c r="D18" i="2"/>
  <c r="C18" i="2"/>
  <c r="B18" i="2"/>
  <c r="E17" i="2"/>
  <c r="D17" i="2"/>
  <c r="C17" i="2"/>
  <c r="B17" i="2"/>
  <c r="E16" i="2"/>
  <c r="D16" i="2"/>
  <c r="C16" i="2"/>
  <c r="B16" i="2"/>
  <c r="E15" i="2"/>
  <c r="D15" i="2"/>
  <c r="C15" i="2"/>
  <c r="B15" i="2"/>
  <c r="E14" i="2"/>
  <c r="D14" i="2"/>
  <c r="C14" i="2"/>
  <c r="B14" i="2"/>
  <c r="E13" i="2"/>
  <c r="D13" i="2"/>
  <c r="C13" i="2"/>
  <c r="B13" i="2"/>
  <c r="E12" i="2"/>
  <c r="D12" i="2"/>
  <c r="C12" i="2"/>
  <c r="B12" i="2"/>
  <c r="E11" i="2"/>
  <c r="D11" i="2"/>
  <c r="C11" i="2"/>
  <c r="B11" i="2"/>
  <c r="E10" i="2"/>
  <c r="D10" i="2"/>
  <c r="C10" i="2"/>
  <c r="B10" i="2"/>
  <c r="E9" i="2"/>
  <c r="D9" i="2"/>
  <c r="C9" i="2"/>
  <c r="B9" i="2"/>
  <c r="E8" i="2"/>
  <c r="C8" i="2"/>
  <c r="B8" i="2"/>
  <c r="C7" i="2"/>
  <c r="B7" i="2"/>
  <c r="E6" i="2"/>
  <c r="C6" i="2"/>
  <c r="B6" i="2"/>
  <c r="H3" i="2"/>
  <c r="H41" i="2" s="1"/>
  <c r="D3" i="2"/>
  <c r="C41" i="2" s="1"/>
  <c r="L19" i="1"/>
  <c r="M19" i="1" s="1"/>
  <c r="K19" i="1"/>
  <c r="J19" i="1" s="1"/>
  <c r="L18" i="1"/>
  <c r="M18" i="1" s="1"/>
  <c r="K18" i="1"/>
  <c r="J18" i="1" s="1"/>
  <c r="L17" i="1"/>
  <c r="M17" i="1" s="1"/>
  <c r="K17" i="1"/>
  <c r="J17" i="1" s="1"/>
  <c r="L16" i="1"/>
  <c r="M16" i="1" s="1"/>
  <c r="K16" i="1"/>
  <c r="J16" i="1" s="1"/>
  <c r="L15" i="1"/>
  <c r="M15" i="1" s="1"/>
  <c r="K15" i="1"/>
  <c r="J15" i="1" s="1"/>
  <c r="L14" i="1"/>
  <c r="M14" i="1" s="1"/>
  <c r="K14" i="1"/>
  <c r="J14" i="1"/>
  <c r="L13" i="1"/>
  <c r="M13" i="1" s="1"/>
  <c r="K13" i="1"/>
  <c r="J13" i="1" s="1"/>
  <c r="I13" i="1"/>
  <c r="L12" i="1"/>
  <c r="M12" i="1" s="1"/>
  <c r="K12" i="1"/>
  <c r="J12" i="1" s="1"/>
  <c r="L11" i="1"/>
  <c r="M11" i="1" s="1"/>
  <c r="K11" i="1"/>
  <c r="J11" i="1" s="1"/>
  <c r="L10" i="1"/>
  <c r="M10" i="1" s="1"/>
  <c r="K10" i="1"/>
  <c r="J10" i="1" s="1"/>
  <c r="L9" i="1"/>
  <c r="M9" i="1" s="1"/>
  <c r="K9" i="1"/>
  <c r="J9" i="1" s="1"/>
  <c r="L8" i="1"/>
  <c r="M8" i="1"/>
  <c r="O8" i="1" s="1"/>
  <c r="P8" i="1" s="1"/>
  <c r="K8" i="1"/>
  <c r="J8" i="1" s="1"/>
  <c r="L7" i="1"/>
  <c r="M7" i="1" s="1"/>
  <c r="N7" i="1" s="1"/>
  <c r="K7" i="1"/>
  <c r="J7" i="1" s="1"/>
  <c r="L6" i="1"/>
  <c r="K6" i="1"/>
  <c r="J6" i="1" s="1"/>
  <c r="U2" i="1"/>
  <c r="F36" i="1"/>
  <c r="E36" i="2" l="1"/>
  <c r="O34" i="1"/>
  <c r="P34" i="1" s="1"/>
  <c r="N34" i="1"/>
  <c r="N8" i="1"/>
  <c r="D36" i="2"/>
  <c r="N25" i="1"/>
  <c r="L36" i="1"/>
  <c r="F36" i="2"/>
  <c r="N30" i="1"/>
  <c r="O30" i="1"/>
  <c r="P30" i="1" s="1"/>
  <c r="O27" i="1"/>
  <c r="P27" i="1" s="1"/>
  <c r="N27" i="1"/>
  <c r="N26" i="1"/>
  <c r="O26" i="1"/>
  <c r="P26" i="1" s="1"/>
  <c r="N23" i="1"/>
  <c r="O23" i="1"/>
  <c r="P23" i="1" s="1"/>
  <c r="O9" i="1"/>
  <c r="P9" i="1" s="1"/>
  <c r="N9" i="1"/>
  <c r="O31" i="1"/>
  <c r="P31" i="1" s="1"/>
  <c r="N31" i="1"/>
  <c r="N16" i="1"/>
  <c r="O16" i="1"/>
  <c r="P16" i="1" s="1"/>
  <c r="R35" i="1"/>
  <c r="Q35" i="1"/>
  <c r="N32" i="1"/>
  <c r="O32" i="1"/>
  <c r="P32" i="1" s="1"/>
  <c r="N19" i="1"/>
  <c r="O19" i="1"/>
  <c r="P19" i="1" s="1"/>
  <c r="N28" i="1"/>
  <c r="O28" i="1"/>
  <c r="P28" i="1" s="1"/>
  <c r="O24" i="1"/>
  <c r="P24" i="1" s="1"/>
  <c r="N24" i="1"/>
  <c r="O10" i="1"/>
  <c r="P10" i="1" s="1"/>
  <c r="N10" i="1"/>
  <c r="N13" i="1"/>
  <c r="O13" i="1"/>
  <c r="P13" i="1" s="1"/>
  <c r="I36" i="1"/>
  <c r="Q34" i="1"/>
  <c r="R34" i="1"/>
  <c r="S34" i="1" s="1"/>
  <c r="O33" i="1"/>
  <c r="P33" i="1" s="1"/>
  <c r="N33" i="1"/>
  <c r="N11" i="1"/>
  <c r="O11" i="1"/>
  <c r="P11" i="1" s="1"/>
  <c r="N15" i="1"/>
  <c r="O15" i="1"/>
  <c r="P15" i="1" s="1"/>
  <c r="O29" i="1"/>
  <c r="P29" i="1" s="1"/>
  <c r="N29" i="1"/>
  <c r="Q25" i="1"/>
  <c r="R25" i="1"/>
  <c r="S25" i="1" s="1"/>
  <c r="O22" i="1"/>
  <c r="P22" i="1" s="1"/>
  <c r="N22" i="1"/>
  <c r="N17" i="1"/>
  <c r="O17" i="1"/>
  <c r="P17" i="1" s="1"/>
  <c r="R8" i="1"/>
  <c r="S8" i="1" s="1"/>
  <c r="Q8" i="1"/>
  <c r="O14" i="1"/>
  <c r="P14" i="1" s="1"/>
  <c r="N14" i="1"/>
  <c r="O18" i="1"/>
  <c r="P18" i="1" s="1"/>
  <c r="N18" i="1"/>
  <c r="O12" i="1"/>
  <c r="P12" i="1" s="1"/>
  <c r="N12" i="1"/>
  <c r="R21" i="1"/>
  <c r="Q21" i="1"/>
  <c r="N20" i="1"/>
  <c r="O20" i="1"/>
  <c r="P20" i="1" s="1"/>
  <c r="M6" i="1"/>
  <c r="N35" i="1"/>
  <c r="N21" i="1"/>
  <c r="O7" i="1"/>
  <c r="P7" i="1" s="1"/>
  <c r="E44" i="2"/>
  <c r="G44" i="2"/>
  <c r="S21" i="1" l="1"/>
  <c r="U21" i="1" s="1"/>
  <c r="H21" i="2" s="1"/>
  <c r="U8" i="1"/>
  <c r="H8" i="2" s="1"/>
  <c r="Q16" i="1"/>
  <c r="R16" i="1"/>
  <c r="S16" i="1" s="1"/>
  <c r="R7" i="1"/>
  <c r="S7" i="1" s="1"/>
  <c r="Q7" i="1"/>
  <c r="R15" i="1"/>
  <c r="S15" i="1" s="1"/>
  <c r="Q15" i="1"/>
  <c r="R13" i="1"/>
  <c r="S13" i="1" s="1"/>
  <c r="Q13" i="1"/>
  <c r="R11" i="1"/>
  <c r="S11" i="1" s="1"/>
  <c r="Q11" i="1"/>
  <c r="Q31" i="1"/>
  <c r="R31" i="1"/>
  <c r="S31" i="1" s="1"/>
  <c r="R18" i="1"/>
  <c r="S18" i="1" s="1"/>
  <c r="Q18" i="1"/>
  <c r="R30" i="1"/>
  <c r="S30" i="1" s="1"/>
  <c r="Q30" i="1"/>
  <c r="R9" i="1"/>
  <c r="S9" i="1" s="1"/>
  <c r="Q9" i="1"/>
  <c r="Q14" i="1"/>
  <c r="R14" i="1"/>
  <c r="S14" i="1" s="1"/>
  <c r="Q33" i="1"/>
  <c r="R33" i="1"/>
  <c r="S33" i="1" s="1"/>
  <c r="R23" i="1"/>
  <c r="S23" i="1" s="1"/>
  <c r="Q23" i="1"/>
  <c r="Q29" i="1"/>
  <c r="R29" i="1"/>
  <c r="S29" i="1" s="1"/>
  <c r="R28" i="1"/>
  <c r="S28" i="1" s="1"/>
  <c r="Q28" i="1"/>
  <c r="R26" i="1"/>
  <c r="S26" i="1" s="1"/>
  <c r="Q26" i="1"/>
  <c r="Q17" i="1"/>
  <c r="R17" i="1"/>
  <c r="S17" i="1" s="1"/>
  <c r="Q12" i="1"/>
  <c r="R12" i="1"/>
  <c r="S12" i="1" s="1"/>
  <c r="Q19" i="1"/>
  <c r="R19" i="1"/>
  <c r="S19" i="1" s="1"/>
  <c r="Q27" i="1"/>
  <c r="R27" i="1"/>
  <c r="S27" i="1" s="1"/>
  <c r="M36" i="1"/>
  <c r="N6" i="1"/>
  <c r="N36" i="1" s="1"/>
  <c r="O6" i="1"/>
  <c r="Q22" i="1"/>
  <c r="R22" i="1"/>
  <c r="S22" i="1" s="1"/>
  <c r="R32" i="1"/>
  <c r="S32" i="1" s="1"/>
  <c r="Q32" i="1"/>
  <c r="Q20" i="1"/>
  <c r="R20" i="1"/>
  <c r="S20" i="1" s="1"/>
  <c r="U25" i="1"/>
  <c r="H25" i="2" s="1"/>
  <c r="T25" i="1"/>
  <c r="G25" i="2" s="1"/>
  <c r="Q10" i="1"/>
  <c r="R10" i="1"/>
  <c r="S10" i="1" s="1"/>
  <c r="U34" i="1"/>
  <c r="H34" i="2" s="1"/>
  <c r="T34" i="1"/>
  <c r="G34" i="2" s="1"/>
  <c r="Q24" i="1"/>
  <c r="R24" i="1"/>
  <c r="S24" i="1" s="1"/>
  <c r="S35" i="1"/>
  <c r="T21" i="1" l="1"/>
  <c r="G21" i="2" s="1"/>
  <c r="I21" i="2" s="1"/>
  <c r="T8" i="1"/>
  <c r="G8" i="2" s="1"/>
  <c r="I8" i="2" s="1"/>
  <c r="U12" i="1"/>
  <c r="H12" i="2" s="1"/>
  <c r="U14" i="1"/>
  <c r="H14" i="2" s="1"/>
  <c r="U24" i="1"/>
  <c r="H24" i="2" s="1"/>
  <c r="U20" i="1"/>
  <c r="H20" i="2" s="1"/>
  <c r="T20" i="1"/>
  <c r="G20" i="2" s="1"/>
  <c r="U11" i="1"/>
  <c r="H11" i="2" s="1"/>
  <c r="U23" i="1"/>
  <c r="H23" i="2" s="1"/>
  <c r="U13" i="1"/>
  <c r="H13" i="2" s="1"/>
  <c r="I34" i="2"/>
  <c r="U32" i="1"/>
  <c r="H32" i="2" s="1"/>
  <c r="U19" i="1"/>
  <c r="H19" i="2" s="1"/>
  <c r="U33" i="1"/>
  <c r="H33" i="2" s="1"/>
  <c r="U29" i="1"/>
  <c r="H29" i="2" s="1"/>
  <c r="T29" i="1"/>
  <c r="G29" i="2" s="1"/>
  <c r="U31" i="1"/>
  <c r="H31" i="2" s="1"/>
  <c r="P6" i="1"/>
  <c r="O36" i="1"/>
  <c r="U7" i="1"/>
  <c r="H7" i="2" s="1"/>
  <c r="U35" i="1"/>
  <c r="H35" i="2" s="1"/>
  <c r="T35" i="1"/>
  <c r="G35" i="2" s="1"/>
  <c r="I25" i="2"/>
  <c r="U17" i="1"/>
  <c r="H17" i="2" s="1"/>
  <c r="T17" i="1"/>
  <c r="G17" i="2" s="1"/>
  <c r="U16" i="1"/>
  <c r="H16" i="2" s="1"/>
  <c r="T16" i="1"/>
  <c r="G16" i="2" s="1"/>
  <c r="U9" i="1"/>
  <c r="H9" i="2" s="1"/>
  <c r="U27" i="1"/>
  <c r="H27" i="2" s="1"/>
  <c r="T27" i="1"/>
  <c r="G27" i="2" s="1"/>
  <c r="U26" i="1"/>
  <c r="H26" i="2" s="1"/>
  <c r="T26" i="1"/>
  <c r="G26" i="2" s="1"/>
  <c r="U30" i="1"/>
  <c r="H30" i="2" s="1"/>
  <c r="U10" i="1"/>
  <c r="H10" i="2" s="1"/>
  <c r="U22" i="1"/>
  <c r="H22" i="2" s="1"/>
  <c r="T22" i="1"/>
  <c r="G22" i="2" s="1"/>
  <c r="U28" i="1"/>
  <c r="H28" i="2" s="1"/>
  <c r="U18" i="1"/>
  <c r="H18" i="2" s="1"/>
  <c r="U15" i="1"/>
  <c r="H15" i="2" s="1"/>
  <c r="T10" i="1" l="1"/>
  <c r="G10" i="2" s="1"/>
  <c r="T9" i="1"/>
  <c r="G9" i="2" s="1"/>
  <c r="I9" i="2" s="1"/>
  <c r="T7" i="1"/>
  <c r="G7" i="2" s="1"/>
  <c r="I7" i="2" s="1"/>
  <c r="T11" i="1"/>
  <c r="G11" i="2" s="1"/>
  <c r="I11" i="2" s="1"/>
  <c r="T28" i="1"/>
  <c r="G28" i="2" s="1"/>
  <c r="T31" i="1"/>
  <c r="G31" i="2" s="1"/>
  <c r="I31" i="2" s="1"/>
  <c r="I17" i="2"/>
  <c r="T32" i="1"/>
  <c r="G32" i="2" s="1"/>
  <c r="I32" i="2" s="1"/>
  <c r="T15" i="1"/>
  <c r="G15" i="2" s="1"/>
  <c r="I15" i="2" s="1"/>
  <c r="I29" i="2"/>
  <c r="I20" i="2"/>
  <c r="I26" i="2"/>
  <c r="I22" i="2"/>
  <c r="T12" i="1"/>
  <c r="G12" i="2" s="1"/>
  <c r="I12" i="2" s="1"/>
  <c r="I27" i="2"/>
  <c r="I10" i="2"/>
  <c r="I35" i="2"/>
  <c r="T18" i="1"/>
  <c r="G18" i="2" s="1"/>
  <c r="I18" i="2" s="1"/>
  <c r="T33" i="1"/>
  <c r="G33" i="2" s="1"/>
  <c r="T13" i="1"/>
  <c r="G13" i="2" s="1"/>
  <c r="I13" i="2" s="1"/>
  <c r="T24" i="1"/>
  <c r="G24" i="2" s="1"/>
  <c r="I24" i="2" s="1"/>
  <c r="P36" i="1"/>
  <c r="Q6" i="1"/>
  <c r="R6" i="1" s="1"/>
  <c r="I33" i="2"/>
  <c r="I28" i="2"/>
  <c r="T30" i="1"/>
  <c r="G30" i="2" s="1"/>
  <c r="I30" i="2" s="1"/>
  <c r="I16" i="2"/>
  <c r="T19" i="1"/>
  <c r="G19" i="2" s="1"/>
  <c r="I19" i="2" s="1"/>
  <c r="T23" i="1"/>
  <c r="G23" i="2" s="1"/>
  <c r="I23" i="2" s="1"/>
  <c r="T14" i="1"/>
  <c r="G14" i="2" s="1"/>
  <c r="I14" i="2" s="1"/>
  <c r="R36" i="1" l="1"/>
  <c r="S6" i="1"/>
  <c r="U6" i="1" l="1"/>
  <c r="T6" i="1" s="1"/>
  <c r="S36" i="1"/>
  <c r="G6" i="2" l="1"/>
  <c r="G36" i="2" s="1"/>
  <c r="T36" i="1"/>
  <c r="H6" i="2"/>
  <c r="U36" i="1"/>
  <c r="T37" i="1" l="1"/>
  <c r="I6" i="2"/>
  <c r="I36" i="2" s="1"/>
  <c r="H38" i="2" s="1"/>
  <c r="H3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6" authorId="0" shapeId="0" xr:uid="{BBB65123-8E26-4290-A378-1708809647D0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7" authorId="0" shapeId="0" xr:uid="{82FDC091-E502-4A16-8294-856CD8A8AC53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8" authorId="0" shapeId="0" xr:uid="{A5F7AD40-4097-4317-B5AC-A723220D8B51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9" authorId="0" shapeId="0" xr:uid="{F9A861C7-4889-4EEF-9A7D-D63FC858CF22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10" authorId="0" shapeId="0" xr:uid="{8A8F6D13-0150-4F1F-BCCC-954272D67C88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11" authorId="0" shapeId="0" xr:uid="{3F47007B-98E0-4030-AB47-917880920EDD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12" authorId="0" shapeId="0" xr:uid="{763EF21E-4C6A-4623-A2E1-F5B8AFA4AD87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13" authorId="0" shapeId="0" xr:uid="{76D46825-1941-4BA4-8397-D7772A097AC2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14" authorId="0" shapeId="0" xr:uid="{323F4EDB-86D2-4D6A-B092-E64BCC25CE4F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15" authorId="0" shapeId="0" xr:uid="{1CD42C66-E729-4945-A322-7FD53129754E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16" authorId="0" shapeId="0" xr:uid="{81A59680-4832-4CCD-ADC4-73AE88159DE7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17" authorId="0" shapeId="0" xr:uid="{1998DE03-EF20-4EE8-8F36-E5C91B928B3F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18" authorId="0" shapeId="0" xr:uid="{DF85F931-4802-47BF-8690-DDC26DB34700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19" authorId="0" shapeId="0" xr:uid="{581F40B8-47A5-48F4-A3B6-E326CAC8A129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20" authorId="0" shapeId="0" xr:uid="{D71E1C84-3619-4CEC-A304-D50EA8670388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21" authorId="0" shapeId="0" xr:uid="{8EB17E8A-BF1C-423E-9F8A-63C102DE41CE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22" authorId="0" shapeId="0" xr:uid="{532DD18A-5504-476C-9E98-A4C6FF5D2ED4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23" authorId="0" shapeId="0" xr:uid="{5919D3B0-8B74-4E7A-8C1C-DB0F07DDD17B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24" authorId="0" shapeId="0" xr:uid="{BB42BCB5-E9B5-4CEB-BC5B-7142567FA538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25" authorId="0" shapeId="0" xr:uid="{6D74ED10-273E-40FB-84AE-7453D44B54E5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26" authorId="0" shapeId="0" xr:uid="{54A581A2-A049-4604-97A2-C111D3FBCCF1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27" authorId="0" shapeId="0" xr:uid="{74A9FD4D-3EB9-4743-BFA7-0B8EA2F03A9F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28" authorId="0" shapeId="0" xr:uid="{B203A693-F6E6-418A-8532-C012418A37C4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29" authorId="0" shapeId="0" xr:uid="{0F3E36B7-C087-4D52-91BA-5B34C41C8F93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30" authorId="0" shapeId="0" xr:uid="{DE20ADD2-82C3-4D19-B65D-736663E3DEFD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31" authorId="0" shapeId="0" xr:uid="{049098EB-85D3-4772-B0A0-F9DC9839484D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32" authorId="0" shapeId="0" xr:uid="{6101420E-5ECF-42D2-92FD-81F60335561C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33" authorId="0" shapeId="0" xr:uid="{F8264DF9-1F4A-48F5-BBA3-C80BAAE9E009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34" authorId="0" shapeId="0" xr:uid="{50F5887B-3DEC-4D36-877A-A0B6CBA33814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  <comment ref="E35" authorId="0" shapeId="0" xr:uid="{FD20CB79-965B-4A17-B887-4E0677FD3901}">
      <text>
        <r>
          <rPr>
            <sz val="11"/>
            <color theme="1"/>
            <rFont val="Calibri"/>
            <scheme val="minor"/>
          </rPr>
          <t>Amr:
من فضلك حدد نوع اجر الموظفين سواء كان اجر وظيفى او اساسى</t>
        </r>
      </text>
    </comment>
  </commentList>
</comments>
</file>

<file path=xl/sharedStrings.xml><?xml version="1.0" encoding="utf-8"?>
<sst xmlns="http://schemas.openxmlformats.org/spreadsheetml/2006/main" count="82" uniqueCount="62">
  <si>
    <t xml:space="preserve">بيان أرب العهد والرسوم المسددة لحساب صندوق الضمان </t>
  </si>
  <si>
    <t xml:space="preserve">لمدة سنة </t>
  </si>
  <si>
    <t>من</t>
  </si>
  <si>
    <t>حتى</t>
  </si>
  <si>
    <t>م</t>
  </si>
  <si>
    <t>إسم الموظف أو المستخدم</t>
  </si>
  <si>
    <t>الوظيفة</t>
  </si>
  <si>
    <t>مدة قسط التأمين</t>
  </si>
  <si>
    <t>نوع الاجر</t>
  </si>
  <si>
    <t>القيمة التقديرية للعهدة</t>
  </si>
  <si>
    <t>الحد الأقصى لحصة الموظف</t>
  </si>
  <si>
    <t>الحد الاقصى لما يتحمله الموظف</t>
  </si>
  <si>
    <t>تدرج سعر التأمين على ربيب العهدة</t>
  </si>
  <si>
    <t>حصة الموظف والحكومة من سعر التأمين على أرباب العهد</t>
  </si>
  <si>
    <t>اساسى *.005
وظيفى 30%*.005</t>
  </si>
  <si>
    <t>أقل من 10 ألاف</t>
  </si>
  <si>
    <t>من 1 حتى 10000</t>
  </si>
  <si>
    <t>ناتج بعد الطرح</t>
  </si>
  <si>
    <t xml:space="preserve">النهائى </t>
  </si>
  <si>
    <t>من 10 حتى 50</t>
  </si>
  <si>
    <t>الحد الاقصى بعد الطرح 50000</t>
  </si>
  <si>
    <t>أكثر من 50 الف</t>
  </si>
  <si>
    <t>اجمالى سعر التأمين</t>
  </si>
  <si>
    <t>حصة الموظف</t>
  </si>
  <si>
    <t>حصة الحكومة</t>
  </si>
  <si>
    <t xml:space="preserve">للاستفسار والمراجعة </t>
  </si>
  <si>
    <t>01006993775</t>
  </si>
  <si>
    <t>عمرو الجزار</t>
  </si>
  <si>
    <t>عضو إدارة المراجعة</t>
  </si>
  <si>
    <t>منطقة تأمينات الشرقية</t>
  </si>
  <si>
    <t xml:space="preserve">الاجمالى العام </t>
  </si>
  <si>
    <t>المختص</t>
  </si>
  <si>
    <t>رئيس القسم</t>
  </si>
  <si>
    <t>المراجع</t>
  </si>
  <si>
    <t>يعتمد المدر العام</t>
  </si>
  <si>
    <t>-----------------------</t>
  </si>
  <si>
    <t>نموذج رقم (1)</t>
  </si>
  <si>
    <t>صفحة رقم 2</t>
  </si>
  <si>
    <t>جملة ماهية الشهر</t>
  </si>
  <si>
    <t xml:space="preserve">قيمة العهدة المشمولة بالضمان حد أقصى مائة ألف جنيها </t>
  </si>
  <si>
    <t xml:space="preserve">قيمة رسم الضمان </t>
  </si>
  <si>
    <t>نقود أو أوراق دمغة أدوات أومهمات</t>
  </si>
  <si>
    <t>نقود أو أوراق دمغة 100 % - أدوات مهمات 100 %</t>
  </si>
  <si>
    <t>المتحصل من الموظف</t>
  </si>
  <si>
    <t xml:space="preserve">ما تتحملة الحكومة </t>
  </si>
  <si>
    <t>جملة المبالغ المستحقة</t>
  </si>
  <si>
    <t>إقـــــــــــــــــــــــــــــــــــــرار</t>
  </si>
  <si>
    <t xml:space="preserve">جملة رسوم الضمان الواردة فى هذا البيان والتى تبلغ بمبلغ قيمته </t>
  </si>
  <si>
    <t xml:space="preserve">سددت لصندوق التأمين الحكومى لضمانات أرباب العهد وذلك عن المدة </t>
  </si>
  <si>
    <t xml:space="preserve">من </t>
  </si>
  <si>
    <t xml:space="preserve">حتى </t>
  </si>
  <si>
    <t>المراجعة</t>
  </si>
  <si>
    <t>يعتمد مدير المكتب</t>
  </si>
  <si>
    <t>-----------------------------------------------------------------</t>
  </si>
  <si>
    <t>--------------------------------------------</t>
  </si>
  <si>
    <t>------------------------------------------------------</t>
  </si>
  <si>
    <t>--------------------------------------------------------------------------------------------</t>
  </si>
  <si>
    <t>اساسى</t>
  </si>
  <si>
    <t>وظيفى</t>
  </si>
  <si>
    <t>قيمة الاجر</t>
  </si>
  <si>
    <t>محصل</t>
  </si>
  <si>
    <t>محمد الجزار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</si>
</sst>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"/>
    <numFmt numFmtId="165" formatCode="0.00\ \ش\ه\ر"/>
    <numFmt numFmtId="166" formatCode="_-* #,##0.00_-;\-* #,##0.00_-;_-* &quot;-&quot;??_-;_-@"/>
    <numFmt numFmtId="167" formatCode="yyyy/mm/dd\ \-\ hh:mm\ AM/PM"/>
  </numFmts>
  <fonts count="55">
    <font>
      <sz val="11"/>
      <color theme="1"/>
      <name val="Calibri"/>
      <scheme val="minor"/>
    </font>
    <font>
      <i/>
      <sz val="20"/>
      <color theme="1"/>
      <name val="Alawi-3-36"/>
    </font>
    <font>
      <sz val="11"/>
      <color theme="1"/>
      <name val="Arial"/>
    </font>
    <font>
      <sz val="11"/>
      <name val="Calibri"/>
    </font>
    <font>
      <b/>
      <sz val="20"/>
      <color theme="1"/>
      <name val="Arial"/>
    </font>
    <font>
      <b/>
      <sz val="19"/>
      <color theme="1"/>
      <name val="Arial"/>
    </font>
    <font>
      <b/>
      <u/>
      <sz val="19"/>
      <color theme="1"/>
      <name val="Arial"/>
    </font>
    <font>
      <b/>
      <u/>
      <sz val="20"/>
      <color theme="1"/>
      <name val="Arial"/>
    </font>
    <font>
      <sz val="6"/>
      <color theme="1"/>
      <name val="Arial"/>
    </font>
    <font>
      <b/>
      <sz val="11"/>
      <color theme="1"/>
      <name val="Arial"/>
    </font>
    <font>
      <b/>
      <sz val="11"/>
      <color theme="0"/>
      <name val="Arial"/>
    </font>
    <font>
      <b/>
      <sz val="11"/>
      <color rgb="FFC00000"/>
      <name val="Arial"/>
    </font>
    <font>
      <b/>
      <sz val="14"/>
      <color theme="1"/>
      <name val="Arial"/>
    </font>
    <font>
      <b/>
      <sz val="12"/>
      <color theme="1"/>
      <name val="Arial"/>
    </font>
    <font>
      <sz val="12"/>
      <color rgb="FF000000"/>
      <name val="Arial"/>
    </font>
    <font>
      <b/>
      <sz val="9"/>
      <color theme="1"/>
      <name val="Arial"/>
    </font>
    <font>
      <sz val="19"/>
      <color theme="1"/>
      <name val="Arial"/>
    </font>
    <font>
      <b/>
      <sz val="15"/>
      <color theme="1"/>
      <name val="Arial"/>
    </font>
    <font>
      <b/>
      <sz val="15"/>
      <color theme="0"/>
      <name val="Arial"/>
    </font>
    <font>
      <sz val="15"/>
      <color theme="1"/>
      <name val="Arial"/>
    </font>
    <font>
      <sz val="12"/>
      <color theme="1"/>
      <name val="Arial"/>
    </font>
    <font>
      <b/>
      <sz val="20"/>
      <color theme="0"/>
      <name val="Arial"/>
    </font>
    <font>
      <b/>
      <sz val="19"/>
      <color theme="0"/>
      <name val="Arial"/>
    </font>
    <font>
      <b/>
      <sz val="13"/>
      <color theme="1"/>
      <name val="Arial"/>
    </font>
    <font>
      <b/>
      <sz val="25"/>
      <color theme="0"/>
      <name val="Arial"/>
    </font>
    <font>
      <b/>
      <sz val="20"/>
      <color rgb="FFFF0000"/>
      <name val="Arial"/>
    </font>
    <font>
      <sz val="25"/>
      <color theme="1"/>
      <name val="Arial"/>
    </font>
    <font>
      <sz val="20"/>
      <color theme="1"/>
      <name val="Arial"/>
    </font>
    <font>
      <i/>
      <sz val="15"/>
      <color theme="1"/>
      <name val="Alawi-3-24"/>
    </font>
    <font>
      <i/>
      <sz val="19"/>
      <color theme="1"/>
      <name val="Alawi-3-24"/>
    </font>
    <font>
      <sz val="19"/>
      <color theme="1"/>
      <name val="Calibri"/>
      <scheme val="minor"/>
    </font>
    <font>
      <b/>
      <sz val="15"/>
      <color theme="1"/>
      <name val="Alawi-3-36"/>
    </font>
    <font>
      <b/>
      <u/>
      <sz val="15"/>
      <color theme="1"/>
      <name val="Alawi-3-36"/>
    </font>
    <font>
      <sz val="15"/>
      <color theme="1"/>
      <name val="Alawi-3-36"/>
    </font>
    <font>
      <b/>
      <u/>
      <sz val="20"/>
      <color theme="1"/>
      <name val="Arial"/>
    </font>
    <font>
      <b/>
      <sz val="7"/>
      <color theme="1"/>
      <name val="Arial"/>
    </font>
    <font>
      <b/>
      <sz val="10"/>
      <color theme="1"/>
      <name val="Arial"/>
    </font>
    <font>
      <sz val="16"/>
      <color theme="1"/>
      <name val="Alawi-3-36"/>
    </font>
    <font>
      <b/>
      <sz val="17"/>
      <color theme="1"/>
      <name val="Arial"/>
    </font>
    <font>
      <b/>
      <u/>
      <sz val="22"/>
      <color theme="1"/>
      <name val="Alawi-3-36"/>
    </font>
    <font>
      <sz val="18"/>
      <color theme="1"/>
      <name val="Arial"/>
    </font>
    <font>
      <b/>
      <u/>
      <sz val="18"/>
      <color theme="1"/>
      <name val="Arial"/>
    </font>
    <font>
      <b/>
      <sz val="20"/>
      <color theme="1"/>
      <name val="Ae_albattar"/>
    </font>
    <font>
      <b/>
      <sz val="18"/>
      <color theme="1"/>
      <name val="Ae_albattar"/>
    </font>
    <font>
      <sz val="5"/>
      <color theme="1"/>
      <name val="Alawi-3-24"/>
    </font>
    <font>
      <b/>
      <sz val="20"/>
      <color theme="1"/>
      <name val="Arial"/>
      <family val="2"/>
    </font>
    <font>
      <sz val="11"/>
      <name val="Calibri"/>
      <family val="2"/>
    </font>
    <font>
      <b/>
      <sz val="19"/>
      <color theme="1"/>
      <name val="Arial"/>
      <family val="2"/>
    </font>
    <font>
      <b/>
      <u/>
      <sz val="19"/>
      <color theme="1"/>
      <name val="Arial"/>
      <family val="2"/>
    </font>
    <font>
      <b/>
      <u/>
      <sz val="2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7"/>
      <color theme="1"/>
      <name val="Arial"/>
      <family val="2"/>
    </font>
    <font>
      <b/>
      <sz val="13"/>
      <color theme="1"/>
      <name val="Arial"/>
      <family val="2"/>
    </font>
    <font>
      <sz val="13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B6DDE8"/>
        <bgColor rgb="FFB6DDE8"/>
      </patternFill>
    </fill>
    <fill>
      <patternFill patternType="solid">
        <fgColor rgb="FFD8D8D8"/>
        <bgColor rgb="FFD8D8D8"/>
      </patternFill>
    </fill>
    <fill>
      <patternFill patternType="solid">
        <fgColor rgb="FF92CDDC"/>
        <bgColor rgb="FF92CDDC"/>
      </patternFill>
    </fill>
    <fill>
      <patternFill patternType="solid">
        <fgColor rgb="FFE5DFEC"/>
        <bgColor rgb="FFE5DFEC"/>
      </patternFill>
    </fill>
    <fill>
      <patternFill patternType="solid">
        <fgColor rgb="FFFF0000"/>
        <bgColor rgb="FFFF0000"/>
      </patternFill>
    </fill>
    <fill>
      <patternFill patternType="solid">
        <fgColor rgb="FFE36C09"/>
        <bgColor rgb="FFE36C09"/>
      </patternFill>
    </fill>
    <fill>
      <patternFill patternType="solid">
        <fgColor rgb="FFFFC000"/>
        <bgColor rgb="FFFFC000"/>
      </patternFill>
    </fill>
    <fill>
      <patternFill patternType="solid">
        <fgColor rgb="FFD99594"/>
        <bgColor rgb="FFD99594"/>
      </patternFill>
    </fill>
    <fill>
      <patternFill patternType="solid">
        <fgColor rgb="FFC6D9F0"/>
        <bgColor rgb="FFC6D9F0"/>
      </patternFill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  <fill>
      <patternFill patternType="solid">
        <fgColor theme="5"/>
        <bgColor theme="5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rgb="FF7030A0"/>
        <bgColor rgb="FF7030A0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2" borderId="1" xfId="0" applyFont="1" applyFill="1" applyBorder="1"/>
    <xf numFmtId="0" fontId="4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164" fontId="6" fillId="4" borderId="7" xfId="0" applyNumberFormat="1" applyFont="1" applyFill="1" applyBorder="1" applyAlignment="1">
      <alignment horizontal="center" vertical="center" readingOrder="2"/>
    </xf>
    <xf numFmtId="164" fontId="7" fillId="4" borderId="1" xfId="0" applyNumberFormat="1" applyFont="1" applyFill="1" applyBorder="1" applyAlignment="1">
      <alignment horizontal="center" vertical="center" readingOrder="2"/>
    </xf>
    <xf numFmtId="0" fontId="4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/>
    </xf>
    <xf numFmtId="166" fontId="18" fillId="9" borderId="9" xfId="0" applyNumberFormat="1" applyFont="1" applyFill="1" applyBorder="1" applyAlignment="1">
      <alignment horizontal="center" vertical="center" shrinkToFit="1" readingOrder="2"/>
    </xf>
    <xf numFmtId="2" fontId="19" fillId="0" borderId="9" xfId="0" applyNumberFormat="1" applyFont="1" applyBorder="1" applyAlignment="1">
      <alignment horizontal="center" vertical="center" shrinkToFit="1" readingOrder="2"/>
    </xf>
    <xf numFmtId="0" fontId="19" fillId="0" borderId="9" xfId="0" applyFont="1" applyBorder="1" applyAlignment="1">
      <alignment horizontal="center" vertical="center" shrinkToFit="1" readingOrder="2"/>
    </xf>
    <xf numFmtId="0" fontId="19" fillId="3" borderId="9" xfId="0" applyFont="1" applyFill="1" applyBorder="1" applyAlignment="1">
      <alignment horizontal="center" vertical="center" shrinkToFit="1" readingOrder="2"/>
    </xf>
    <xf numFmtId="3" fontId="19" fillId="9" borderId="9" xfId="0" applyNumberFormat="1" applyFont="1" applyFill="1" applyBorder="1" applyAlignment="1">
      <alignment horizontal="center" vertical="center" shrinkToFit="1" readingOrder="2"/>
    </xf>
    <xf numFmtId="0" fontId="19" fillId="9" borderId="9" xfId="0" applyFont="1" applyFill="1" applyBorder="1" applyAlignment="1">
      <alignment horizontal="center" vertical="center" shrinkToFit="1" readingOrder="2"/>
    </xf>
    <xf numFmtId="3" fontId="19" fillId="16" borderId="9" xfId="0" applyNumberFormat="1" applyFont="1" applyFill="1" applyBorder="1" applyAlignment="1">
      <alignment horizontal="center" vertical="center" shrinkToFit="1" readingOrder="2"/>
    </xf>
    <xf numFmtId="0" fontId="19" fillId="16" borderId="9" xfId="0" applyFont="1" applyFill="1" applyBorder="1" applyAlignment="1">
      <alignment horizontal="center" vertical="center" shrinkToFit="1" readingOrder="2"/>
    </xf>
    <xf numFmtId="0" fontId="9" fillId="11" borderId="1" xfId="0" applyFont="1" applyFill="1" applyBorder="1" applyAlignment="1">
      <alignment horizontal="center" vertical="center" shrinkToFit="1"/>
    </xf>
    <xf numFmtId="49" fontId="10" fillId="17" borderId="1" xfId="0" applyNumberFormat="1" applyFont="1" applyFill="1" applyBorder="1" applyAlignment="1">
      <alignment horizontal="center" vertical="center" shrinkToFit="1"/>
    </xf>
    <xf numFmtId="0" fontId="10" fillId="18" borderId="1" xfId="0" applyFont="1" applyFill="1" applyBorder="1" applyAlignment="1">
      <alignment horizontal="center" vertical="center" shrinkToFit="1"/>
    </xf>
    <xf numFmtId="0" fontId="10" fillId="19" borderId="1" xfId="0" applyFont="1" applyFill="1" applyBorder="1" applyAlignment="1">
      <alignment horizontal="center" vertical="center" shrinkToFit="1"/>
    </xf>
    <xf numFmtId="9" fontId="2" fillId="2" borderId="1" xfId="0" applyNumberFormat="1" applyFont="1" applyFill="1" applyBorder="1"/>
    <xf numFmtId="0" fontId="22" fillId="15" borderId="10" xfId="0" applyFont="1" applyFill="1" applyBorder="1" applyAlignment="1">
      <alignment horizontal="center" vertical="center" shrinkToFit="1" readingOrder="2"/>
    </xf>
    <xf numFmtId="2" fontId="5" fillId="20" borderId="10" xfId="0" applyNumberFormat="1" applyFont="1" applyFill="1" applyBorder="1" applyAlignment="1">
      <alignment horizontal="center" vertical="center" shrinkToFit="1" readingOrder="2"/>
    </xf>
    <xf numFmtId="2" fontId="23" fillId="20" borderId="10" xfId="0" applyNumberFormat="1" applyFont="1" applyFill="1" applyBorder="1" applyAlignment="1">
      <alignment horizontal="center" vertical="center" shrinkToFit="1" readingOrder="2"/>
    </xf>
    <xf numFmtId="2" fontId="19" fillId="20" borderId="10" xfId="0" applyNumberFormat="1" applyFont="1" applyFill="1" applyBorder="1" applyAlignment="1">
      <alignment horizontal="center" vertical="center" shrinkToFit="1" readingOrder="2"/>
    </xf>
    <xf numFmtId="0" fontId="26" fillId="0" borderId="0" xfId="0" applyFont="1" applyAlignment="1">
      <alignment horizontal="center" shrinkToFit="1"/>
    </xf>
    <xf numFmtId="0" fontId="16" fillId="0" borderId="0" xfId="0" applyFont="1" applyAlignment="1">
      <alignment horizontal="center" shrinkToFit="1"/>
    </xf>
    <xf numFmtId="3" fontId="27" fillId="0" borderId="0" xfId="0" applyNumberFormat="1" applyFont="1" applyAlignment="1">
      <alignment horizontal="center" shrinkToFit="1" readingOrder="2"/>
    </xf>
    <xf numFmtId="0" fontId="27" fillId="0" borderId="0" xfId="0" applyFont="1" applyAlignment="1">
      <alignment horizontal="center" shrinkToFit="1" readingOrder="2"/>
    </xf>
    <xf numFmtId="0" fontId="29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/>
    </xf>
    <xf numFmtId="0" fontId="4" fillId="0" borderId="22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shrinkToFit="1" readingOrder="2"/>
    </xf>
    <xf numFmtId="0" fontId="37" fillId="0" borderId="9" xfId="0" applyFont="1" applyBorder="1" applyAlignment="1">
      <alignment horizontal="right" vertical="center" shrinkToFit="1" readingOrder="2"/>
    </xf>
    <xf numFmtId="0" fontId="15" fillId="0" borderId="9" xfId="0" applyFont="1" applyBorder="1" applyAlignment="1">
      <alignment horizontal="center" vertical="center" shrinkToFit="1" readingOrder="2"/>
    </xf>
    <xf numFmtId="0" fontId="13" fillId="0" borderId="9" xfId="0" applyFont="1" applyBorder="1" applyAlignment="1">
      <alignment horizontal="center" vertical="center" shrinkToFit="1" readingOrder="2"/>
    </xf>
    <xf numFmtId="3" fontId="17" fillId="0" borderId="9" xfId="0" applyNumberFormat="1" applyFont="1" applyBorder="1" applyAlignment="1">
      <alignment horizontal="center" vertical="center" shrinkToFit="1" readingOrder="2"/>
    </xf>
    <xf numFmtId="2" fontId="17" fillId="0" borderId="9" xfId="0" applyNumberFormat="1" applyFont="1" applyBorder="1" applyAlignment="1">
      <alignment horizontal="center" vertical="center" shrinkToFit="1" readingOrder="2"/>
    </xf>
    <xf numFmtId="4" fontId="38" fillId="0" borderId="9" xfId="0" applyNumberFormat="1" applyFont="1" applyBorder="1" applyAlignment="1">
      <alignment horizontal="center" vertical="center" shrinkToFit="1" readingOrder="2"/>
    </xf>
    <xf numFmtId="0" fontId="9" fillId="0" borderId="9" xfId="0" applyFont="1" applyBorder="1" applyAlignment="1">
      <alignment horizontal="center" vertical="center" shrinkToFit="1" readingOrder="2"/>
    </xf>
    <xf numFmtId="2" fontId="23" fillId="0" borderId="9" xfId="0" applyNumberFormat="1" applyFont="1" applyBorder="1" applyAlignment="1">
      <alignment horizontal="center" vertical="center" shrinkToFit="1" readingOrder="2"/>
    </xf>
    <xf numFmtId="0" fontId="2" fillId="0" borderId="27" xfId="0" applyFont="1" applyBorder="1" applyAlignment="1">
      <alignment shrinkToFit="1"/>
    </xf>
    <xf numFmtId="0" fontId="45" fillId="0" borderId="3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50" fillId="2" borderId="1" xfId="0" applyFont="1" applyFill="1" applyBorder="1"/>
    <xf numFmtId="0" fontId="51" fillId="0" borderId="0" xfId="0" applyFont="1"/>
    <xf numFmtId="165" fontId="50" fillId="0" borderId="0" xfId="0" applyNumberFormat="1" applyFont="1" applyAlignment="1">
      <alignment horizontal="center" vertical="center" shrinkToFit="1" readingOrder="2"/>
    </xf>
    <xf numFmtId="0" fontId="9" fillId="5" borderId="9" xfId="0" applyFont="1" applyFill="1" applyBorder="1" applyAlignment="1">
      <alignment horizontal="center" vertical="center" shrinkToFit="1" readingOrder="2"/>
    </xf>
    <xf numFmtId="0" fontId="5" fillId="4" borderId="22" xfId="0" applyFont="1" applyFill="1" applyBorder="1" applyAlignment="1">
      <alignment horizontal="center" vertical="center"/>
    </xf>
    <xf numFmtId="0" fontId="9" fillId="13" borderId="10" xfId="0" applyFont="1" applyFill="1" applyBorder="1" applyAlignment="1">
      <alignment horizontal="center" vertical="center" wrapText="1" readingOrder="2"/>
    </xf>
    <xf numFmtId="3" fontId="19" fillId="0" borderId="9" xfId="0" applyNumberFormat="1" applyFont="1" applyBorder="1" applyAlignment="1">
      <alignment horizontal="center" vertical="center" shrinkToFit="1" readingOrder="2"/>
    </xf>
    <xf numFmtId="0" fontId="14" fillId="14" borderId="9" xfId="0" applyFont="1" applyFill="1" applyBorder="1" applyAlignment="1" applyProtection="1">
      <alignment horizontal="center" vertical="center" shrinkToFit="1" readingOrder="2"/>
      <protection locked="0"/>
    </xf>
    <xf numFmtId="0" fontId="15" fillId="14" borderId="9" xfId="0" applyFont="1" applyFill="1" applyBorder="1" applyAlignment="1" applyProtection="1">
      <alignment horizontal="center" vertical="center" shrinkToFit="1" readingOrder="2"/>
      <protection locked="0"/>
    </xf>
    <xf numFmtId="0" fontId="53" fillId="12" borderId="9" xfId="0" applyFont="1" applyFill="1" applyBorder="1" applyAlignment="1" applyProtection="1">
      <alignment horizontal="center" vertical="center" wrapText="1"/>
      <protection locked="0"/>
    </xf>
    <xf numFmtId="0" fontId="5" fillId="14" borderId="9" xfId="0" applyFont="1" applyFill="1" applyBorder="1" applyAlignment="1" applyProtection="1">
      <alignment horizontal="center" vertical="center" shrinkToFit="1" readingOrder="2"/>
      <protection locked="0"/>
    </xf>
    <xf numFmtId="3" fontId="17" fillId="14" borderId="9" xfId="0" applyNumberFormat="1" applyFont="1" applyFill="1" applyBorder="1" applyAlignment="1" applyProtection="1">
      <alignment horizontal="center" vertical="center" shrinkToFit="1" readingOrder="2"/>
      <protection locked="0"/>
    </xf>
    <xf numFmtId="0" fontId="20" fillId="14" borderId="9" xfId="0" applyFont="1" applyFill="1" applyBorder="1" applyAlignment="1" applyProtection="1">
      <alignment horizontal="center" vertical="center" shrinkToFit="1" readingOrder="2"/>
      <protection locked="0"/>
    </xf>
    <xf numFmtId="0" fontId="9" fillId="14" borderId="9" xfId="0" applyFont="1" applyFill="1" applyBorder="1" applyAlignment="1" applyProtection="1">
      <alignment horizontal="center" vertical="center" shrinkToFit="1" readingOrder="2"/>
      <protection locked="0"/>
    </xf>
    <xf numFmtId="165" fontId="16" fillId="15" borderId="9" xfId="0" applyNumberFormat="1" applyFont="1" applyFill="1" applyBorder="1" applyAlignment="1" applyProtection="1">
      <alignment horizontal="center" vertical="center" shrinkToFit="1" readingOrder="2"/>
    </xf>
    <xf numFmtId="0" fontId="1" fillId="0" borderId="1" xfId="0" applyFont="1" applyBorder="1" applyAlignment="1">
      <alignment horizontal="center" vertical="center"/>
    </xf>
    <xf numFmtId="0" fontId="21" fillId="17" borderId="16" xfId="0" applyFont="1" applyFill="1" applyBorder="1" applyAlignment="1">
      <alignment horizontal="center" vertical="center" shrinkToFit="1" readingOrder="2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24" fillId="21" borderId="19" xfId="0" applyFont="1" applyFill="1" applyBorder="1" applyAlignment="1">
      <alignment horizontal="center" vertical="center" shrinkToFit="1"/>
    </xf>
    <xf numFmtId="0" fontId="24" fillId="21" borderId="20" xfId="0" applyFont="1" applyFill="1" applyBorder="1" applyAlignment="1">
      <alignment horizontal="center" vertical="center" shrinkToFit="1"/>
    </xf>
    <xf numFmtId="4" fontId="25" fillId="2" borderId="20" xfId="0" applyNumberFormat="1" applyFont="1" applyFill="1" applyBorder="1" applyAlignment="1">
      <alignment horizontal="center" vertical="center" shrinkToFit="1" readingOrder="2"/>
    </xf>
    <xf numFmtId="0" fontId="3" fillId="0" borderId="21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0" fillId="0" borderId="0" xfId="0"/>
    <xf numFmtId="0" fontId="2" fillId="0" borderId="0" xfId="0" quotePrefix="1" applyFont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0" fontId="16" fillId="0" borderId="0" xfId="0" quotePrefix="1" applyFont="1" applyAlignment="1">
      <alignment horizontal="center" vertical="center" shrinkToFit="1"/>
    </xf>
    <xf numFmtId="0" fontId="11" fillId="5" borderId="8" xfId="0" applyFont="1" applyFill="1" applyBorder="1" applyAlignment="1">
      <alignment horizontal="center" vertical="center" wrapText="1" readingOrder="2"/>
    </xf>
    <xf numFmtId="0" fontId="3" fillId="0" borderId="14" xfId="0" applyFont="1" applyBorder="1"/>
    <xf numFmtId="0" fontId="12" fillId="10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45" fillId="0" borderId="2" xfId="0" applyFont="1" applyBorder="1" applyAlignment="1">
      <alignment horizontal="center" vertical="center"/>
    </xf>
    <xf numFmtId="0" fontId="46" fillId="0" borderId="3" xfId="0" applyFont="1" applyBorder="1"/>
    <xf numFmtId="164" fontId="48" fillId="3" borderId="4" xfId="0" applyNumberFormat="1" applyFont="1" applyFill="1" applyBorder="1" applyAlignment="1" applyProtection="1">
      <alignment horizontal="center" vertical="center" readingOrder="2"/>
      <protection locked="0"/>
    </xf>
    <xf numFmtId="0" fontId="46" fillId="0" borderId="3" xfId="0" applyFont="1" applyBorder="1" applyProtection="1">
      <protection locked="0"/>
    </xf>
    <xf numFmtId="0" fontId="46" fillId="0" borderId="5" xfId="0" applyFont="1" applyBorder="1" applyProtection="1">
      <protection locked="0"/>
    </xf>
    <xf numFmtId="164" fontId="49" fillId="3" borderId="2" xfId="0" applyNumberFormat="1" applyFont="1" applyFill="1" applyBorder="1" applyAlignment="1" applyProtection="1">
      <alignment horizontal="center" vertical="center" readingOrder="2"/>
      <protection locked="0"/>
    </xf>
    <xf numFmtId="0" fontId="46" fillId="0" borderId="6" xfId="0" applyFont="1" applyBorder="1" applyProtection="1">
      <protection locked="0"/>
    </xf>
    <xf numFmtId="0" fontId="9" fillId="5" borderId="8" xfId="0" applyFont="1" applyFill="1" applyBorder="1" applyAlignment="1">
      <alignment horizontal="center" vertical="center" wrapText="1"/>
    </xf>
    <xf numFmtId="0" fontId="53" fillId="11" borderId="11" xfId="0" applyFont="1" applyFill="1" applyBorder="1" applyAlignment="1">
      <alignment horizontal="center" vertical="center" wrapText="1" readingOrder="2"/>
    </xf>
    <xf numFmtId="0" fontId="54" fillId="0" borderId="12" xfId="0" applyFont="1" applyBorder="1"/>
    <xf numFmtId="0" fontId="54" fillId="0" borderId="13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52" fillId="6" borderId="10" xfId="0" applyFont="1" applyFill="1" applyBorder="1" applyAlignment="1">
      <alignment horizontal="center" vertical="center" wrapText="1"/>
    </xf>
    <xf numFmtId="0" fontId="52" fillId="6" borderId="15" xfId="0" applyFont="1" applyFill="1" applyBorder="1" applyAlignment="1">
      <alignment horizontal="center" vertical="center" wrapText="1"/>
    </xf>
    <xf numFmtId="0" fontId="47" fillId="7" borderId="10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44" fillId="0" borderId="0" xfId="0" quotePrefix="1" applyFont="1" applyAlignment="1">
      <alignment horizontal="center" vertical="center" shrinkToFit="1"/>
    </xf>
    <xf numFmtId="167" fontId="20" fillId="0" borderId="0" xfId="0" applyNumberFormat="1" applyFont="1" applyAlignment="1">
      <alignment horizontal="center" vertical="center" shrinkToFit="1" readingOrder="2"/>
    </xf>
    <xf numFmtId="0" fontId="42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center" shrinkToFit="1"/>
    </xf>
    <xf numFmtId="0" fontId="41" fillId="0" borderId="0" xfId="0" applyFont="1" applyAlignment="1">
      <alignment horizontal="center" shrinkToFit="1"/>
    </xf>
    <xf numFmtId="164" fontId="27" fillId="0" borderId="24" xfId="0" applyNumberFormat="1" applyFont="1" applyBorder="1" applyAlignment="1">
      <alignment horizontal="center" shrinkToFit="1" readingOrder="2"/>
    </xf>
    <xf numFmtId="0" fontId="3" fillId="0" borderId="26" xfId="0" applyFont="1" applyBorder="1"/>
    <xf numFmtId="0" fontId="3" fillId="0" borderId="25" xfId="0" applyFont="1" applyBorder="1"/>
    <xf numFmtId="0" fontId="43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 readingOrder="2"/>
    </xf>
    <xf numFmtId="0" fontId="3" fillId="0" borderId="12" xfId="0" applyFont="1" applyBorder="1"/>
    <xf numFmtId="0" fontId="3" fillId="0" borderId="13" xfId="0" applyFont="1" applyBorder="1"/>
    <xf numFmtId="0" fontId="39" fillId="0" borderId="23" xfId="0" applyFont="1" applyBorder="1" applyAlignment="1">
      <alignment horizontal="center" shrinkToFit="1"/>
    </xf>
    <xf numFmtId="0" fontId="3" fillId="0" borderId="23" xfId="0" applyFont="1" applyBorder="1"/>
    <xf numFmtId="0" fontId="40" fillId="0" borderId="28" xfId="0" applyFont="1" applyBorder="1" applyAlignment="1">
      <alignment horizontal="center" shrinkToFit="1"/>
    </xf>
    <xf numFmtId="0" fontId="0" fillId="0" borderId="29" xfId="0" applyBorder="1"/>
    <xf numFmtId="4" fontId="26" fillId="0" borderId="24" xfId="0" applyNumberFormat="1" applyFont="1" applyBorder="1" applyAlignment="1">
      <alignment horizontal="center" shrinkToFit="1" readingOrder="2"/>
    </xf>
    <xf numFmtId="0" fontId="26" fillId="0" borderId="24" xfId="0" applyFont="1" applyBorder="1" applyAlignment="1">
      <alignment horizontal="center" shrinkToFit="1"/>
    </xf>
    <xf numFmtId="164" fontId="34" fillId="0" borderId="22" xfId="0" applyNumberFormat="1" applyFont="1" applyBorder="1" applyAlignment="1">
      <alignment horizontal="center" vertical="center" shrinkToFit="1" readingOrder="2"/>
    </xf>
    <xf numFmtId="0" fontId="3" fillId="0" borderId="22" xfId="0" applyFont="1" applyBorder="1"/>
    <xf numFmtId="0" fontId="4" fillId="0" borderId="1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0" fontId="33" fillId="0" borderId="0" xfId="0" applyFont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9525</xdr:colOff>
      <xdr:row>0</xdr:row>
      <xdr:rowOff>-19050</xdr:rowOff>
    </xdr:from>
    <xdr:ext cx="1066800" cy="3429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831650" y="3627600"/>
          <a:ext cx="1028700" cy="304800"/>
        </a:xfrm>
        <a:prstGeom prst="round1Rect">
          <a:avLst>
            <a:gd name="adj" fmla="val 50000"/>
          </a:avLst>
        </a:prstGeom>
        <a:solidFill>
          <a:schemeClr val="accent5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إضغط هنا لطباعة الملف</a:t>
          </a:r>
          <a:endParaRPr sz="1400"/>
        </a:p>
      </xdr:txBody>
    </xdr:sp>
    <xdr:clientData fLocksWithSheet="0"/>
  </xdr:oneCellAnchor>
  <xdr:oneCellAnchor>
    <xdr:from>
      <xdr:col>21</xdr:col>
      <xdr:colOff>85725</xdr:colOff>
      <xdr:row>4</xdr:row>
      <xdr:rowOff>85725</xdr:rowOff>
    </xdr:from>
    <xdr:ext cx="1190625" cy="3429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5250" y="1533525"/>
          <a:ext cx="1190625" cy="342900"/>
        </a:xfrm>
        <a:prstGeom prst="foldedCorner">
          <a:avLst>
            <a:gd name="adj" fmla="val 19512"/>
          </a:avLst>
        </a:prstGeom>
        <a:gradFill>
          <a:gsLst>
            <a:gs pos="0">
              <a:srgbClr val="FFBB82"/>
            </a:gs>
            <a:gs pos="35000">
              <a:srgbClr val="FFCFA8"/>
            </a:gs>
            <a:gs pos="100000">
              <a:srgbClr val="FFEBD9"/>
            </a:gs>
          </a:gsLst>
          <a:lin ang="16200000" scaled="0"/>
        </a:gradFill>
        <a:ln w="9525" cap="flat" cmpd="sng">
          <a:solidFill>
            <a:srgbClr val="F5913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lt1"/>
              </a:solidFill>
              <a:latin typeface="Calibri"/>
              <a:cs typeface="Calibri"/>
              <a:sym typeface="Calibri"/>
            </a:rPr>
            <a:t>Ver:</a:t>
          </a:r>
          <a:r>
            <a:rPr lang="en-US" sz="1100" b="1" baseline="0">
              <a:solidFill>
                <a:schemeClr val="lt1"/>
              </a:solidFill>
              <a:latin typeface="Calibri"/>
              <a:cs typeface="Calibri"/>
              <a:sym typeface="Calibri"/>
            </a:rPr>
            <a:t> 01.05.2023</a:t>
          </a:r>
          <a:endParaRPr sz="11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21</xdr:col>
      <xdr:colOff>19050</xdr:colOff>
      <xdr:row>1</xdr:row>
      <xdr:rowOff>228600</xdr:rowOff>
    </xdr:from>
    <xdr:ext cx="1076325" cy="7334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826888" y="3432338"/>
          <a:ext cx="1038225" cy="695325"/>
        </a:xfrm>
        <a:prstGeom prst="flowChartAlternateProcess">
          <a:avLst/>
        </a:prstGeom>
        <a:solidFill>
          <a:schemeClr val="dk1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تم تحديث البرنامج طبقا لقرار وزير المالية رقم 610 لسنة 2021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FC994"/>
  <sheetViews>
    <sheetView rightToLeft="1" tabSelected="1" zoomScaleNormal="100" workbookViewId="0">
      <selection activeCell="S6" sqref="S6"/>
    </sheetView>
  </sheetViews>
  <sheetFormatPr defaultColWidth="0" defaultRowHeight="0" customHeight="1" zeroHeight="1"/>
  <cols>
    <col min="1" max="1" width="3.42578125" customWidth="1"/>
    <col min="2" max="2" width="19.7109375" customWidth="1"/>
    <col min="3" max="3" width="11.28515625" customWidth="1"/>
    <col min="4" max="4" width="10.28515625" hidden="1" customWidth="1"/>
    <col min="5" max="5" width="6.85546875" customWidth="1"/>
    <col min="6" max="6" width="9" customWidth="1"/>
    <col min="7" max="7" width="13" customWidth="1"/>
    <col min="8" max="8" width="10.140625" hidden="1" customWidth="1"/>
    <col min="9" max="9" width="9.140625" customWidth="1"/>
    <col min="10" max="10" width="10.7109375" customWidth="1"/>
    <col min="11" max="11" width="11.85546875" customWidth="1"/>
    <col min="12" max="13" width="9" hidden="1" customWidth="1"/>
    <col min="14" max="14" width="9.5703125" customWidth="1"/>
    <col min="15" max="15" width="10.7109375" hidden="1" customWidth="1"/>
    <col min="16" max="17" width="9" hidden="1" customWidth="1"/>
    <col min="18" max="18" width="10.28515625" customWidth="1"/>
    <col min="19" max="19" width="8.140625" customWidth="1"/>
    <col min="20" max="20" width="8.42578125" customWidth="1"/>
    <col min="21" max="21" width="9" customWidth="1"/>
    <col min="22" max="22" width="20.5703125" customWidth="1"/>
    <col min="23" max="28" width="9" hidden="1"/>
    <col min="29" max="16383" width="14.42578125" hidden="1"/>
    <col min="16384" max="16384" width="5.85546875" hidden="1" customWidth="1"/>
  </cols>
  <sheetData>
    <row r="1" spans="1:28" ht="25.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1"/>
      <c r="W1" s="1"/>
      <c r="X1" s="1"/>
      <c r="Y1" s="1"/>
      <c r="Z1" s="1"/>
      <c r="AA1" s="1"/>
      <c r="AB1" s="54" t="s">
        <v>57</v>
      </c>
    </row>
    <row r="2" spans="1:28" s="54" customFormat="1" ht="26.25">
      <c r="A2" s="86" t="s">
        <v>1</v>
      </c>
      <c r="B2" s="87"/>
      <c r="C2" s="51" t="s">
        <v>2</v>
      </c>
      <c r="D2" s="52"/>
      <c r="E2" s="52"/>
      <c r="F2" s="88">
        <v>44743</v>
      </c>
      <c r="G2" s="89"/>
      <c r="H2" s="89"/>
      <c r="I2" s="90"/>
      <c r="J2" s="51" t="s">
        <v>3</v>
      </c>
      <c r="K2" s="51"/>
      <c r="L2" s="51"/>
      <c r="M2" s="51"/>
      <c r="N2" s="91">
        <v>45107</v>
      </c>
      <c r="O2" s="89"/>
      <c r="P2" s="89"/>
      <c r="Q2" s="89"/>
      <c r="R2" s="89"/>
      <c r="S2" s="89"/>
      <c r="T2" s="92"/>
      <c r="U2" s="55">
        <f>DATEDIF(F2,N2,"M")+1</f>
        <v>12</v>
      </c>
      <c r="V2" s="53"/>
      <c r="W2" s="53"/>
      <c r="X2" s="53"/>
      <c r="Y2" s="53"/>
      <c r="Z2" s="53"/>
      <c r="AA2" s="53"/>
      <c r="AB2" s="54" t="s">
        <v>58</v>
      </c>
    </row>
    <row r="3" spans="1:28" ht="16.5" customHeight="1">
      <c r="A3" s="2"/>
      <c r="B3" s="2"/>
      <c r="C3" s="2"/>
      <c r="D3" s="3"/>
      <c r="E3" s="57"/>
      <c r="F3" s="4"/>
      <c r="G3" s="5"/>
      <c r="H3" s="5"/>
      <c r="I3" s="5"/>
      <c r="J3" s="6"/>
      <c r="K3" s="6"/>
      <c r="L3" s="6"/>
      <c r="M3" s="6"/>
      <c r="N3" s="5"/>
      <c r="O3" s="5"/>
      <c r="P3" s="5"/>
      <c r="Q3" s="5"/>
      <c r="R3" s="5"/>
      <c r="S3" s="5"/>
      <c r="T3" s="5"/>
      <c r="U3" s="7">
        <v>1</v>
      </c>
      <c r="V3" s="1"/>
      <c r="W3" s="1"/>
      <c r="X3" s="1"/>
      <c r="Y3" s="1"/>
      <c r="Z3" s="1"/>
      <c r="AA3" s="1"/>
    </row>
    <row r="4" spans="1:28" ht="45.75" customHeight="1">
      <c r="A4" s="93" t="s">
        <v>4</v>
      </c>
      <c r="B4" s="93" t="s">
        <v>5</v>
      </c>
      <c r="C4" s="93" t="s">
        <v>6</v>
      </c>
      <c r="D4" s="97" t="s">
        <v>7</v>
      </c>
      <c r="E4" s="99" t="s">
        <v>8</v>
      </c>
      <c r="F4" s="101" t="s">
        <v>59</v>
      </c>
      <c r="G4" s="98" t="s">
        <v>9</v>
      </c>
      <c r="H4" s="8" t="s">
        <v>10</v>
      </c>
      <c r="I4" s="81" t="s">
        <v>11</v>
      </c>
      <c r="J4" s="83" t="s">
        <v>12</v>
      </c>
      <c r="K4" s="84"/>
      <c r="L4" s="84"/>
      <c r="M4" s="84"/>
      <c r="N4" s="84"/>
      <c r="O4" s="84"/>
      <c r="P4" s="84"/>
      <c r="Q4" s="84"/>
      <c r="R4" s="85"/>
      <c r="S4" s="94" t="s">
        <v>13</v>
      </c>
      <c r="T4" s="95"/>
      <c r="U4" s="96"/>
      <c r="V4" s="1"/>
      <c r="W4" s="1"/>
      <c r="X4" s="1"/>
      <c r="Y4" s="1"/>
      <c r="Z4" s="1"/>
      <c r="AA4" s="1"/>
    </row>
    <row r="5" spans="1:28" ht="49.5" customHeight="1">
      <c r="A5" s="82"/>
      <c r="B5" s="82"/>
      <c r="C5" s="82"/>
      <c r="D5" s="82"/>
      <c r="E5" s="100"/>
      <c r="F5" s="102"/>
      <c r="G5" s="82"/>
      <c r="H5" s="9" t="s">
        <v>14</v>
      </c>
      <c r="I5" s="82"/>
      <c r="J5" s="58" t="s">
        <v>15</v>
      </c>
      <c r="K5" s="58" t="s">
        <v>16</v>
      </c>
      <c r="L5" s="58" t="s">
        <v>17</v>
      </c>
      <c r="M5" s="58" t="s">
        <v>18</v>
      </c>
      <c r="N5" s="58" t="s">
        <v>19</v>
      </c>
      <c r="O5" s="58" t="s">
        <v>17</v>
      </c>
      <c r="P5" s="58" t="s">
        <v>18</v>
      </c>
      <c r="Q5" s="58" t="s">
        <v>20</v>
      </c>
      <c r="R5" s="58" t="s">
        <v>21</v>
      </c>
      <c r="S5" s="10" t="s">
        <v>22</v>
      </c>
      <c r="T5" s="10" t="s">
        <v>23</v>
      </c>
      <c r="U5" s="10" t="s">
        <v>24</v>
      </c>
      <c r="V5" s="11"/>
      <c r="W5" s="1"/>
      <c r="X5" s="1"/>
      <c r="Y5" s="1"/>
      <c r="Z5" s="1"/>
      <c r="AA5" s="1"/>
    </row>
    <row r="6" spans="1:28" ht="24">
      <c r="A6" s="56">
        <v>1</v>
      </c>
      <c r="B6" s="60" t="s">
        <v>27</v>
      </c>
      <c r="C6" s="61" t="s">
        <v>60</v>
      </c>
      <c r="D6" s="67">
        <v>12</v>
      </c>
      <c r="E6" s="62" t="s">
        <v>57</v>
      </c>
      <c r="F6" s="63">
        <v>230.6</v>
      </c>
      <c r="G6" s="64">
        <v>100000</v>
      </c>
      <c r="H6" s="12">
        <f t="shared" ref="H6:H35" si="0">IF(E6=$AB$1,F6*0.005*D6,IF(E6=$AB$2,F6*0.3*0.005*D6,0))</f>
        <v>13.836</v>
      </c>
      <c r="I6" s="13">
        <f>IF(H6=0,0,IF(AND(H6&gt;0,H6&lt;=1),1,IF(H6&gt;294,294,IF(AND(H6&gt;1,H6&lt;=294),H6))))</f>
        <v>13.836</v>
      </c>
      <c r="J6" s="14">
        <f t="shared" ref="J6:J19" si="1">IF(AND(K6&lt;=1,K6&gt;0),1,K6)</f>
        <v>5.9999999999999991</v>
      </c>
      <c r="K6" s="15">
        <f t="shared" ref="K6:K19" si="2">IF(G6&gt;10000,10000*0.0006,G6*0.0006)</f>
        <v>5.9999999999999991</v>
      </c>
      <c r="L6" s="16">
        <f t="shared" ref="L6:L19" si="3">G6-10000</f>
        <v>90000</v>
      </c>
      <c r="M6" s="17">
        <f t="shared" ref="M6:M19" si="4">IF(L6&gt;0,L6*1,0)</f>
        <v>90000</v>
      </c>
      <c r="N6" s="14">
        <f t="shared" ref="N6:N19" si="5">ROUND(IF(M6&gt;50000,40000*0.0012,M6*0.0012),2)</f>
        <v>48</v>
      </c>
      <c r="O6" s="18">
        <f t="shared" ref="O6:O19" si="6">M6-40000</f>
        <v>50000</v>
      </c>
      <c r="P6" s="19">
        <f t="shared" ref="P6:P19" si="7">IF(O6&gt;0,O6*1,0)</f>
        <v>50000</v>
      </c>
      <c r="Q6" s="19">
        <f t="shared" ref="Q6:Q19" si="8">IF(P6&gt;100000,100000,P6)</f>
        <v>50000</v>
      </c>
      <c r="R6" s="14">
        <f>Q6*0.0024</f>
        <v>119.99999999999999</v>
      </c>
      <c r="S6" s="14">
        <f t="shared" ref="S6:S19" si="9">R6+N6+J6</f>
        <v>174</v>
      </c>
      <c r="T6" s="13">
        <f t="shared" ref="T6:T19" si="10">S6-U6</f>
        <v>13.836000000000013</v>
      </c>
      <c r="U6" s="13">
        <f t="shared" ref="U6:U19" si="11">IF(S6&gt;I6,S6-I6,0)</f>
        <v>160.16399999999999</v>
      </c>
      <c r="V6" s="1"/>
      <c r="W6" s="1"/>
      <c r="X6" s="1"/>
      <c r="Y6" s="1"/>
      <c r="Z6" s="1"/>
      <c r="AA6" s="1"/>
    </row>
    <row r="7" spans="1:28" ht="24">
      <c r="A7" s="56">
        <v>2</v>
      </c>
      <c r="B7" s="65" t="s">
        <v>61</v>
      </c>
      <c r="C7" s="61" t="s">
        <v>60</v>
      </c>
      <c r="D7" s="67">
        <v>12</v>
      </c>
      <c r="E7" s="62" t="s">
        <v>58</v>
      </c>
      <c r="F7" s="63">
        <v>1000</v>
      </c>
      <c r="G7" s="64">
        <v>150000</v>
      </c>
      <c r="H7" s="12">
        <f t="shared" si="0"/>
        <v>18</v>
      </c>
      <c r="I7" s="13">
        <f t="shared" ref="I7:I19" si="12">IF(H7=0,0,IF(AND(H7&gt;0,H7&lt;=1),1,IF(H7&gt;294,294,IF(AND(H7&gt;1,H7&lt;=294),H7))))</f>
        <v>18</v>
      </c>
      <c r="J7" s="14">
        <f t="shared" si="1"/>
        <v>5.9999999999999991</v>
      </c>
      <c r="K7" s="15">
        <f t="shared" si="2"/>
        <v>5.9999999999999991</v>
      </c>
      <c r="L7" s="16">
        <f t="shared" si="3"/>
        <v>140000</v>
      </c>
      <c r="M7" s="17">
        <f t="shared" si="4"/>
        <v>140000</v>
      </c>
      <c r="N7" s="14">
        <f t="shared" si="5"/>
        <v>48</v>
      </c>
      <c r="O7" s="18">
        <f t="shared" si="6"/>
        <v>100000</v>
      </c>
      <c r="P7" s="19">
        <f t="shared" si="7"/>
        <v>100000</v>
      </c>
      <c r="Q7" s="19">
        <f t="shared" si="8"/>
        <v>100000</v>
      </c>
      <c r="R7" s="14">
        <f t="shared" ref="R7:R19" si="13">P7*0.0024</f>
        <v>239.99999999999997</v>
      </c>
      <c r="S7" s="14">
        <f t="shared" si="9"/>
        <v>294</v>
      </c>
      <c r="T7" s="13">
        <f t="shared" si="10"/>
        <v>18</v>
      </c>
      <c r="U7" s="13">
        <f t="shared" si="11"/>
        <v>276</v>
      </c>
      <c r="V7" s="20" t="s">
        <v>25</v>
      </c>
      <c r="W7" s="1"/>
      <c r="X7" s="1"/>
      <c r="Y7" s="1"/>
      <c r="Z7" s="1"/>
      <c r="AA7" s="1"/>
    </row>
    <row r="8" spans="1:28" ht="24">
      <c r="A8" s="56">
        <v>3</v>
      </c>
      <c r="B8" s="65"/>
      <c r="C8" s="61"/>
      <c r="D8" s="67">
        <v>12</v>
      </c>
      <c r="E8" s="62"/>
      <c r="F8" s="63"/>
      <c r="G8" s="64"/>
      <c r="H8" s="12">
        <f t="shared" si="0"/>
        <v>0</v>
      </c>
      <c r="I8" s="13">
        <f t="shared" si="12"/>
        <v>0</v>
      </c>
      <c r="J8" s="14">
        <f t="shared" si="1"/>
        <v>0</v>
      </c>
      <c r="K8" s="15">
        <f t="shared" si="2"/>
        <v>0</v>
      </c>
      <c r="L8" s="16">
        <f t="shared" si="3"/>
        <v>-10000</v>
      </c>
      <c r="M8" s="17">
        <f t="shared" si="4"/>
        <v>0</v>
      </c>
      <c r="N8" s="14">
        <f t="shared" si="5"/>
        <v>0</v>
      </c>
      <c r="O8" s="18">
        <f t="shared" si="6"/>
        <v>-40000</v>
      </c>
      <c r="P8" s="19">
        <f t="shared" si="7"/>
        <v>0</v>
      </c>
      <c r="Q8" s="19">
        <f t="shared" si="8"/>
        <v>0</v>
      </c>
      <c r="R8" s="14">
        <f t="shared" si="13"/>
        <v>0</v>
      </c>
      <c r="S8" s="14">
        <f t="shared" si="9"/>
        <v>0</v>
      </c>
      <c r="T8" s="13">
        <f t="shared" si="10"/>
        <v>0</v>
      </c>
      <c r="U8" s="13">
        <f t="shared" si="11"/>
        <v>0</v>
      </c>
      <c r="V8" s="21" t="s">
        <v>26</v>
      </c>
      <c r="W8" s="1"/>
      <c r="X8" s="1"/>
      <c r="Y8" s="1"/>
      <c r="Z8" s="1"/>
      <c r="AA8" s="1"/>
    </row>
    <row r="9" spans="1:28" ht="24">
      <c r="A9" s="56">
        <v>4</v>
      </c>
      <c r="B9" s="65"/>
      <c r="C9" s="61"/>
      <c r="D9" s="67">
        <v>12</v>
      </c>
      <c r="E9" s="62"/>
      <c r="F9" s="63"/>
      <c r="G9" s="64"/>
      <c r="H9" s="12">
        <f t="shared" si="0"/>
        <v>0</v>
      </c>
      <c r="I9" s="13">
        <f t="shared" si="12"/>
        <v>0</v>
      </c>
      <c r="J9" s="14">
        <f t="shared" si="1"/>
        <v>0</v>
      </c>
      <c r="K9" s="15">
        <f t="shared" si="2"/>
        <v>0</v>
      </c>
      <c r="L9" s="16">
        <f t="shared" si="3"/>
        <v>-10000</v>
      </c>
      <c r="M9" s="17">
        <f t="shared" si="4"/>
        <v>0</v>
      </c>
      <c r="N9" s="14">
        <f t="shared" si="5"/>
        <v>0</v>
      </c>
      <c r="O9" s="18">
        <f t="shared" si="6"/>
        <v>-40000</v>
      </c>
      <c r="P9" s="19">
        <f t="shared" si="7"/>
        <v>0</v>
      </c>
      <c r="Q9" s="19">
        <f t="shared" si="8"/>
        <v>0</v>
      </c>
      <c r="R9" s="14">
        <f t="shared" si="13"/>
        <v>0</v>
      </c>
      <c r="S9" s="14">
        <f t="shared" si="9"/>
        <v>0</v>
      </c>
      <c r="T9" s="13">
        <f t="shared" si="10"/>
        <v>0</v>
      </c>
      <c r="U9" s="13">
        <f t="shared" si="11"/>
        <v>0</v>
      </c>
      <c r="V9" s="22" t="s">
        <v>27</v>
      </c>
      <c r="W9" s="1"/>
      <c r="X9" s="1"/>
      <c r="Y9" s="1"/>
      <c r="Z9" s="1"/>
      <c r="AA9" s="1"/>
    </row>
    <row r="10" spans="1:28" ht="24">
      <c r="A10" s="56">
        <v>5</v>
      </c>
      <c r="B10" s="65"/>
      <c r="C10" s="61"/>
      <c r="D10" s="67">
        <v>12</v>
      </c>
      <c r="E10" s="62"/>
      <c r="F10" s="63"/>
      <c r="G10" s="64"/>
      <c r="H10" s="12">
        <f t="shared" si="0"/>
        <v>0</v>
      </c>
      <c r="I10" s="13">
        <f t="shared" si="12"/>
        <v>0</v>
      </c>
      <c r="J10" s="14">
        <f t="shared" si="1"/>
        <v>0</v>
      </c>
      <c r="K10" s="15">
        <f t="shared" si="2"/>
        <v>0</v>
      </c>
      <c r="L10" s="16">
        <f t="shared" si="3"/>
        <v>-10000</v>
      </c>
      <c r="M10" s="17">
        <f t="shared" si="4"/>
        <v>0</v>
      </c>
      <c r="N10" s="14">
        <f t="shared" si="5"/>
        <v>0</v>
      </c>
      <c r="O10" s="18">
        <f t="shared" si="6"/>
        <v>-40000</v>
      </c>
      <c r="P10" s="19">
        <f t="shared" si="7"/>
        <v>0</v>
      </c>
      <c r="Q10" s="19">
        <f t="shared" si="8"/>
        <v>0</v>
      </c>
      <c r="R10" s="14">
        <f t="shared" si="13"/>
        <v>0</v>
      </c>
      <c r="S10" s="14">
        <f t="shared" si="9"/>
        <v>0</v>
      </c>
      <c r="T10" s="13">
        <f t="shared" si="10"/>
        <v>0</v>
      </c>
      <c r="U10" s="13">
        <f t="shared" si="11"/>
        <v>0</v>
      </c>
      <c r="V10" s="20" t="s">
        <v>28</v>
      </c>
      <c r="W10" s="1"/>
      <c r="X10" s="1"/>
      <c r="Y10" s="1"/>
      <c r="Z10" s="1"/>
      <c r="AA10" s="1"/>
    </row>
    <row r="11" spans="1:28" ht="24">
      <c r="A11" s="56">
        <v>6</v>
      </c>
      <c r="B11" s="65"/>
      <c r="C11" s="61"/>
      <c r="D11" s="67">
        <v>12</v>
      </c>
      <c r="E11" s="62"/>
      <c r="F11" s="63"/>
      <c r="G11" s="64"/>
      <c r="H11" s="12">
        <f t="shared" si="0"/>
        <v>0</v>
      </c>
      <c r="I11" s="13">
        <f t="shared" si="12"/>
        <v>0</v>
      </c>
      <c r="J11" s="14">
        <f t="shared" si="1"/>
        <v>0</v>
      </c>
      <c r="K11" s="15">
        <f t="shared" si="2"/>
        <v>0</v>
      </c>
      <c r="L11" s="16">
        <f t="shared" si="3"/>
        <v>-10000</v>
      </c>
      <c r="M11" s="17">
        <f t="shared" si="4"/>
        <v>0</v>
      </c>
      <c r="N11" s="14">
        <f t="shared" si="5"/>
        <v>0</v>
      </c>
      <c r="O11" s="18">
        <f t="shared" si="6"/>
        <v>-40000</v>
      </c>
      <c r="P11" s="19">
        <f t="shared" si="7"/>
        <v>0</v>
      </c>
      <c r="Q11" s="19">
        <f t="shared" si="8"/>
        <v>0</v>
      </c>
      <c r="R11" s="14">
        <f t="shared" si="13"/>
        <v>0</v>
      </c>
      <c r="S11" s="14">
        <f t="shared" si="9"/>
        <v>0</v>
      </c>
      <c r="T11" s="13">
        <f t="shared" si="10"/>
        <v>0</v>
      </c>
      <c r="U11" s="13">
        <f t="shared" si="11"/>
        <v>0</v>
      </c>
      <c r="V11" s="23" t="s">
        <v>29</v>
      </c>
      <c r="W11" s="1"/>
      <c r="X11" s="1"/>
      <c r="Y11" s="1"/>
      <c r="Z11" s="1"/>
      <c r="AA11" s="1"/>
    </row>
    <row r="12" spans="1:28" ht="24">
      <c r="A12" s="56">
        <v>7</v>
      </c>
      <c r="B12" s="65"/>
      <c r="C12" s="61"/>
      <c r="D12" s="67">
        <v>12</v>
      </c>
      <c r="E12" s="62"/>
      <c r="F12" s="63"/>
      <c r="G12" s="64"/>
      <c r="H12" s="12">
        <f t="shared" si="0"/>
        <v>0</v>
      </c>
      <c r="I12" s="13">
        <f t="shared" si="12"/>
        <v>0</v>
      </c>
      <c r="J12" s="14">
        <f t="shared" si="1"/>
        <v>0</v>
      </c>
      <c r="K12" s="15">
        <f t="shared" si="2"/>
        <v>0</v>
      </c>
      <c r="L12" s="16">
        <f t="shared" si="3"/>
        <v>-10000</v>
      </c>
      <c r="M12" s="17">
        <f t="shared" si="4"/>
        <v>0</v>
      </c>
      <c r="N12" s="14">
        <f t="shared" si="5"/>
        <v>0</v>
      </c>
      <c r="O12" s="18">
        <f t="shared" si="6"/>
        <v>-40000</v>
      </c>
      <c r="P12" s="19">
        <f t="shared" si="7"/>
        <v>0</v>
      </c>
      <c r="Q12" s="19">
        <f t="shared" si="8"/>
        <v>0</v>
      </c>
      <c r="R12" s="14">
        <f t="shared" si="13"/>
        <v>0</v>
      </c>
      <c r="S12" s="14">
        <f t="shared" si="9"/>
        <v>0</v>
      </c>
      <c r="T12" s="13">
        <f t="shared" si="10"/>
        <v>0</v>
      </c>
      <c r="U12" s="13">
        <f t="shared" si="11"/>
        <v>0</v>
      </c>
      <c r="V12" s="24"/>
      <c r="W12" s="1"/>
      <c r="X12" s="1"/>
      <c r="Y12" s="1"/>
      <c r="Z12" s="1"/>
      <c r="AA12" s="1"/>
    </row>
    <row r="13" spans="1:28" ht="24">
      <c r="A13" s="56">
        <v>8</v>
      </c>
      <c r="B13" s="65"/>
      <c r="C13" s="61"/>
      <c r="D13" s="67">
        <v>12</v>
      </c>
      <c r="E13" s="62"/>
      <c r="F13" s="63"/>
      <c r="G13" s="64"/>
      <c r="H13" s="12">
        <f t="shared" si="0"/>
        <v>0</v>
      </c>
      <c r="I13" s="13">
        <f t="shared" si="12"/>
        <v>0</v>
      </c>
      <c r="J13" s="14">
        <f t="shared" si="1"/>
        <v>0</v>
      </c>
      <c r="K13" s="15">
        <f t="shared" si="2"/>
        <v>0</v>
      </c>
      <c r="L13" s="16">
        <f t="shared" si="3"/>
        <v>-10000</v>
      </c>
      <c r="M13" s="17">
        <f t="shared" si="4"/>
        <v>0</v>
      </c>
      <c r="N13" s="14">
        <f t="shared" si="5"/>
        <v>0</v>
      </c>
      <c r="O13" s="18">
        <f t="shared" si="6"/>
        <v>-40000</v>
      </c>
      <c r="P13" s="19">
        <f t="shared" si="7"/>
        <v>0</v>
      </c>
      <c r="Q13" s="19">
        <f t="shared" si="8"/>
        <v>0</v>
      </c>
      <c r="R13" s="14">
        <f t="shared" si="13"/>
        <v>0</v>
      </c>
      <c r="S13" s="14">
        <f t="shared" si="9"/>
        <v>0</v>
      </c>
      <c r="T13" s="13">
        <f t="shared" si="10"/>
        <v>0</v>
      </c>
      <c r="U13" s="13">
        <f t="shared" si="11"/>
        <v>0</v>
      </c>
      <c r="V13" s="1"/>
      <c r="W13" s="1"/>
      <c r="X13" s="1"/>
      <c r="Y13" s="1"/>
      <c r="Z13" s="1"/>
      <c r="AA13" s="1"/>
    </row>
    <row r="14" spans="1:28" ht="24">
      <c r="A14" s="56">
        <v>9</v>
      </c>
      <c r="B14" s="65"/>
      <c r="C14" s="61"/>
      <c r="D14" s="67">
        <v>12</v>
      </c>
      <c r="E14" s="62"/>
      <c r="F14" s="63"/>
      <c r="G14" s="64"/>
      <c r="H14" s="12">
        <f t="shared" si="0"/>
        <v>0</v>
      </c>
      <c r="I14" s="13">
        <f t="shared" si="12"/>
        <v>0</v>
      </c>
      <c r="J14" s="14">
        <f t="shared" si="1"/>
        <v>0</v>
      </c>
      <c r="K14" s="15">
        <f t="shared" si="2"/>
        <v>0</v>
      </c>
      <c r="L14" s="16">
        <f t="shared" si="3"/>
        <v>-10000</v>
      </c>
      <c r="M14" s="17">
        <f t="shared" si="4"/>
        <v>0</v>
      </c>
      <c r="N14" s="14">
        <f t="shared" si="5"/>
        <v>0</v>
      </c>
      <c r="O14" s="18">
        <f t="shared" si="6"/>
        <v>-40000</v>
      </c>
      <c r="P14" s="19">
        <f t="shared" si="7"/>
        <v>0</v>
      </c>
      <c r="Q14" s="19">
        <f t="shared" si="8"/>
        <v>0</v>
      </c>
      <c r="R14" s="14">
        <f t="shared" si="13"/>
        <v>0</v>
      </c>
      <c r="S14" s="14">
        <f t="shared" si="9"/>
        <v>0</v>
      </c>
      <c r="T14" s="13">
        <f t="shared" si="10"/>
        <v>0</v>
      </c>
      <c r="U14" s="13">
        <f t="shared" si="11"/>
        <v>0</v>
      </c>
      <c r="V14" s="1"/>
      <c r="W14" s="1"/>
      <c r="X14" s="1"/>
      <c r="Y14" s="1"/>
      <c r="Z14" s="1"/>
      <c r="AA14" s="1"/>
    </row>
    <row r="15" spans="1:28" ht="24">
      <c r="A15" s="56">
        <v>10</v>
      </c>
      <c r="B15" s="65"/>
      <c r="C15" s="61"/>
      <c r="D15" s="67">
        <v>12</v>
      </c>
      <c r="E15" s="62"/>
      <c r="F15" s="63"/>
      <c r="G15" s="64"/>
      <c r="H15" s="12">
        <f t="shared" si="0"/>
        <v>0</v>
      </c>
      <c r="I15" s="13">
        <f t="shared" si="12"/>
        <v>0</v>
      </c>
      <c r="J15" s="14">
        <f t="shared" si="1"/>
        <v>0</v>
      </c>
      <c r="K15" s="15">
        <f t="shared" si="2"/>
        <v>0</v>
      </c>
      <c r="L15" s="16">
        <f t="shared" si="3"/>
        <v>-10000</v>
      </c>
      <c r="M15" s="17">
        <f t="shared" si="4"/>
        <v>0</v>
      </c>
      <c r="N15" s="14">
        <f t="shared" si="5"/>
        <v>0</v>
      </c>
      <c r="O15" s="18">
        <f t="shared" si="6"/>
        <v>-40000</v>
      </c>
      <c r="P15" s="19">
        <f t="shared" si="7"/>
        <v>0</v>
      </c>
      <c r="Q15" s="19">
        <f t="shared" si="8"/>
        <v>0</v>
      </c>
      <c r="R15" s="14">
        <f t="shared" si="13"/>
        <v>0</v>
      </c>
      <c r="S15" s="14">
        <f t="shared" si="9"/>
        <v>0</v>
      </c>
      <c r="T15" s="13">
        <f t="shared" si="10"/>
        <v>0</v>
      </c>
      <c r="U15" s="13">
        <f t="shared" si="11"/>
        <v>0</v>
      </c>
      <c r="V15" s="1"/>
      <c r="W15" s="1"/>
      <c r="X15" s="1"/>
      <c r="Y15" s="1"/>
      <c r="Z15" s="1"/>
      <c r="AA15" s="1"/>
    </row>
    <row r="16" spans="1:28" ht="24">
      <c r="A16" s="56">
        <v>11</v>
      </c>
      <c r="B16" s="65"/>
      <c r="C16" s="61"/>
      <c r="D16" s="67">
        <v>12</v>
      </c>
      <c r="E16" s="62"/>
      <c r="F16" s="63"/>
      <c r="G16" s="64"/>
      <c r="H16" s="12">
        <f t="shared" si="0"/>
        <v>0</v>
      </c>
      <c r="I16" s="13">
        <f t="shared" si="12"/>
        <v>0</v>
      </c>
      <c r="J16" s="14">
        <f t="shared" si="1"/>
        <v>0</v>
      </c>
      <c r="K16" s="15">
        <f t="shared" si="2"/>
        <v>0</v>
      </c>
      <c r="L16" s="16">
        <f t="shared" si="3"/>
        <v>-10000</v>
      </c>
      <c r="M16" s="17">
        <f t="shared" si="4"/>
        <v>0</v>
      </c>
      <c r="N16" s="14">
        <f t="shared" si="5"/>
        <v>0</v>
      </c>
      <c r="O16" s="18">
        <f t="shared" si="6"/>
        <v>-40000</v>
      </c>
      <c r="P16" s="19">
        <f t="shared" si="7"/>
        <v>0</v>
      </c>
      <c r="Q16" s="19">
        <f t="shared" si="8"/>
        <v>0</v>
      </c>
      <c r="R16" s="14">
        <f t="shared" si="13"/>
        <v>0</v>
      </c>
      <c r="S16" s="14">
        <f t="shared" si="9"/>
        <v>0</v>
      </c>
      <c r="T16" s="13">
        <f t="shared" si="10"/>
        <v>0</v>
      </c>
      <c r="U16" s="13">
        <f t="shared" si="11"/>
        <v>0</v>
      </c>
      <c r="V16" s="1"/>
      <c r="W16" s="1"/>
      <c r="X16" s="1"/>
      <c r="Y16" s="1"/>
      <c r="Z16" s="1"/>
      <c r="AA16" s="1"/>
    </row>
    <row r="17" spans="1:27" ht="24">
      <c r="A17" s="56">
        <v>12</v>
      </c>
      <c r="B17" s="65"/>
      <c r="C17" s="61"/>
      <c r="D17" s="67">
        <v>12</v>
      </c>
      <c r="E17" s="62"/>
      <c r="F17" s="63"/>
      <c r="G17" s="64"/>
      <c r="H17" s="12">
        <f t="shared" si="0"/>
        <v>0</v>
      </c>
      <c r="I17" s="13">
        <f t="shared" si="12"/>
        <v>0</v>
      </c>
      <c r="J17" s="14">
        <f t="shared" si="1"/>
        <v>0</v>
      </c>
      <c r="K17" s="15">
        <f t="shared" si="2"/>
        <v>0</v>
      </c>
      <c r="L17" s="16">
        <f t="shared" si="3"/>
        <v>-10000</v>
      </c>
      <c r="M17" s="17">
        <f t="shared" si="4"/>
        <v>0</v>
      </c>
      <c r="N17" s="14">
        <f t="shared" si="5"/>
        <v>0</v>
      </c>
      <c r="O17" s="18">
        <f t="shared" si="6"/>
        <v>-40000</v>
      </c>
      <c r="P17" s="19">
        <f t="shared" si="7"/>
        <v>0</v>
      </c>
      <c r="Q17" s="19">
        <f t="shared" si="8"/>
        <v>0</v>
      </c>
      <c r="R17" s="14">
        <f t="shared" si="13"/>
        <v>0</v>
      </c>
      <c r="S17" s="14">
        <f t="shared" si="9"/>
        <v>0</v>
      </c>
      <c r="T17" s="13">
        <f t="shared" si="10"/>
        <v>0</v>
      </c>
      <c r="U17" s="13">
        <f t="shared" si="11"/>
        <v>0</v>
      </c>
      <c r="V17" s="1"/>
      <c r="W17" s="1"/>
      <c r="X17" s="1"/>
      <c r="Y17" s="1"/>
      <c r="Z17" s="1"/>
      <c r="AA17" s="1"/>
    </row>
    <row r="18" spans="1:27" ht="24">
      <c r="A18" s="56">
        <v>13</v>
      </c>
      <c r="B18" s="65"/>
      <c r="C18" s="61"/>
      <c r="D18" s="67">
        <v>12</v>
      </c>
      <c r="E18" s="62"/>
      <c r="F18" s="63"/>
      <c r="G18" s="64"/>
      <c r="H18" s="12">
        <f t="shared" si="0"/>
        <v>0</v>
      </c>
      <c r="I18" s="13">
        <f t="shared" si="12"/>
        <v>0</v>
      </c>
      <c r="J18" s="14">
        <f t="shared" si="1"/>
        <v>0</v>
      </c>
      <c r="K18" s="15">
        <f t="shared" si="2"/>
        <v>0</v>
      </c>
      <c r="L18" s="16">
        <f t="shared" si="3"/>
        <v>-10000</v>
      </c>
      <c r="M18" s="17">
        <f t="shared" si="4"/>
        <v>0</v>
      </c>
      <c r="N18" s="14">
        <f t="shared" si="5"/>
        <v>0</v>
      </c>
      <c r="O18" s="18">
        <f t="shared" si="6"/>
        <v>-40000</v>
      </c>
      <c r="P18" s="19">
        <f t="shared" si="7"/>
        <v>0</v>
      </c>
      <c r="Q18" s="19">
        <f t="shared" si="8"/>
        <v>0</v>
      </c>
      <c r="R18" s="14">
        <f t="shared" si="13"/>
        <v>0</v>
      </c>
      <c r="S18" s="14">
        <f t="shared" si="9"/>
        <v>0</v>
      </c>
      <c r="T18" s="13">
        <f t="shared" si="10"/>
        <v>0</v>
      </c>
      <c r="U18" s="13">
        <f t="shared" si="11"/>
        <v>0</v>
      </c>
      <c r="V18" s="1"/>
      <c r="W18" s="1"/>
      <c r="X18" s="1"/>
      <c r="Y18" s="1"/>
      <c r="Z18" s="1"/>
      <c r="AA18" s="1"/>
    </row>
    <row r="19" spans="1:27" ht="24">
      <c r="A19" s="56">
        <v>14</v>
      </c>
      <c r="B19" s="65"/>
      <c r="C19" s="66"/>
      <c r="D19" s="67">
        <v>12</v>
      </c>
      <c r="E19" s="62"/>
      <c r="F19" s="63"/>
      <c r="G19" s="64"/>
      <c r="H19" s="12">
        <f t="shared" si="0"/>
        <v>0</v>
      </c>
      <c r="I19" s="13">
        <f t="shared" si="12"/>
        <v>0</v>
      </c>
      <c r="J19" s="14">
        <f t="shared" si="1"/>
        <v>0</v>
      </c>
      <c r="K19" s="15">
        <f t="shared" si="2"/>
        <v>0</v>
      </c>
      <c r="L19" s="16">
        <f t="shared" si="3"/>
        <v>-10000</v>
      </c>
      <c r="M19" s="17">
        <f t="shared" si="4"/>
        <v>0</v>
      </c>
      <c r="N19" s="14">
        <f t="shared" si="5"/>
        <v>0</v>
      </c>
      <c r="O19" s="18">
        <f t="shared" si="6"/>
        <v>-40000</v>
      </c>
      <c r="P19" s="19">
        <f t="shared" si="7"/>
        <v>0</v>
      </c>
      <c r="Q19" s="19">
        <f t="shared" si="8"/>
        <v>0</v>
      </c>
      <c r="R19" s="14">
        <f t="shared" si="13"/>
        <v>0</v>
      </c>
      <c r="S19" s="14">
        <f t="shared" si="9"/>
        <v>0</v>
      </c>
      <c r="T19" s="13">
        <f t="shared" si="10"/>
        <v>0</v>
      </c>
      <c r="U19" s="13">
        <f t="shared" si="11"/>
        <v>0</v>
      </c>
      <c r="V19" s="1"/>
      <c r="W19" s="1"/>
      <c r="X19" s="1"/>
      <c r="Y19" s="1"/>
      <c r="Z19" s="1"/>
      <c r="AA19" s="1"/>
    </row>
    <row r="20" spans="1:27" ht="24">
      <c r="A20" s="56">
        <v>15</v>
      </c>
      <c r="B20" s="65"/>
      <c r="C20" s="66"/>
      <c r="D20" s="67">
        <v>12</v>
      </c>
      <c r="E20" s="62"/>
      <c r="F20" s="63"/>
      <c r="G20" s="64"/>
      <c r="H20" s="12">
        <f t="shared" si="0"/>
        <v>0</v>
      </c>
      <c r="I20" s="13">
        <f t="shared" ref="I20:I35" si="14">IF(H20=0,0,IF(AND(H20&gt;0,H20&lt;=1),1,IF(H20&gt;294,294,IF(AND(H20&gt;1,H20&lt;=294),H20))))</f>
        <v>0</v>
      </c>
      <c r="J20" s="14">
        <f t="shared" ref="J20:J35" si="15">IF(AND(K20&lt;=1,K20&gt;0),1,K20)</f>
        <v>0</v>
      </c>
      <c r="K20" s="15">
        <f t="shared" ref="K20:K35" si="16">IF(G20&gt;10000,10000*0.0006,G20*0.0006)</f>
        <v>0</v>
      </c>
      <c r="L20" s="16">
        <f t="shared" ref="L20:L35" si="17">G20-10000</f>
        <v>-10000</v>
      </c>
      <c r="M20" s="17">
        <f t="shared" ref="M20:M35" si="18">IF(L20&gt;0,L20*1,0)</f>
        <v>0</v>
      </c>
      <c r="N20" s="14">
        <f t="shared" ref="N20:N35" si="19">ROUND(IF(M20&gt;50000,40000*0.0012,M20*0.0012),2)</f>
        <v>0</v>
      </c>
      <c r="O20" s="18">
        <f t="shared" ref="O20:O35" si="20">M20-40000</f>
        <v>-40000</v>
      </c>
      <c r="P20" s="19">
        <f t="shared" ref="P20:P35" si="21">IF(O20&gt;0,O20*1,0)</f>
        <v>0</v>
      </c>
      <c r="Q20" s="19">
        <f t="shared" ref="Q20:Q35" si="22">IF(P20&gt;100000,100000,P20)</f>
        <v>0</v>
      </c>
      <c r="R20" s="14">
        <f t="shared" ref="R20:R35" si="23">P20*0.0024</f>
        <v>0</v>
      </c>
      <c r="S20" s="14">
        <f t="shared" ref="S20:S35" si="24">R20+N20+J20</f>
        <v>0</v>
      </c>
      <c r="T20" s="13">
        <f t="shared" ref="T20:T35" si="25">S20-U20</f>
        <v>0</v>
      </c>
      <c r="U20" s="13">
        <f t="shared" ref="U20:U35" si="26">IF(S20&gt;I20,S20-I20,0)</f>
        <v>0</v>
      </c>
      <c r="V20" s="1"/>
    </row>
    <row r="21" spans="1:27" ht="24">
      <c r="A21" s="56">
        <v>16</v>
      </c>
      <c r="B21" s="65"/>
      <c r="C21" s="66"/>
      <c r="D21" s="67">
        <v>12</v>
      </c>
      <c r="E21" s="62"/>
      <c r="F21" s="63"/>
      <c r="G21" s="64"/>
      <c r="H21" s="12">
        <f t="shared" si="0"/>
        <v>0</v>
      </c>
      <c r="I21" s="13">
        <f t="shared" si="14"/>
        <v>0</v>
      </c>
      <c r="J21" s="14">
        <f t="shared" si="15"/>
        <v>0</v>
      </c>
      <c r="K21" s="15">
        <f t="shared" si="16"/>
        <v>0</v>
      </c>
      <c r="L21" s="16">
        <f t="shared" si="17"/>
        <v>-10000</v>
      </c>
      <c r="M21" s="17">
        <f t="shared" si="18"/>
        <v>0</v>
      </c>
      <c r="N21" s="14">
        <f t="shared" si="19"/>
        <v>0</v>
      </c>
      <c r="O21" s="18">
        <f t="shared" si="20"/>
        <v>-40000</v>
      </c>
      <c r="P21" s="19">
        <f t="shared" si="21"/>
        <v>0</v>
      </c>
      <c r="Q21" s="19">
        <f t="shared" si="22"/>
        <v>0</v>
      </c>
      <c r="R21" s="14">
        <f t="shared" si="23"/>
        <v>0</v>
      </c>
      <c r="S21" s="14">
        <f t="shared" si="24"/>
        <v>0</v>
      </c>
      <c r="T21" s="13">
        <f t="shared" si="25"/>
        <v>0</v>
      </c>
      <c r="U21" s="13">
        <f t="shared" si="26"/>
        <v>0</v>
      </c>
      <c r="V21" s="1"/>
    </row>
    <row r="22" spans="1:27" ht="24">
      <c r="A22" s="56">
        <v>17</v>
      </c>
      <c r="B22" s="65"/>
      <c r="C22" s="66"/>
      <c r="D22" s="67">
        <v>12</v>
      </c>
      <c r="E22" s="62"/>
      <c r="F22" s="63"/>
      <c r="G22" s="64"/>
      <c r="H22" s="12">
        <f t="shared" si="0"/>
        <v>0</v>
      </c>
      <c r="I22" s="13">
        <f t="shared" si="14"/>
        <v>0</v>
      </c>
      <c r="J22" s="14">
        <f t="shared" si="15"/>
        <v>0</v>
      </c>
      <c r="K22" s="15">
        <f t="shared" si="16"/>
        <v>0</v>
      </c>
      <c r="L22" s="16">
        <f t="shared" si="17"/>
        <v>-10000</v>
      </c>
      <c r="M22" s="17">
        <f t="shared" si="18"/>
        <v>0</v>
      </c>
      <c r="N22" s="14">
        <f t="shared" si="19"/>
        <v>0</v>
      </c>
      <c r="O22" s="18">
        <f t="shared" si="20"/>
        <v>-40000</v>
      </c>
      <c r="P22" s="19">
        <f t="shared" si="21"/>
        <v>0</v>
      </c>
      <c r="Q22" s="19">
        <f t="shared" si="22"/>
        <v>0</v>
      </c>
      <c r="R22" s="14">
        <f t="shared" si="23"/>
        <v>0</v>
      </c>
      <c r="S22" s="14">
        <f t="shared" si="24"/>
        <v>0</v>
      </c>
      <c r="T22" s="13">
        <f t="shared" si="25"/>
        <v>0</v>
      </c>
      <c r="U22" s="13">
        <f t="shared" si="26"/>
        <v>0</v>
      </c>
      <c r="V22" s="1"/>
    </row>
    <row r="23" spans="1:27" ht="24">
      <c r="A23" s="56">
        <v>18</v>
      </c>
      <c r="B23" s="65"/>
      <c r="C23" s="66"/>
      <c r="D23" s="67">
        <v>12</v>
      </c>
      <c r="E23" s="62"/>
      <c r="F23" s="63"/>
      <c r="G23" s="64"/>
      <c r="H23" s="12">
        <f t="shared" si="0"/>
        <v>0</v>
      </c>
      <c r="I23" s="13">
        <f t="shared" si="14"/>
        <v>0</v>
      </c>
      <c r="J23" s="14">
        <f t="shared" si="15"/>
        <v>0</v>
      </c>
      <c r="K23" s="15">
        <f t="shared" si="16"/>
        <v>0</v>
      </c>
      <c r="L23" s="16">
        <f t="shared" si="17"/>
        <v>-10000</v>
      </c>
      <c r="M23" s="17">
        <f t="shared" si="18"/>
        <v>0</v>
      </c>
      <c r="N23" s="14">
        <f t="shared" si="19"/>
        <v>0</v>
      </c>
      <c r="O23" s="18">
        <f t="shared" si="20"/>
        <v>-40000</v>
      </c>
      <c r="P23" s="19">
        <f t="shared" si="21"/>
        <v>0</v>
      </c>
      <c r="Q23" s="19">
        <f t="shared" si="22"/>
        <v>0</v>
      </c>
      <c r="R23" s="14">
        <f t="shared" si="23"/>
        <v>0</v>
      </c>
      <c r="S23" s="14">
        <f t="shared" si="24"/>
        <v>0</v>
      </c>
      <c r="T23" s="13">
        <f t="shared" si="25"/>
        <v>0</v>
      </c>
      <c r="U23" s="13">
        <f t="shared" si="26"/>
        <v>0</v>
      </c>
      <c r="V23" s="1"/>
    </row>
    <row r="24" spans="1:27" ht="24">
      <c r="A24" s="56">
        <v>19</v>
      </c>
      <c r="B24" s="65"/>
      <c r="C24" s="66"/>
      <c r="D24" s="67">
        <v>12</v>
      </c>
      <c r="E24" s="62"/>
      <c r="F24" s="63"/>
      <c r="G24" s="64"/>
      <c r="H24" s="12">
        <f t="shared" si="0"/>
        <v>0</v>
      </c>
      <c r="I24" s="13">
        <f t="shared" si="14"/>
        <v>0</v>
      </c>
      <c r="J24" s="14">
        <f t="shared" si="15"/>
        <v>0</v>
      </c>
      <c r="K24" s="15">
        <f t="shared" si="16"/>
        <v>0</v>
      </c>
      <c r="L24" s="16">
        <f t="shared" si="17"/>
        <v>-10000</v>
      </c>
      <c r="M24" s="17">
        <f t="shared" si="18"/>
        <v>0</v>
      </c>
      <c r="N24" s="14">
        <f t="shared" si="19"/>
        <v>0</v>
      </c>
      <c r="O24" s="18">
        <f t="shared" si="20"/>
        <v>-40000</v>
      </c>
      <c r="P24" s="19">
        <f t="shared" si="21"/>
        <v>0</v>
      </c>
      <c r="Q24" s="19">
        <f t="shared" si="22"/>
        <v>0</v>
      </c>
      <c r="R24" s="14">
        <f t="shared" si="23"/>
        <v>0</v>
      </c>
      <c r="S24" s="14">
        <f t="shared" si="24"/>
        <v>0</v>
      </c>
      <c r="T24" s="13">
        <f t="shared" si="25"/>
        <v>0</v>
      </c>
      <c r="U24" s="13">
        <f t="shared" si="26"/>
        <v>0</v>
      </c>
      <c r="V24" s="1"/>
    </row>
    <row r="25" spans="1:27" ht="24">
      <c r="A25" s="56">
        <v>20</v>
      </c>
      <c r="B25" s="65"/>
      <c r="C25" s="66"/>
      <c r="D25" s="67">
        <v>12</v>
      </c>
      <c r="E25" s="62"/>
      <c r="F25" s="63"/>
      <c r="G25" s="64"/>
      <c r="H25" s="12">
        <f t="shared" si="0"/>
        <v>0</v>
      </c>
      <c r="I25" s="13">
        <f t="shared" si="14"/>
        <v>0</v>
      </c>
      <c r="J25" s="14">
        <f t="shared" si="15"/>
        <v>0</v>
      </c>
      <c r="K25" s="15">
        <f t="shared" si="16"/>
        <v>0</v>
      </c>
      <c r="L25" s="16">
        <f t="shared" si="17"/>
        <v>-10000</v>
      </c>
      <c r="M25" s="17">
        <f t="shared" si="18"/>
        <v>0</v>
      </c>
      <c r="N25" s="14">
        <f t="shared" si="19"/>
        <v>0</v>
      </c>
      <c r="O25" s="18">
        <f t="shared" si="20"/>
        <v>-40000</v>
      </c>
      <c r="P25" s="19">
        <f t="shared" si="21"/>
        <v>0</v>
      </c>
      <c r="Q25" s="19">
        <f t="shared" si="22"/>
        <v>0</v>
      </c>
      <c r="R25" s="14">
        <f t="shared" si="23"/>
        <v>0</v>
      </c>
      <c r="S25" s="14">
        <f t="shared" si="24"/>
        <v>0</v>
      </c>
      <c r="T25" s="13">
        <f t="shared" si="25"/>
        <v>0</v>
      </c>
      <c r="U25" s="13">
        <f t="shared" si="26"/>
        <v>0</v>
      </c>
      <c r="V25" s="1"/>
      <c r="W25" s="1"/>
      <c r="X25" s="1"/>
      <c r="Y25" s="1"/>
      <c r="Z25" s="1"/>
      <c r="AA25" s="1"/>
    </row>
    <row r="26" spans="1:27" ht="24">
      <c r="A26" s="56">
        <v>21</v>
      </c>
      <c r="B26" s="65"/>
      <c r="C26" s="66"/>
      <c r="D26" s="67">
        <v>12</v>
      </c>
      <c r="E26" s="62"/>
      <c r="F26" s="63"/>
      <c r="G26" s="64"/>
      <c r="H26" s="12">
        <f t="shared" si="0"/>
        <v>0</v>
      </c>
      <c r="I26" s="13">
        <f t="shared" si="14"/>
        <v>0</v>
      </c>
      <c r="J26" s="14">
        <f t="shared" si="15"/>
        <v>0</v>
      </c>
      <c r="K26" s="15">
        <f t="shared" si="16"/>
        <v>0</v>
      </c>
      <c r="L26" s="16">
        <f t="shared" si="17"/>
        <v>-10000</v>
      </c>
      <c r="M26" s="17">
        <f t="shared" si="18"/>
        <v>0</v>
      </c>
      <c r="N26" s="14">
        <f t="shared" si="19"/>
        <v>0</v>
      </c>
      <c r="O26" s="18">
        <f t="shared" si="20"/>
        <v>-40000</v>
      </c>
      <c r="P26" s="19">
        <f t="shared" si="21"/>
        <v>0</v>
      </c>
      <c r="Q26" s="19">
        <f t="shared" si="22"/>
        <v>0</v>
      </c>
      <c r="R26" s="14">
        <f t="shared" si="23"/>
        <v>0</v>
      </c>
      <c r="S26" s="14">
        <f t="shared" si="24"/>
        <v>0</v>
      </c>
      <c r="T26" s="13">
        <f t="shared" si="25"/>
        <v>0</v>
      </c>
      <c r="U26" s="13">
        <f t="shared" si="26"/>
        <v>0</v>
      </c>
      <c r="V26" s="1"/>
      <c r="W26" s="1"/>
      <c r="X26" s="1"/>
      <c r="Y26" s="1"/>
      <c r="Z26" s="1"/>
      <c r="AA26" s="1"/>
    </row>
    <row r="27" spans="1:27" ht="24">
      <c r="A27" s="56">
        <v>22</v>
      </c>
      <c r="B27" s="65"/>
      <c r="C27" s="66"/>
      <c r="D27" s="67">
        <v>12</v>
      </c>
      <c r="E27" s="62"/>
      <c r="F27" s="63"/>
      <c r="G27" s="64"/>
      <c r="H27" s="12">
        <f t="shared" si="0"/>
        <v>0</v>
      </c>
      <c r="I27" s="13">
        <f t="shared" si="14"/>
        <v>0</v>
      </c>
      <c r="J27" s="14">
        <f t="shared" si="15"/>
        <v>0</v>
      </c>
      <c r="K27" s="15">
        <f t="shared" si="16"/>
        <v>0</v>
      </c>
      <c r="L27" s="16">
        <f t="shared" si="17"/>
        <v>-10000</v>
      </c>
      <c r="M27" s="17">
        <f t="shared" si="18"/>
        <v>0</v>
      </c>
      <c r="N27" s="14">
        <f t="shared" si="19"/>
        <v>0</v>
      </c>
      <c r="O27" s="18">
        <f t="shared" si="20"/>
        <v>-40000</v>
      </c>
      <c r="P27" s="19">
        <f t="shared" si="21"/>
        <v>0</v>
      </c>
      <c r="Q27" s="19">
        <f t="shared" si="22"/>
        <v>0</v>
      </c>
      <c r="R27" s="14">
        <f t="shared" si="23"/>
        <v>0</v>
      </c>
      <c r="S27" s="14">
        <f t="shared" si="24"/>
        <v>0</v>
      </c>
      <c r="T27" s="13">
        <f t="shared" si="25"/>
        <v>0</v>
      </c>
      <c r="U27" s="13">
        <f t="shared" si="26"/>
        <v>0</v>
      </c>
      <c r="V27" s="1"/>
      <c r="W27" s="1"/>
      <c r="X27" s="1"/>
      <c r="Y27" s="1"/>
      <c r="Z27" s="1"/>
      <c r="AA27" s="1"/>
    </row>
    <row r="28" spans="1:27" ht="24">
      <c r="A28" s="56">
        <v>23</v>
      </c>
      <c r="B28" s="65"/>
      <c r="C28" s="66"/>
      <c r="D28" s="67">
        <v>12</v>
      </c>
      <c r="E28" s="62"/>
      <c r="F28" s="63"/>
      <c r="G28" s="64"/>
      <c r="H28" s="12">
        <f t="shared" si="0"/>
        <v>0</v>
      </c>
      <c r="I28" s="13">
        <f t="shared" si="14"/>
        <v>0</v>
      </c>
      <c r="J28" s="14">
        <f t="shared" si="15"/>
        <v>0</v>
      </c>
      <c r="K28" s="15">
        <f t="shared" si="16"/>
        <v>0</v>
      </c>
      <c r="L28" s="16">
        <f t="shared" si="17"/>
        <v>-10000</v>
      </c>
      <c r="M28" s="17">
        <f t="shared" si="18"/>
        <v>0</v>
      </c>
      <c r="N28" s="14">
        <f t="shared" si="19"/>
        <v>0</v>
      </c>
      <c r="O28" s="18">
        <f t="shared" si="20"/>
        <v>-40000</v>
      </c>
      <c r="P28" s="19">
        <f t="shared" si="21"/>
        <v>0</v>
      </c>
      <c r="Q28" s="19">
        <f t="shared" si="22"/>
        <v>0</v>
      </c>
      <c r="R28" s="14">
        <f t="shared" si="23"/>
        <v>0</v>
      </c>
      <c r="S28" s="14">
        <f t="shared" si="24"/>
        <v>0</v>
      </c>
      <c r="T28" s="13">
        <f t="shared" si="25"/>
        <v>0</v>
      </c>
      <c r="U28" s="13">
        <f t="shared" si="26"/>
        <v>0</v>
      </c>
      <c r="V28" s="1"/>
      <c r="W28" s="1"/>
      <c r="X28" s="1"/>
      <c r="Y28" s="1"/>
      <c r="Z28" s="1"/>
      <c r="AA28" s="1"/>
    </row>
    <row r="29" spans="1:27" ht="24">
      <c r="A29" s="56">
        <v>24</v>
      </c>
      <c r="B29" s="65"/>
      <c r="C29" s="66"/>
      <c r="D29" s="67">
        <v>12</v>
      </c>
      <c r="E29" s="62"/>
      <c r="F29" s="63"/>
      <c r="G29" s="64"/>
      <c r="H29" s="12">
        <f t="shared" si="0"/>
        <v>0</v>
      </c>
      <c r="I29" s="13">
        <f t="shared" si="14"/>
        <v>0</v>
      </c>
      <c r="J29" s="14">
        <f t="shared" si="15"/>
        <v>0</v>
      </c>
      <c r="K29" s="15">
        <f t="shared" si="16"/>
        <v>0</v>
      </c>
      <c r="L29" s="16">
        <f t="shared" si="17"/>
        <v>-10000</v>
      </c>
      <c r="M29" s="17">
        <f t="shared" si="18"/>
        <v>0</v>
      </c>
      <c r="N29" s="14">
        <f t="shared" si="19"/>
        <v>0</v>
      </c>
      <c r="O29" s="18">
        <f t="shared" si="20"/>
        <v>-40000</v>
      </c>
      <c r="P29" s="19">
        <f t="shared" si="21"/>
        <v>0</v>
      </c>
      <c r="Q29" s="19">
        <f t="shared" si="22"/>
        <v>0</v>
      </c>
      <c r="R29" s="14">
        <f t="shared" si="23"/>
        <v>0</v>
      </c>
      <c r="S29" s="14">
        <f t="shared" si="24"/>
        <v>0</v>
      </c>
      <c r="T29" s="13">
        <f t="shared" si="25"/>
        <v>0</v>
      </c>
      <c r="U29" s="13">
        <f t="shared" si="26"/>
        <v>0</v>
      </c>
      <c r="V29" s="1"/>
      <c r="W29" s="1"/>
      <c r="X29" s="1"/>
      <c r="Y29" s="1"/>
      <c r="Z29" s="1"/>
      <c r="AA29" s="1"/>
    </row>
    <row r="30" spans="1:27" ht="24">
      <c r="A30" s="56">
        <v>25</v>
      </c>
      <c r="B30" s="65"/>
      <c r="C30" s="66"/>
      <c r="D30" s="67">
        <v>12</v>
      </c>
      <c r="E30" s="62"/>
      <c r="F30" s="63"/>
      <c r="G30" s="64"/>
      <c r="H30" s="12">
        <f t="shared" si="0"/>
        <v>0</v>
      </c>
      <c r="I30" s="13">
        <f t="shared" si="14"/>
        <v>0</v>
      </c>
      <c r="J30" s="14">
        <f t="shared" si="15"/>
        <v>0</v>
      </c>
      <c r="K30" s="15">
        <f t="shared" si="16"/>
        <v>0</v>
      </c>
      <c r="L30" s="16">
        <f t="shared" si="17"/>
        <v>-10000</v>
      </c>
      <c r="M30" s="17">
        <f t="shared" si="18"/>
        <v>0</v>
      </c>
      <c r="N30" s="14">
        <f t="shared" si="19"/>
        <v>0</v>
      </c>
      <c r="O30" s="18">
        <f t="shared" si="20"/>
        <v>-40000</v>
      </c>
      <c r="P30" s="19">
        <f t="shared" si="21"/>
        <v>0</v>
      </c>
      <c r="Q30" s="19">
        <f t="shared" si="22"/>
        <v>0</v>
      </c>
      <c r="R30" s="14">
        <f t="shared" si="23"/>
        <v>0</v>
      </c>
      <c r="S30" s="14">
        <f t="shared" si="24"/>
        <v>0</v>
      </c>
      <c r="T30" s="13">
        <f t="shared" si="25"/>
        <v>0</v>
      </c>
      <c r="U30" s="13">
        <f t="shared" si="26"/>
        <v>0</v>
      </c>
      <c r="V30" s="1"/>
      <c r="W30" s="1"/>
      <c r="X30" s="1"/>
      <c r="Y30" s="1"/>
      <c r="Z30" s="1"/>
      <c r="AA30" s="1"/>
    </row>
    <row r="31" spans="1:27" ht="24">
      <c r="A31" s="56">
        <v>26</v>
      </c>
      <c r="B31" s="65"/>
      <c r="C31" s="66"/>
      <c r="D31" s="67">
        <v>12</v>
      </c>
      <c r="E31" s="62"/>
      <c r="F31" s="63"/>
      <c r="G31" s="64"/>
      <c r="H31" s="12">
        <f t="shared" si="0"/>
        <v>0</v>
      </c>
      <c r="I31" s="13">
        <f t="shared" si="14"/>
        <v>0</v>
      </c>
      <c r="J31" s="14">
        <f t="shared" si="15"/>
        <v>0</v>
      </c>
      <c r="K31" s="15">
        <f t="shared" si="16"/>
        <v>0</v>
      </c>
      <c r="L31" s="16">
        <f t="shared" si="17"/>
        <v>-10000</v>
      </c>
      <c r="M31" s="17">
        <f t="shared" si="18"/>
        <v>0</v>
      </c>
      <c r="N31" s="14">
        <f t="shared" si="19"/>
        <v>0</v>
      </c>
      <c r="O31" s="18">
        <f t="shared" si="20"/>
        <v>-40000</v>
      </c>
      <c r="P31" s="19">
        <f t="shared" si="21"/>
        <v>0</v>
      </c>
      <c r="Q31" s="19">
        <f t="shared" si="22"/>
        <v>0</v>
      </c>
      <c r="R31" s="14">
        <f t="shared" si="23"/>
        <v>0</v>
      </c>
      <c r="S31" s="14">
        <f t="shared" si="24"/>
        <v>0</v>
      </c>
      <c r="T31" s="13">
        <f t="shared" si="25"/>
        <v>0</v>
      </c>
      <c r="U31" s="13">
        <f t="shared" si="26"/>
        <v>0</v>
      </c>
      <c r="V31" s="1"/>
      <c r="W31" s="1"/>
      <c r="X31" s="1"/>
      <c r="Y31" s="1"/>
      <c r="Z31" s="1"/>
      <c r="AA31" s="1"/>
    </row>
    <row r="32" spans="1:27" ht="24">
      <c r="A32" s="56">
        <v>27</v>
      </c>
      <c r="B32" s="65"/>
      <c r="C32" s="66"/>
      <c r="D32" s="67">
        <v>12</v>
      </c>
      <c r="E32" s="62"/>
      <c r="F32" s="63"/>
      <c r="G32" s="64"/>
      <c r="H32" s="12">
        <f t="shared" si="0"/>
        <v>0</v>
      </c>
      <c r="I32" s="13">
        <f t="shared" si="14"/>
        <v>0</v>
      </c>
      <c r="J32" s="14">
        <f t="shared" si="15"/>
        <v>0</v>
      </c>
      <c r="K32" s="15">
        <f t="shared" si="16"/>
        <v>0</v>
      </c>
      <c r="L32" s="16">
        <f t="shared" si="17"/>
        <v>-10000</v>
      </c>
      <c r="M32" s="17">
        <f t="shared" si="18"/>
        <v>0</v>
      </c>
      <c r="N32" s="14">
        <f t="shared" si="19"/>
        <v>0</v>
      </c>
      <c r="O32" s="18">
        <f t="shared" si="20"/>
        <v>-40000</v>
      </c>
      <c r="P32" s="19">
        <f t="shared" si="21"/>
        <v>0</v>
      </c>
      <c r="Q32" s="19">
        <f t="shared" si="22"/>
        <v>0</v>
      </c>
      <c r="R32" s="14">
        <f t="shared" si="23"/>
        <v>0</v>
      </c>
      <c r="S32" s="14">
        <f t="shared" si="24"/>
        <v>0</v>
      </c>
      <c r="T32" s="13">
        <f t="shared" si="25"/>
        <v>0</v>
      </c>
      <c r="U32" s="13">
        <f t="shared" si="26"/>
        <v>0</v>
      </c>
      <c r="V32" s="1"/>
      <c r="W32" s="1"/>
      <c r="X32" s="1"/>
      <c r="Y32" s="1"/>
      <c r="Z32" s="1"/>
      <c r="AA32" s="1"/>
    </row>
    <row r="33" spans="1:27" ht="24">
      <c r="A33" s="56">
        <v>28</v>
      </c>
      <c r="B33" s="65"/>
      <c r="C33" s="66"/>
      <c r="D33" s="67">
        <v>12</v>
      </c>
      <c r="E33" s="62"/>
      <c r="F33" s="63"/>
      <c r="G33" s="64"/>
      <c r="H33" s="12">
        <f t="shared" si="0"/>
        <v>0</v>
      </c>
      <c r="I33" s="13">
        <f t="shared" si="14"/>
        <v>0</v>
      </c>
      <c r="J33" s="14">
        <f t="shared" si="15"/>
        <v>0</v>
      </c>
      <c r="K33" s="15">
        <f t="shared" si="16"/>
        <v>0</v>
      </c>
      <c r="L33" s="16">
        <f t="shared" si="17"/>
        <v>-10000</v>
      </c>
      <c r="M33" s="17">
        <f t="shared" si="18"/>
        <v>0</v>
      </c>
      <c r="N33" s="14">
        <f t="shared" si="19"/>
        <v>0</v>
      </c>
      <c r="O33" s="18">
        <f t="shared" si="20"/>
        <v>-40000</v>
      </c>
      <c r="P33" s="19">
        <f t="shared" si="21"/>
        <v>0</v>
      </c>
      <c r="Q33" s="19">
        <f t="shared" si="22"/>
        <v>0</v>
      </c>
      <c r="R33" s="14">
        <f t="shared" si="23"/>
        <v>0</v>
      </c>
      <c r="S33" s="14">
        <f t="shared" si="24"/>
        <v>0</v>
      </c>
      <c r="T33" s="13">
        <f t="shared" si="25"/>
        <v>0</v>
      </c>
      <c r="U33" s="13">
        <f t="shared" si="26"/>
        <v>0</v>
      </c>
      <c r="V33" s="1"/>
      <c r="W33" s="1"/>
      <c r="X33" s="1"/>
      <c r="Y33" s="1"/>
      <c r="Z33" s="1"/>
      <c r="AA33" s="1"/>
    </row>
    <row r="34" spans="1:27" ht="24">
      <c r="A34" s="56">
        <v>29</v>
      </c>
      <c r="B34" s="65"/>
      <c r="C34" s="66"/>
      <c r="D34" s="67">
        <v>12</v>
      </c>
      <c r="E34" s="62"/>
      <c r="F34" s="63"/>
      <c r="G34" s="64"/>
      <c r="H34" s="12">
        <f t="shared" si="0"/>
        <v>0</v>
      </c>
      <c r="I34" s="13">
        <f t="shared" si="14"/>
        <v>0</v>
      </c>
      <c r="J34" s="14">
        <f t="shared" si="15"/>
        <v>0</v>
      </c>
      <c r="K34" s="15">
        <f t="shared" si="16"/>
        <v>0</v>
      </c>
      <c r="L34" s="16">
        <f t="shared" si="17"/>
        <v>-10000</v>
      </c>
      <c r="M34" s="17">
        <f t="shared" si="18"/>
        <v>0</v>
      </c>
      <c r="N34" s="14">
        <f t="shared" si="19"/>
        <v>0</v>
      </c>
      <c r="O34" s="18">
        <f t="shared" si="20"/>
        <v>-40000</v>
      </c>
      <c r="P34" s="19">
        <f t="shared" si="21"/>
        <v>0</v>
      </c>
      <c r="Q34" s="19">
        <f t="shared" si="22"/>
        <v>0</v>
      </c>
      <c r="R34" s="14">
        <f t="shared" si="23"/>
        <v>0</v>
      </c>
      <c r="S34" s="14">
        <f t="shared" si="24"/>
        <v>0</v>
      </c>
      <c r="T34" s="13">
        <f t="shared" si="25"/>
        <v>0</v>
      </c>
      <c r="U34" s="13">
        <f t="shared" si="26"/>
        <v>0</v>
      </c>
      <c r="V34" s="1"/>
      <c r="W34" s="1"/>
      <c r="X34" s="1"/>
      <c r="Y34" s="1"/>
      <c r="Z34" s="1"/>
      <c r="AA34" s="1"/>
    </row>
    <row r="35" spans="1:27" ht="24">
      <c r="A35" s="56">
        <v>30</v>
      </c>
      <c r="B35" s="65"/>
      <c r="C35" s="66"/>
      <c r="D35" s="67">
        <v>12</v>
      </c>
      <c r="E35" s="62"/>
      <c r="F35" s="63"/>
      <c r="G35" s="64"/>
      <c r="H35" s="12">
        <f t="shared" si="0"/>
        <v>0</v>
      </c>
      <c r="I35" s="13">
        <f t="shared" si="14"/>
        <v>0</v>
      </c>
      <c r="J35" s="14">
        <f t="shared" si="15"/>
        <v>0</v>
      </c>
      <c r="K35" s="15">
        <f t="shared" si="16"/>
        <v>0</v>
      </c>
      <c r="L35" s="16">
        <f t="shared" si="17"/>
        <v>-10000</v>
      </c>
      <c r="M35" s="17">
        <f t="shared" si="18"/>
        <v>0</v>
      </c>
      <c r="N35" s="14">
        <f t="shared" si="19"/>
        <v>0</v>
      </c>
      <c r="O35" s="18">
        <f t="shared" si="20"/>
        <v>-40000</v>
      </c>
      <c r="P35" s="19">
        <f t="shared" si="21"/>
        <v>0</v>
      </c>
      <c r="Q35" s="19">
        <f t="shared" si="22"/>
        <v>0</v>
      </c>
      <c r="R35" s="14">
        <f t="shared" si="23"/>
        <v>0</v>
      </c>
      <c r="S35" s="14">
        <f t="shared" si="24"/>
        <v>0</v>
      </c>
      <c r="T35" s="13">
        <f t="shared" si="25"/>
        <v>0</v>
      </c>
      <c r="U35" s="13">
        <f t="shared" si="26"/>
        <v>0</v>
      </c>
      <c r="V35" s="1"/>
      <c r="W35" s="1"/>
      <c r="X35" s="1"/>
      <c r="Y35" s="1"/>
      <c r="Z35" s="1"/>
      <c r="AA35" s="1"/>
    </row>
    <row r="36" spans="1:27" ht="27" thickBot="1">
      <c r="A36" s="69" t="s">
        <v>30</v>
      </c>
      <c r="B36" s="70"/>
      <c r="C36" s="71"/>
      <c r="D36" s="25"/>
      <c r="E36" s="25"/>
      <c r="F36" s="26">
        <f>SUM(F6:F35)</f>
        <v>1230.5999999999999</v>
      </c>
      <c r="G36" s="27">
        <f>SUM(G6:G35)</f>
        <v>250000</v>
      </c>
      <c r="H36" s="27"/>
      <c r="I36" s="28">
        <f>SUM(I6:I35)</f>
        <v>31.835999999999999</v>
      </c>
      <c r="J36" s="28">
        <f>IF(AND(K36&lt;=1,K36&gt;0),1,K36)</f>
        <v>0</v>
      </c>
      <c r="K36" s="27"/>
      <c r="L36" s="27">
        <f>SUM(L6:L35)</f>
        <v>-50000</v>
      </c>
      <c r="M36" s="27">
        <f>SUM(M6:M35)</f>
        <v>230000</v>
      </c>
      <c r="N36" s="27">
        <f>SUM(N6:N35)</f>
        <v>96</v>
      </c>
      <c r="O36" s="27">
        <f>SUM(O6:O35)</f>
        <v>-970000</v>
      </c>
      <c r="P36" s="27">
        <f>SUM(P6:P35)</f>
        <v>150000</v>
      </c>
      <c r="Q36" s="27"/>
      <c r="R36" s="27">
        <f>SUM(R6:R35)</f>
        <v>359.99999999999994</v>
      </c>
      <c r="S36" s="27">
        <f t="shared" ref="S36:U36" si="27">SUM(S6:S35)</f>
        <v>468</v>
      </c>
      <c r="T36" s="27">
        <f t="shared" si="27"/>
        <v>31.836000000000013</v>
      </c>
      <c r="U36" s="27">
        <f t="shared" si="27"/>
        <v>436.16399999999999</v>
      </c>
      <c r="V36" s="1"/>
      <c r="W36" s="1"/>
      <c r="X36" s="1"/>
      <c r="Y36" s="1"/>
      <c r="Z36" s="1"/>
      <c r="AA36" s="1"/>
    </row>
    <row r="37" spans="1:27" ht="32.25" thickTop="1" thickBot="1">
      <c r="A37" s="72" t="e">
        <f ca="1">NoToTxt(T37,"جنيها فقط لاغير","قرشا")</f>
        <v>#NAME?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4">
        <f>T36+U36</f>
        <v>468</v>
      </c>
      <c r="U37" s="75"/>
      <c r="V37" s="1"/>
      <c r="W37" s="1"/>
      <c r="X37" s="1"/>
      <c r="Y37" s="1"/>
      <c r="Z37" s="1"/>
      <c r="AA37" s="1"/>
    </row>
    <row r="38" spans="1:27" ht="18" customHeight="1" thickTop="1">
      <c r="A38" s="29"/>
      <c r="B38" s="29"/>
      <c r="C38" s="29"/>
      <c r="D38" s="30"/>
      <c r="E38" s="30"/>
      <c r="F38" s="30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31"/>
      <c r="U38" s="32"/>
      <c r="V38" s="1"/>
      <c r="W38" s="1"/>
      <c r="X38" s="1"/>
      <c r="Y38" s="1"/>
      <c r="Z38" s="1"/>
      <c r="AA38" s="1"/>
    </row>
    <row r="39" spans="1:27" ht="32.25" customHeight="1">
      <c r="A39" s="76" t="s">
        <v>31</v>
      </c>
      <c r="B39" s="77"/>
      <c r="C39" s="77"/>
      <c r="D39" s="33"/>
      <c r="E39" s="33"/>
      <c r="F39" s="79" t="s">
        <v>32</v>
      </c>
      <c r="G39" s="77"/>
      <c r="H39" s="77"/>
      <c r="I39" s="77"/>
      <c r="J39" s="76" t="s">
        <v>33</v>
      </c>
      <c r="K39" s="77"/>
      <c r="L39" s="77"/>
      <c r="M39" s="77"/>
      <c r="N39" s="77"/>
      <c r="O39" s="77"/>
      <c r="P39" s="77"/>
      <c r="Q39" s="77"/>
      <c r="R39" s="77"/>
      <c r="S39" s="76" t="s">
        <v>34</v>
      </c>
      <c r="T39" s="77"/>
      <c r="U39" s="77"/>
      <c r="V39" s="1"/>
      <c r="W39" s="1"/>
      <c r="X39" s="1"/>
      <c r="Y39" s="1"/>
      <c r="Z39" s="1"/>
      <c r="AA39" s="1"/>
    </row>
    <row r="40" spans="1:27" ht="27.75" customHeight="1">
      <c r="A40" s="78" t="s">
        <v>35</v>
      </c>
      <c r="B40" s="77"/>
      <c r="C40" s="77"/>
      <c r="D40" s="34"/>
      <c r="E40" s="34"/>
      <c r="F40" s="80" t="s">
        <v>35</v>
      </c>
      <c r="G40" s="77"/>
      <c r="H40" s="77"/>
      <c r="I40" s="77"/>
      <c r="J40" s="78" t="s">
        <v>35</v>
      </c>
      <c r="K40" s="77"/>
      <c r="L40" s="77"/>
      <c r="M40" s="77"/>
      <c r="N40" s="77"/>
      <c r="O40" s="77"/>
      <c r="P40" s="77"/>
      <c r="Q40" s="77"/>
      <c r="R40" s="77"/>
      <c r="S40" s="78" t="s">
        <v>35</v>
      </c>
      <c r="T40" s="77"/>
      <c r="U40" s="77"/>
      <c r="V40" s="1"/>
      <c r="W40" s="1"/>
      <c r="X40" s="1"/>
      <c r="Y40" s="1"/>
      <c r="Z40" s="1"/>
      <c r="AA40" s="1"/>
    </row>
    <row r="41" spans="1:27" ht="14.25" hidden="1" customHeight="1">
      <c r="D41" s="35"/>
      <c r="E41" s="35"/>
      <c r="F41" s="35"/>
      <c r="V41" s="1"/>
      <c r="W41" s="1"/>
      <c r="X41" s="1"/>
      <c r="Y41" s="1"/>
      <c r="Z41" s="1"/>
      <c r="AA41" s="1"/>
    </row>
    <row r="42" spans="1:27" ht="14.25" hidden="1" customHeight="1">
      <c r="D42" s="35"/>
      <c r="E42" s="35"/>
      <c r="F42" s="35"/>
      <c r="V42" s="1"/>
      <c r="W42" s="1"/>
      <c r="X42" s="1"/>
      <c r="Y42" s="1"/>
      <c r="Z42" s="1"/>
      <c r="AA42" s="1"/>
    </row>
    <row r="43" spans="1:27" ht="14.25" hidden="1" customHeight="1">
      <c r="D43" s="35"/>
      <c r="E43" s="35"/>
      <c r="F43" s="35"/>
      <c r="V43" s="1"/>
      <c r="W43" s="1"/>
      <c r="X43" s="1"/>
      <c r="Y43" s="1"/>
      <c r="Z43" s="1"/>
      <c r="AA43" s="1"/>
    </row>
    <row r="44" spans="1:27" ht="14.25" hidden="1" customHeight="1">
      <c r="D44" s="35"/>
      <c r="E44" s="35"/>
      <c r="F44" s="35"/>
      <c r="V44" s="1"/>
      <c r="W44" s="1"/>
      <c r="X44" s="1"/>
      <c r="Y44" s="1"/>
      <c r="Z44" s="1"/>
      <c r="AA44" s="1"/>
    </row>
    <row r="45" spans="1:27" ht="14.25" hidden="1" customHeight="1">
      <c r="D45" s="35"/>
      <c r="E45" s="35"/>
      <c r="F45" s="35"/>
      <c r="V45" s="1"/>
      <c r="W45" s="1"/>
      <c r="X45" s="1"/>
      <c r="Y45" s="1"/>
      <c r="Z45" s="1"/>
      <c r="AA45" s="1"/>
    </row>
    <row r="46" spans="1:27" ht="14.25" hidden="1" customHeight="1">
      <c r="D46" s="35"/>
      <c r="E46" s="35"/>
      <c r="F46" s="35"/>
      <c r="V46" s="1"/>
      <c r="W46" s="1"/>
      <c r="X46" s="1"/>
      <c r="Y46" s="1"/>
      <c r="Z46" s="1"/>
      <c r="AA46" s="1"/>
    </row>
    <row r="47" spans="1:27" ht="14.25" hidden="1" customHeight="1">
      <c r="D47" s="35"/>
      <c r="E47" s="35"/>
      <c r="F47" s="35"/>
      <c r="V47" s="1"/>
      <c r="W47" s="1"/>
      <c r="X47" s="1"/>
      <c r="Y47" s="1"/>
      <c r="Z47" s="1"/>
      <c r="AA47" s="1"/>
    </row>
    <row r="48" spans="1:27" ht="14.25" hidden="1" customHeight="1">
      <c r="D48" s="35"/>
      <c r="E48" s="35"/>
      <c r="F48" s="35"/>
      <c r="V48" s="1"/>
      <c r="W48" s="1"/>
      <c r="X48" s="1"/>
      <c r="Y48" s="1"/>
      <c r="Z48" s="1"/>
      <c r="AA48" s="1"/>
    </row>
    <row r="49" spans="4:27" ht="14.25" hidden="1" customHeight="1">
      <c r="D49" s="35"/>
      <c r="E49" s="35"/>
      <c r="F49" s="35"/>
      <c r="V49" s="1"/>
      <c r="W49" s="1"/>
      <c r="X49" s="1"/>
      <c r="Y49" s="1"/>
      <c r="Z49" s="1"/>
      <c r="AA49" s="1"/>
    </row>
    <row r="50" spans="4:27" ht="14.25" hidden="1" customHeight="1">
      <c r="D50" s="35"/>
      <c r="E50" s="35"/>
      <c r="F50" s="35"/>
      <c r="V50" s="1"/>
      <c r="W50" s="1"/>
      <c r="X50" s="1"/>
      <c r="Y50" s="1"/>
      <c r="Z50" s="1"/>
      <c r="AA50" s="1"/>
    </row>
    <row r="51" spans="4:27" ht="14.25" hidden="1" customHeight="1">
      <c r="D51" s="35"/>
      <c r="E51" s="35"/>
      <c r="F51" s="35"/>
      <c r="V51" s="1"/>
      <c r="W51" s="1"/>
      <c r="X51" s="1"/>
      <c r="Y51" s="1"/>
      <c r="Z51" s="1"/>
      <c r="AA51" s="1"/>
    </row>
    <row r="52" spans="4:27" ht="14.25" hidden="1" customHeight="1">
      <c r="D52" s="35"/>
      <c r="E52" s="35"/>
      <c r="F52" s="35"/>
      <c r="V52" s="1"/>
      <c r="W52" s="1"/>
      <c r="X52" s="1"/>
      <c r="Y52" s="1"/>
      <c r="Z52" s="1"/>
      <c r="AA52" s="1"/>
    </row>
    <row r="53" spans="4:27" ht="14.25" hidden="1" customHeight="1">
      <c r="D53" s="35"/>
      <c r="E53" s="35"/>
      <c r="F53" s="35"/>
      <c r="V53" s="1"/>
      <c r="W53" s="1"/>
      <c r="X53" s="1"/>
      <c r="Y53" s="1"/>
      <c r="Z53" s="1"/>
      <c r="AA53" s="1"/>
    </row>
    <row r="54" spans="4:27" ht="14.25" hidden="1" customHeight="1">
      <c r="D54" s="35"/>
      <c r="E54" s="35"/>
      <c r="F54" s="35"/>
      <c r="V54" s="1"/>
      <c r="W54" s="1"/>
      <c r="X54" s="1"/>
      <c r="Y54" s="1"/>
      <c r="Z54" s="1"/>
      <c r="AA54" s="1"/>
    </row>
    <row r="55" spans="4:27" ht="14.25" hidden="1" customHeight="1">
      <c r="D55" s="35"/>
      <c r="E55" s="35"/>
      <c r="F55" s="35"/>
      <c r="V55" s="1"/>
      <c r="W55" s="1"/>
      <c r="X55" s="1"/>
      <c r="Y55" s="1"/>
      <c r="Z55" s="1"/>
      <c r="AA55" s="1"/>
    </row>
    <row r="56" spans="4:27" ht="14.25" hidden="1" customHeight="1">
      <c r="D56" s="35"/>
      <c r="E56" s="35"/>
      <c r="F56" s="35"/>
      <c r="V56" s="1"/>
      <c r="W56" s="1"/>
      <c r="X56" s="1"/>
      <c r="Y56" s="1"/>
      <c r="Z56" s="1"/>
      <c r="AA56" s="1"/>
    </row>
    <row r="57" spans="4:27" ht="14.25" hidden="1" customHeight="1">
      <c r="D57" s="35"/>
      <c r="E57" s="35"/>
      <c r="F57" s="35"/>
      <c r="V57" s="1"/>
      <c r="W57" s="1"/>
      <c r="X57" s="1"/>
      <c r="Y57" s="1"/>
      <c r="Z57" s="1"/>
      <c r="AA57" s="1"/>
    </row>
    <row r="58" spans="4:27" ht="14.25" hidden="1" customHeight="1">
      <c r="D58" s="35"/>
      <c r="E58" s="35"/>
      <c r="F58" s="35"/>
      <c r="V58" s="1"/>
      <c r="W58" s="1"/>
      <c r="X58" s="1"/>
      <c r="Y58" s="1"/>
      <c r="Z58" s="1"/>
      <c r="AA58" s="1"/>
    </row>
    <row r="59" spans="4:27" ht="14.25" hidden="1" customHeight="1">
      <c r="D59" s="35"/>
      <c r="E59" s="35"/>
      <c r="F59" s="35"/>
      <c r="V59" s="1"/>
      <c r="W59" s="1"/>
      <c r="X59" s="1"/>
      <c r="Y59" s="1"/>
      <c r="Z59" s="1"/>
      <c r="AA59" s="1"/>
    </row>
    <row r="60" spans="4:27" ht="14.25" hidden="1" customHeight="1">
      <c r="D60" s="35"/>
      <c r="E60" s="35"/>
      <c r="F60" s="35"/>
      <c r="V60" s="1"/>
      <c r="W60" s="1"/>
      <c r="X60" s="1"/>
      <c r="Y60" s="1"/>
      <c r="Z60" s="1"/>
      <c r="AA60" s="1"/>
    </row>
    <row r="61" spans="4:27" ht="14.25" hidden="1" customHeight="1">
      <c r="D61" s="35"/>
      <c r="E61" s="35"/>
      <c r="F61" s="35"/>
      <c r="V61" s="1"/>
      <c r="W61" s="1"/>
      <c r="X61" s="1"/>
      <c r="Y61" s="1"/>
      <c r="Z61" s="1"/>
      <c r="AA61" s="1"/>
    </row>
    <row r="62" spans="4:27" ht="14.25" hidden="1" customHeight="1">
      <c r="D62" s="35"/>
      <c r="E62" s="35"/>
      <c r="F62" s="35"/>
      <c r="V62" s="1"/>
      <c r="W62" s="1"/>
      <c r="X62" s="1"/>
      <c r="Y62" s="1"/>
      <c r="Z62" s="1"/>
      <c r="AA62" s="1"/>
    </row>
    <row r="63" spans="4:27" ht="14.25" hidden="1" customHeight="1">
      <c r="D63" s="35"/>
      <c r="E63" s="35"/>
      <c r="F63" s="35"/>
      <c r="V63" s="1"/>
      <c r="W63" s="1"/>
      <c r="X63" s="1"/>
      <c r="Y63" s="1"/>
      <c r="Z63" s="1"/>
      <c r="AA63" s="1"/>
    </row>
    <row r="64" spans="4:27" ht="14.25" hidden="1" customHeight="1">
      <c r="D64" s="35"/>
      <c r="E64" s="35"/>
      <c r="F64" s="35"/>
      <c r="V64" s="1"/>
      <c r="W64" s="1"/>
      <c r="X64" s="1"/>
      <c r="Y64" s="1"/>
      <c r="Z64" s="1"/>
      <c r="AA64" s="1"/>
    </row>
    <row r="65" spans="4:27" ht="14.25" hidden="1" customHeight="1">
      <c r="D65" s="35"/>
      <c r="E65" s="35"/>
      <c r="F65" s="35"/>
      <c r="V65" s="1"/>
      <c r="W65" s="1"/>
      <c r="X65" s="1"/>
      <c r="Y65" s="1"/>
      <c r="Z65" s="1"/>
      <c r="AA65" s="1"/>
    </row>
    <row r="66" spans="4:27" ht="14.25" hidden="1" customHeight="1">
      <c r="D66" s="35"/>
      <c r="E66" s="35"/>
      <c r="F66" s="35"/>
      <c r="V66" s="1"/>
      <c r="W66" s="1"/>
      <c r="X66" s="1"/>
      <c r="Y66" s="1"/>
      <c r="Z66" s="1"/>
      <c r="AA66" s="1"/>
    </row>
    <row r="67" spans="4:27" ht="14.25" hidden="1" customHeight="1">
      <c r="D67" s="35"/>
      <c r="E67" s="35"/>
      <c r="F67" s="35"/>
      <c r="V67" s="1"/>
      <c r="W67" s="1"/>
      <c r="X67" s="1"/>
      <c r="Y67" s="1"/>
      <c r="Z67" s="1"/>
      <c r="AA67" s="1"/>
    </row>
    <row r="68" spans="4:27" ht="14.25" hidden="1" customHeight="1">
      <c r="D68" s="35"/>
      <c r="E68" s="35"/>
      <c r="F68" s="35"/>
      <c r="V68" s="1"/>
      <c r="W68" s="1"/>
      <c r="X68" s="1"/>
      <c r="Y68" s="1"/>
      <c r="Z68" s="1"/>
      <c r="AA68" s="1"/>
    </row>
    <row r="69" spans="4:27" ht="14.25" hidden="1" customHeight="1">
      <c r="D69" s="35"/>
      <c r="E69" s="35"/>
      <c r="F69" s="35"/>
      <c r="V69" s="1"/>
      <c r="W69" s="1"/>
      <c r="X69" s="1"/>
      <c r="Y69" s="1"/>
      <c r="Z69" s="1"/>
      <c r="AA69" s="1"/>
    </row>
    <row r="70" spans="4:27" ht="14.25" hidden="1" customHeight="1">
      <c r="D70" s="35"/>
      <c r="E70" s="35"/>
      <c r="F70" s="35"/>
      <c r="V70" s="1"/>
      <c r="W70" s="1"/>
      <c r="X70" s="1"/>
      <c r="Y70" s="1"/>
      <c r="Z70" s="1"/>
      <c r="AA70" s="1"/>
    </row>
    <row r="71" spans="4:27" ht="14.25" hidden="1" customHeight="1">
      <c r="D71" s="35"/>
      <c r="E71" s="35"/>
      <c r="F71" s="35"/>
      <c r="V71" s="1"/>
      <c r="W71" s="1"/>
      <c r="X71" s="1"/>
      <c r="Y71" s="1"/>
      <c r="Z71" s="1"/>
      <c r="AA71" s="1"/>
    </row>
    <row r="72" spans="4:27" ht="14.25" hidden="1" customHeight="1">
      <c r="D72" s="35"/>
      <c r="E72" s="35"/>
      <c r="F72" s="35"/>
      <c r="V72" s="1"/>
      <c r="W72" s="1"/>
      <c r="X72" s="1"/>
      <c r="Y72" s="1"/>
      <c r="Z72" s="1"/>
      <c r="AA72" s="1"/>
    </row>
    <row r="73" spans="4:27" ht="14.25" hidden="1" customHeight="1">
      <c r="D73" s="35"/>
      <c r="E73" s="35"/>
      <c r="F73" s="35"/>
      <c r="V73" s="1"/>
      <c r="W73" s="1"/>
      <c r="X73" s="1"/>
      <c r="Y73" s="1"/>
      <c r="Z73" s="1"/>
      <c r="AA73" s="1"/>
    </row>
    <row r="74" spans="4:27" ht="14.25" hidden="1" customHeight="1">
      <c r="D74" s="35"/>
      <c r="E74" s="35"/>
      <c r="F74" s="35"/>
      <c r="V74" s="1"/>
      <c r="W74" s="1"/>
      <c r="X74" s="1"/>
      <c r="Y74" s="1"/>
      <c r="Z74" s="1"/>
      <c r="AA74" s="1"/>
    </row>
    <row r="75" spans="4:27" ht="14.25" hidden="1" customHeight="1">
      <c r="D75" s="35"/>
      <c r="E75" s="35"/>
      <c r="F75" s="35"/>
      <c r="V75" s="1"/>
      <c r="W75" s="1"/>
      <c r="X75" s="1"/>
      <c r="Y75" s="1"/>
      <c r="Z75" s="1"/>
      <c r="AA75" s="1"/>
    </row>
    <row r="76" spans="4:27" ht="14.25" hidden="1" customHeight="1">
      <c r="D76" s="35"/>
      <c r="E76" s="35"/>
      <c r="F76" s="35"/>
      <c r="V76" s="1"/>
      <c r="W76" s="1"/>
      <c r="X76" s="1"/>
      <c r="Y76" s="1"/>
      <c r="Z76" s="1"/>
      <c r="AA76" s="1"/>
    </row>
    <row r="77" spans="4:27" ht="14.25" hidden="1" customHeight="1">
      <c r="D77" s="35"/>
      <c r="E77" s="35"/>
      <c r="F77" s="35"/>
      <c r="V77" s="1"/>
      <c r="W77" s="1"/>
      <c r="X77" s="1"/>
      <c r="Y77" s="1"/>
      <c r="Z77" s="1"/>
      <c r="AA77" s="1"/>
    </row>
    <row r="78" spans="4:27" ht="14.25" hidden="1" customHeight="1">
      <c r="D78" s="35"/>
      <c r="E78" s="35"/>
      <c r="F78" s="35"/>
      <c r="V78" s="1"/>
      <c r="W78" s="1"/>
      <c r="X78" s="1"/>
      <c r="Y78" s="1"/>
      <c r="Z78" s="1"/>
      <c r="AA78" s="1"/>
    </row>
    <row r="79" spans="4:27" ht="14.25" hidden="1" customHeight="1">
      <c r="D79" s="35"/>
      <c r="E79" s="35"/>
      <c r="F79" s="35"/>
      <c r="V79" s="1"/>
      <c r="W79" s="1"/>
      <c r="X79" s="1"/>
      <c r="Y79" s="1"/>
      <c r="Z79" s="1"/>
      <c r="AA79" s="1"/>
    </row>
    <row r="80" spans="4:27" ht="14.25" hidden="1" customHeight="1">
      <c r="D80" s="35"/>
      <c r="E80" s="35"/>
      <c r="F80" s="35"/>
      <c r="V80" s="1"/>
      <c r="W80" s="1"/>
      <c r="X80" s="1"/>
      <c r="Y80" s="1"/>
      <c r="Z80" s="1"/>
      <c r="AA80" s="1"/>
    </row>
    <row r="81" spans="4:27" ht="14.25" hidden="1" customHeight="1">
      <c r="D81" s="35"/>
      <c r="E81" s="35"/>
      <c r="F81" s="35"/>
      <c r="V81" s="1"/>
      <c r="W81" s="1"/>
      <c r="X81" s="1"/>
      <c r="Y81" s="1"/>
      <c r="Z81" s="1"/>
      <c r="AA81" s="1"/>
    </row>
    <row r="82" spans="4:27" ht="14.25" hidden="1" customHeight="1">
      <c r="D82" s="35"/>
      <c r="E82" s="35"/>
      <c r="F82" s="35"/>
      <c r="V82" s="1"/>
      <c r="W82" s="1"/>
      <c r="X82" s="1"/>
      <c r="Y82" s="1"/>
      <c r="Z82" s="1"/>
      <c r="AA82" s="1"/>
    </row>
    <row r="83" spans="4:27" ht="14.25" hidden="1" customHeight="1">
      <c r="D83" s="35"/>
      <c r="E83" s="35"/>
      <c r="F83" s="35"/>
      <c r="V83" s="1"/>
      <c r="W83" s="1"/>
      <c r="X83" s="1"/>
      <c r="Y83" s="1"/>
      <c r="Z83" s="1"/>
      <c r="AA83" s="1"/>
    </row>
    <row r="84" spans="4:27" ht="14.25" hidden="1" customHeight="1">
      <c r="D84" s="35"/>
      <c r="E84" s="35"/>
      <c r="F84" s="35"/>
      <c r="V84" s="1"/>
      <c r="W84" s="1"/>
      <c r="X84" s="1"/>
      <c r="Y84" s="1"/>
      <c r="Z84" s="1"/>
      <c r="AA84" s="1"/>
    </row>
    <row r="85" spans="4:27" ht="14.25" hidden="1" customHeight="1">
      <c r="D85" s="35"/>
      <c r="E85" s="35"/>
      <c r="F85" s="35"/>
      <c r="V85" s="1"/>
      <c r="W85" s="1"/>
      <c r="X85" s="1"/>
      <c r="Y85" s="1"/>
      <c r="Z85" s="1"/>
      <c r="AA85" s="1"/>
    </row>
    <row r="86" spans="4:27" ht="14.25" hidden="1" customHeight="1">
      <c r="D86" s="35"/>
      <c r="E86" s="35"/>
      <c r="F86" s="35"/>
      <c r="V86" s="1"/>
      <c r="W86" s="1"/>
      <c r="X86" s="1"/>
      <c r="Y86" s="1"/>
      <c r="Z86" s="1"/>
      <c r="AA86" s="1"/>
    </row>
    <row r="87" spans="4:27" ht="14.25" hidden="1" customHeight="1">
      <c r="D87" s="35"/>
      <c r="E87" s="35"/>
      <c r="F87" s="35"/>
      <c r="V87" s="1"/>
      <c r="W87" s="1"/>
      <c r="X87" s="1"/>
      <c r="Y87" s="1"/>
      <c r="Z87" s="1"/>
      <c r="AA87" s="1"/>
    </row>
    <row r="88" spans="4:27" ht="14.25" hidden="1" customHeight="1">
      <c r="D88" s="35"/>
      <c r="E88" s="35"/>
      <c r="F88" s="35"/>
      <c r="V88" s="1"/>
      <c r="W88" s="1"/>
      <c r="X88" s="1"/>
      <c r="Y88" s="1"/>
      <c r="Z88" s="1"/>
      <c r="AA88" s="1"/>
    </row>
    <row r="89" spans="4:27" ht="14.25" hidden="1" customHeight="1">
      <c r="D89" s="35"/>
      <c r="E89" s="35"/>
      <c r="F89" s="35"/>
      <c r="V89" s="1"/>
      <c r="W89" s="1"/>
      <c r="X89" s="1"/>
      <c r="Y89" s="1"/>
      <c r="Z89" s="1"/>
      <c r="AA89" s="1"/>
    </row>
    <row r="90" spans="4:27" ht="14.25" hidden="1" customHeight="1">
      <c r="D90" s="35"/>
      <c r="E90" s="35"/>
      <c r="F90" s="35"/>
      <c r="V90" s="1"/>
      <c r="W90" s="1"/>
      <c r="X90" s="1"/>
      <c r="Y90" s="1"/>
      <c r="Z90" s="1"/>
      <c r="AA90" s="1"/>
    </row>
    <row r="91" spans="4:27" ht="14.25" hidden="1" customHeight="1">
      <c r="D91" s="35"/>
      <c r="E91" s="35"/>
      <c r="F91" s="35"/>
      <c r="V91" s="1"/>
      <c r="W91" s="1"/>
      <c r="X91" s="1"/>
      <c r="Y91" s="1"/>
      <c r="Z91" s="1"/>
      <c r="AA91" s="1"/>
    </row>
    <row r="92" spans="4:27" ht="14.25" hidden="1" customHeight="1">
      <c r="D92" s="35"/>
      <c r="E92" s="35"/>
      <c r="F92" s="35"/>
      <c r="V92" s="1"/>
      <c r="W92" s="1"/>
      <c r="X92" s="1"/>
      <c r="Y92" s="1"/>
      <c r="Z92" s="1"/>
      <c r="AA92" s="1"/>
    </row>
    <row r="93" spans="4:27" ht="14.25" hidden="1" customHeight="1">
      <c r="D93" s="35"/>
      <c r="E93" s="35"/>
      <c r="F93" s="35"/>
      <c r="V93" s="1"/>
      <c r="W93" s="1"/>
      <c r="X93" s="1"/>
      <c r="Y93" s="1"/>
      <c r="Z93" s="1"/>
      <c r="AA93" s="1"/>
    </row>
    <row r="94" spans="4:27" ht="14.25" hidden="1" customHeight="1">
      <c r="D94" s="35"/>
      <c r="E94" s="35"/>
      <c r="F94" s="35"/>
      <c r="V94" s="1"/>
      <c r="W94" s="1"/>
      <c r="X94" s="1"/>
      <c r="Y94" s="1"/>
      <c r="Z94" s="1"/>
      <c r="AA94" s="1"/>
    </row>
    <row r="95" spans="4:27" ht="14.25" hidden="1" customHeight="1">
      <c r="D95" s="35"/>
      <c r="E95" s="35"/>
      <c r="F95" s="35"/>
      <c r="V95" s="1"/>
      <c r="W95" s="1"/>
      <c r="X95" s="1"/>
      <c r="Y95" s="1"/>
      <c r="Z95" s="1"/>
      <c r="AA95" s="1"/>
    </row>
    <row r="96" spans="4:27" ht="14.25" hidden="1" customHeight="1">
      <c r="D96" s="35"/>
      <c r="E96" s="35"/>
      <c r="F96" s="35"/>
      <c r="V96" s="1"/>
      <c r="W96" s="1"/>
      <c r="X96" s="1"/>
      <c r="Y96" s="1"/>
      <c r="Z96" s="1"/>
      <c r="AA96" s="1"/>
    </row>
    <row r="97" spans="4:27" ht="14.25" hidden="1" customHeight="1">
      <c r="D97" s="35"/>
      <c r="E97" s="35"/>
      <c r="F97" s="35"/>
      <c r="V97" s="1"/>
      <c r="W97" s="1"/>
      <c r="X97" s="1"/>
      <c r="Y97" s="1"/>
      <c r="Z97" s="1"/>
      <c r="AA97" s="1"/>
    </row>
    <row r="98" spans="4:27" ht="14.25" hidden="1" customHeight="1">
      <c r="D98" s="35"/>
      <c r="E98" s="35"/>
      <c r="F98" s="35"/>
      <c r="V98" s="1"/>
      <c r="W98" s="1"/>
      <c r="X98" s="1"/>
      <c r="Y98" s="1"/>
      <c r="Z98" s="1"/>
      <c r="AA98" s="1"/>
    </row>
    <row r="99" spans="4:27" ht="14.25" hidden="1" customHeight="1">
      <c r="D99" s="35"/>
      <c r="E99" s="35"/>
      <c r="F99" s="35"/>
      <c r="V99" s="1"/>
      <c r="W99" s="1"/>
      <c r="X99" s="1"/>
      <c r="Y99" s="1"/>
      <c r="Z99" s="1"/>
      <c r="AA99" s="1"/>
    </row>
    <row r="100" spans="4:27" ht="14.25" hidden="1" customHeight="1">
      <c r="D100" s="35"/>
      <c r="E100" s="35"/>
      <c r="F100" s="35"/>
      <c r="V100" s="1"/>
      <c r="W100" s="1"/>
      <c r="X100" s="1"/>
      <c r="Y100" s="1"/>
      <c r="Z100" s="1"/>
      <c r="AA100" s="1"/>
    </row>
    <row r="101" spans="4:27" ht="14.25" hidden="1" customHeight="1">
      <c r="D101" s="35"/>
      <c r="E101" s="35"/>
      <c r="F101" s="35"/>
      <c r="V101" s="1"/>
      <c r="W101" s="1"/>
      <c r="X101" s="1"/>
      <c r="Y101" s="1"/>
      <c r="Z101" s="1"/>
      <c r="AA101" s="1"/>
    </row>
    <row r="102" spans="4:27" ht="14.25" hidden="1" customHeight="1">
      <c r="D102" s="35"/>
      <c r="E102" s="35"/>
      <c r="F102" s="35"/>
      <c r="V102" s="1"/>
      <c r="W102" s="1"/>
      <c r="X102" s="1"/>
      <c r="Y102" s="1"/>
      <c r="Z102" s="1"/>
      <c r="AA102" s="1"/>
    </row>
    <row r="103" spans="4:27" ht="14.25" hidden="1" customHeight="1">
      <c r="D103" s="35"/>
      <c r="E103" s="35"/>
      <c r="F103" s="35"/>
      <c r="V103" s="1"/>
      <c r="W103" s="1"/>
      <c r="X103" s="1"/>
      <c r="Y103" s="1"/>
      <c r="Z103" s="1"/>
      <c r="AA103" s="1"/>
    </row>
    <row r="104" spans="4:27" ht="14.25" hidden="1" customHeight="1">
      <c r="D104" s="35"/>
      <c r="E104" s="35"/>
      <c r="F104" s="35"/>
      <c r="V104" s="1"/>
      <c r="W104" s="1"/>
      <c r="X104" s="1"/>
      <c r="Y104" s="1"/>
      <c r="Z104" s="1"/>
      <c r="AA104" s="1"/>
    </row>
    <row r="105" spans="4:27" ht="14.25" hidden="1" customHeight="1">
      <c r="D105" s="35"/>
      <c r="E105" s="35"/>
      <c r="F105" s="35"/>
      <c r="V105" s="1"/>
      <c r="W105" s="1"/>
      <c r="X105" s="1"/>
      <c r="Y105" s="1"/>
      <c r="Z105" s="1"/>
      <c r="AA105" s="1"/>
    </row>
    <row r="106" spans="4:27" ht="14.25" hidden="1" customHeight="1">
      <c r="D106" s="35"/>
      <c r="E106" s="35"/>
      <c r="F106" s="35"/>
      <c r="V106" s="1"/>
      <c r="W106" s="1"/>
      <c r="X106" s="1"/>
      <c r="Y106" s="1"/>
      <c r="Z106" s="1"/>
      <c r="AA106" s="1"/>
    </row>
    <row r="107" spans="4:27" ht="14.25" hidden="1" customHeight="1">
      <c r="D107" s="35"/>
      <c r="E107" s="35"/>
      <c r="F107" s="35"/>
      <c r="V107" s="1"/>
      <c r="W107" s="1"/>
      <c r="X107" s="1"/>
      <c r="Y107" s="1"/>
      <c r="Z107" s="1"/>
      <c r="AA107" s="1"/>
    </row>
    <row r="108" spans="4:27" ht="14.25" hidden="1" customHeight="1">
      <c r="D108" s="35"/>
      <c r="E108" s="35"/>
      <c r="F108" s="35"/>
      <c r="V108" s="1"/>
      <c r="W108" s="1"/>
      <c r="X108" s="1"/>
      <c r="Y108" s="1"/>
      <c r="Z108" s="1"/>
      <c r="AA108" s="1"/>
    </row>
    <row r="109" spans="4:27" ht="14.25" hidden="1" customHeight="1">
      <c r="D109" s="35"/>
      <c r="E109" s="35"/>
      <c r="F109" s="35"/>
      <c r="V109" s="1"/>
      <c r="W109" s="1"/>
      <c r="X109" s="1"/>
      <c r="Y109" s="1"/>
      <c r="Z109" s="1"/>
      <c r="AA109" s="1"/>
    </row>
    <row r="110" spans="4:27" ht="14.25" hidden="1" customHeight="1">
      <c r="D110" s="35"/>
      <c r="E110" s="35"/>
      <c r="F110" s="35"/>
      <c r="V110" s="1"/>
      <c r="W110" s="1"/>
      <c r="X110" s="1"/>
      <c r="Y110" s="1"/>
      <c r="Z110" s="1"/>
      <c r="AA110" s="1"/>
    </row>
    <row r="111" spans="4:27" ht="14.25" hidden="1" customHeight="1">
      <c r="D111" s="35"/>
      <c r="E111" s="35"/>
      <c r="F111" s="35"/>
      <c r="V111" s="1"/>
      <c r="W111" s="1"/>
      <c r="X111" s="1"/>
      <c r="Y111" s="1"/>
      <c r="Z111" s="1"/>
      <c r="AA111" s="1"/>
    </row>
    <row r="112" spans="4:27" ht="14.25" hidden="1" customHeight="1">
      <c r="D112" s="35"/>
      <c r="E112" s="35"/>
      <c r="F112" s="35"/>
      <c r="V112" s="1"/>
      <c r="W112" s="1"/>
      <c r="X112" s="1"/>
      <c r="Y112" s="1"/>
      <c r="Z112" s="1"/>
      <c r="AA112" s="1"/>
    </row>
    <row r="113" spans="4:27" ht="14.25" hidden="1" customHeight="1">
      <c r="D113" s="35"/>
      <c r="E113" s="35"/>
      <c r="F113" s="35"/>
      <c r="V113" s="1"/>
      <c r="W113" s="1"/>
      <c r="X113" s="1"/>
      <c r="Y113" s="1"/>
      <c r="Z113" s="1"/>
      <c r="AA113" s="1"/>
    </row>
    <row r="114" spans="4:27" ht="14.25" hidden="1" customHeight="1">
      <c r="D114" s="35"/>
      <c r="E114" s="35"/>
      <c r="F114" s="35"/>
      <c r="V114" s="1"/>
      <c r="W114" s="1"/>
      <c r="X114" s="1"/>
      <c r="Y114" s="1"/>
      <c r="Z114" s="1"/>
      <c r="AA114" s="1"/>
    </row>
    <row r="115" spans="4:27" ht="14.25" hidden="1" customHeight="1">
      <c r="D115" s="35"/>
      <c r="E115" s="35"/>
      <c r="F115" s="35"/>
      <c r="V115" s="1"/>
      <c r="W115" s="1"/>
      <c r="X115" s="1"/>
      <c r="Y115" s="1"/>
      <c r="Z115" s="1"/>
      <c r="AA115" s="1"/>
    </row>
    <row r="116" spans="4:27" ht="14.25" hidden="1" customHeight="1">
      <c r="D116" s="35"/>
      <c r="E116" s="35"/>
      <c r="F116" s="35"/>
      <c r="V116" s="1"/>
      <c r="W116" s="1"/>
      <c r="X116" s="1"/>
      <c r="Y116" s="1"/>
      <c r="Z116" s="1"/>
      <c r="AA116" s="1"/>
    </row>
    <row r="117" spans="4:27" ht="14.25" hidden="1" customHeight="1">
      <c r="D117" s="35"/>
      <c r="E117" s="35"/>
      <c r="F117" s="35"/>
      <c r="V117" s="1"/>
      <c r="W117" s="1"/>
      <c r="X117" s="1"/>
      <c r="Y117" s="1"/>
      <c r="Z117" s="1"/>
      <c r="AA117" s="1"/>
    </row>
    <row r="118" spans="4:27" ht="14.25" hidden="1" customHeight="1">
      <c r="D118" s="35"/>
      <c r="E118" s="35"/>
      <c r="F118" s="35"/>
      <c r="V118" s="1"/>
      <c r="W118" s="1"/>
      <c r="X118" s="1"/>
      <c r="Y118" s="1"/>
      <c r="Z118" s="1"/>
      <c r="AA118" s="1"/>
    </row>
    <row r="119" spans="4:27" ht="14.25" hidden="1" customHeight="1">
      <c r="D119" s="35"/>
      <c r="E119" s="35"/>
      <c r="F119" s="35"/>
      <c r="V119" s="1"/>
      <c r="W119" s="1"/>
      <c r="X119" s="1"/>
      <c r="Y119" s="1"/>
      <c r="Z119" s="1"/>
      <c r="AA119" s="1"/>
    </row>
    <row r="120" spans="4:27" ht="14.25" hidden="1" customHeight="1">
      <c r="D120" s="35"/>
      <c r="E120" s="35"/>
      <c r="F120" s="35"/>
      <c r="V120" s="1"/>
      <c r="W120" s="1"/>
      <c r="X120" s="1"/>
      <c r="Y120" s="1"/>
      <c r="Z120" s="1"/>
      <c r="AA120" s="1"/>
    </row>
    <row r="121" spans="4:27" ht="14.25" hidden="1" customHeight="1">
      <c r="D121" s="35"/>
      <c r="E121" s="35"/>
      <c r="F121" s="35"/>
      <c r="V121" s="1"/>
      <c r="W121" s="1"/>
      <c r="X121" s="1"/>
      <c r="Y121" s="1"/>
      <c r="Z121" s="1"/>
      <c r="AA121" s="1"/>
    </row>
    <row r="122" spans="4:27" ht="14.25" hidden="1" customHeight="1">
      <c r="D122" s="35"/>
      <c r="E122" s="35"/>
      <c r="F122" s="35"/>
      <c r="V122" s="1"/>
      <c r="W122" s="1"/>
      <c r="X122" s="1"/>
      <c r="Y122" s="1"/>
      <c r="Z122" s="1"/>
      <c r="AA122" s="1"/>
    </row>
    <row r="123" spans="4:27" ht="14.25" hidden="1" customHeight="1">
      <c r="D123" s="35"/>
      <c r="E123" s="35"/>
      <c r="F123" s="35"/>
      <c r="V123" s="1"/>
      <c r="W123" s="1"/>
      <c r="X123" s="1"/>
      <c r="Y123" s="1"/>
      <c r="Z123" s="1"/>
      <c r="AA123" s="1"/>
    </row>
    <row r="124" spans="4:27" ht="14.25" hidden="1" customHeight="1">
      <c r="D124" s="35"/>
      <c r="E124" s="35"/>
      <c r="F124" s="35"/>
      <c r="V124" s="1"/>
      <c r="W124" s="1"/>
      <c r="X124" s="1"/>
      <c r="Y124" s="1"/>
      <c r="Z124" s="1"/>
      <c r="AA124" s="1"/>
    </row>
    <row r="125" spans="4:27" ht="14.25" hidden="1" customHeight="1">
      <c r="D125" s="35"/>
      <c r="E125" s="35"/>
      <c r="F125" s="35"/>
      <c r="V125" s="1"/>
      <c r="W125" s="1"/>
      <c r="X125" s="1"/>
      <c r="Y125" s="1"/>
      <c r="Z125" s="1"/>
      <c r="AA125" s="1"/>
    </row>
    <row r="126" spans="4:27" ht="14.25" hidden="1" customHeight="1">
      <c r="D126" s="35"/>
      <c r="E126" s="35"/>
      <c r="F126" s="35"/>
      <c r="V126" s="1"/>
      <c r="W126" s="1"/>
      <c r="X126" s="1"/>
      <c r="Y126" s="1"/>
      <c r="Z126" s="1"/>
      <c r="AA126" s="1"/>
    </row>
    <row r="127" spans="4:27" ht="14.25" hidden="1" customHeight="1">
      <c r="D127" s="35"/>
      <c r="E127" s="35"/>
      <c r="F127" s="35"/>
      <c r="V127" s="1"/>
      <c r="W127" s="1"/>
      <c r="X127" s="1"/>
      <c r="Y127" s="1"/>
      <c r="Z127" s="1"/>
      <c r="AA127" s="1"/>
    </row>
    <row r="128" spans="4:27" ht="14.25" hidden="1" customHeight="1">
      <c r="D128" s="35"/>
      <c r="E128" s="35"/>
      <c r="F128" s="35"/>
      <c r="V128" s="1"/>
      <c r="W128" s="1"/>
      <c r="X128" s="1"/>
      <c r="Y128" s="1"/>
      <c r="Z128" s="1"/>
      <c r="AA128" s="1"/>
    </row>
    <row r="129" spans="4:27" ht="14.25" hidden="1" customHeight="1">
      <c r="D129" s="35"/>
      <c r="E129" s="35"/>
      <c r="F129" s="35"/>
      <c r="V129" s="1"/>
      <c r="W129" s="1"/>
      <c r="X129" s="1"/>
      <c r="Y129" s="1"/>
      <c r="Z129" s="1"/>
      <c r="AA129" s="1"/>
    </row>
    <row r="130" spans="4:27" ht="14.25" hidden="1" customHeight="1">
      <c r="D130" s="35"/>
      <c r="E130" s="35"/>
      <c r="F130" s="35"/>
      <c r="V130" s="1"/>
      <c r="W130" s="1"/>
      <c r="X130" s="1"/>
      <c r="Y130" s="1"/>
      <c r="Z130" s="1"/>
      <c r="AA130" s="1"/>
    </row>
    <row r="131" spans="4:27" ht="14.25" hidden="1" customHeight="1">
      <c r="D131" s="35"/>
      <c r="E131" s="35"/>
      <c r="F131" s="35"/>
      <c r="V131" s="1"/>
      <c r="W131" s="1"/>
      <c r="X131" s="1"/>
      <c r="Y131" s="1"/>
      <c r="Z131" s="1"/>
      <c r="AA131" s="1"/>
    </row>
    <row r="132" spans="4:27" ht="14.25" hidden="1" customHeight="1">
      <c r="D132" s="35"/>
      <c r="E132" s="35"/>
      <c r="F132" s="35"/>
      <c r="V132" s="1"/>
      <c r="W132" s="1"/>
      <c r="X132" s="1"/>
      <c r="Y132" s="1"/>
      <c r="Z132" s="1"/>
      <c r="AA132" s="1"/>
    </row>
    <row r="133" spans="4:27" ht="14.25" hidden="1" customHeight="1">
      <c r="D133" s="35"/>
      <c r="E133" s="35"/>
      <c r="F133" s="35"/>
      <c r="V133" s="1"/>
      <c r="W133" s="1"/>
      <c r="X133" s="1"/>
      <c r="Y133" s="1"/>
      <c r="Z133" s="1"/>
      <c r="AA133" s="1"/>
    </row>
    <row r="134" spans="4:27" ht="14.25" hidden="1" customHeight="1">
      <c r="D134" s="35"/>
      <c r="E134" s="35"/>
      <c r="F134" s="35"/>
      <c r="V134" s="1"/>
      <c r="W134" s="1"/>
      <c r="X134" s="1"/>
      <c r="Y134" s="1"/>
      <c r="Z134" s="1"/>
      <c r="AA134" s="1"/>
    </row>
    <row r="135" spans="4:27" ht="14.25" hidden="1" customHeight="1">
      <c r="D135" s="35"/>
      <c r="E135" s="35"/>
      <c r="F135" s="35"/>
      <c r="V135" s="1"/>
      <c r="W135" s="1"/>
      <c r="X135" s="1"/>
      <c r="Y135" s="1"/>
      <c r="Z135" s="1"/>
      <c r="AA135" s="1"/>
    </row>
    <row r="136" spans="4:27" ht="14.25" hidden="1" customHeight="1">
      <c r="D136" s="35"/>
      <c r="E136" s="35"/>
      <c r="F136" s="35"/>
      <c r="V136" s="1"/>
      <c r="W136" s="1"/>
      <c r="X136" s="1"/>
      <c r="Y136" s="1"/>
      <c r="Z136" s="1"/>
      <c r="AA136" s="1"/>
    </row>
    <row r="137" spans="4:27" ht="14.25" hidden="1" customHeight="1">
      <c r="D137" s="35"/>
      <c r="E137" s="35"/>
      <c r="F137" s="35"/>
      <c r="V137" s="1"/>
      <c r="W137" s="1"/>
      <c r="X137" s="1"/>
      <c r="Y137" s="1"/>
      <c r="Z137" s="1"/>
      <c r="AA137" s="1"/>
    </row>
    <row r="138" spans="4:27" ht="14.25" hidden="1" customHeight="1">
      <c r="D138" s="35"/>
      <c r="E138" s="35"/>
      <c r="F138" s="35"/>
      <c r="V138" s="1"/>
      <c r="W138" s="1"/>
      <c r="X138" s="1"/>
      <c r="Y138" s="1"/>
      <c r="Z138" s="1"/>
      <c r="AA138" s="1"/>
    </row>
    <row r="139" spans="4:27" ht="14.25" hidden="1" customHeight="1">
      <c r="D139" s="35"/>
      <c r="E139" s="35"/>
      <c r="F139" s="35"/>
      <c r="V139" s="1"/>
      <c r="W139" s="1"/>
      <c r="X139" s="1"/>
      <c r="Y139" s="1"/>
      <c r="Z139" s="1"/>
      <c r="AA139" s="1"/>
    </row>
    <row r="140" spans="4:27" ht="14.25" hidden="1" customHeight="1">
      <c r="D140" s="35"/>
      <c r="E140" s="35"/>
      <c r="F140" s="35"/>
      <c r="V140" s="1"/>
      <c r="W140" s="1"/>
      <c r="X140" s="1"/>
      <c r="Y140" s="1"/>
      <c r="Z140" s="1"/>
      <c r="AA140" s="1"/>
    </row>
    <row r="141" spans="4:27" ht="14.25" hidden="1" customHeight="1">
      <c r="D141" s="35"/>
      <c r="E141" s="35"/>
      <c r="F141" s="35"/>
      <c r="V141" s="1"/>
      <c r="W141" s="1"/>
      <c r="X141" s="1"/>
      <c r="Y141" s="1"/>
      <c r="Z141" s="1"/>
      <c r="AA141" s="1"/>
    </row>
    <row r="142" spans="4:27" ht="14.25" hidden="1" customHeight="1">
      <c r="D142" s="35"/>
      <c r="E142" s="35"/>
      <c r="F142" s="35"/>
      <c r="V142" s="1"/>
      <c r="W142" s="1"/>
      <c r="X142" s="1"/>
      <c r="Y142" s="1"/>
      <c r="Z142" s="1"/>
      <c r="AA142" s="1"/>
    </row>
    <row r="143" spans="4:27" ht="14.25" hidden="1" customHeight="1">
      <c r="D143" s="35"/>
      <c r="E143" s="35"/>
      <c r="F143" s="35"/>
      <c r="V143" s="1"/>
      <c r="W143" s="1"/>
      <c r="X143" s="1"/>
      <c r="Y143" s="1"/>
      <c r="Z143" s="1"/>
      <c r="AA143" s="1"/>
    </row>
    <row r="144" spans="4:27" ht="14.25" hidden="1" customHeight="1">
      <c r="D144" s="35"/>
      <c r="E144" s="35"/>
      <c r="F144" s="35"/>
      <c r="V144" s="1"/>
      <c r="W144" s="1"/>
      <c r="X144" s="1"/>
      <c r="Y144" s="1"/>
      <c r="Z144" s="1"/>
      <c r="AA144" s="1"/>
    </row>
    <row r="145" spans="4:27" ht="14.25" hidden="1" customHeight="1">
      <c r="D145" s="35"/>
      <c r="E145" s="35"/>
      <c r="F145" s="35"/>
      <c r="V145" s="1"/>
      <c r="W145" s="1"/>
      <c r="X145" s="1"/>
      <c r="Y145" s="1"/>
      <c r="Z145" s="1"/>
      <c r="AA145" s="1"/>
    </row>
    <row r="146" spans="4:27" ht="14.25" hidden="1" customHeight="1">
      <c r="D146" s="35"/>
      <c r="E146" s="35"/>
      <c r="F146" s="35"/>
      <c r="V146" s="1"/>
      <c r="W146" s="1"/>
      <c r="X146" s="1"/>
      <c r="Y146" s="1"/>
      <c r="Z146" s="1"/>
      <c r="AA146" s="1"/>
    </row>
    <row r="147" spans="4:27" ht="14.25" hidden="1" customHeight="1">
      <c r="D147" s="35"/>
      <c r="E147" s="35"/>
      <c r="F147" s="35"/>
      <c r="V147" s="1"/>
      <c r="W147" s="1"/>
      <c r="X147" s="1"/>
      <c r="Y147" s="1"/>
      <c r="Z147" s="1"/>
      <c r="AA147" s="1"/>
    </row>
    <row r="148" spans="4:27" ht="14.25" hidden="1" customHeight="1">
      <c r="D148" s="35"/>
      <c r="E148" s="35"/>
      <c r="F148" s="35"/>
      <c r="V148" s="1"/>
      <c r="W148" s="1"/>
      <c r="X148" s="1"/>
      <c r="Y148" s="1"/>
      <c r="Z148" s="1"/>
      <c r="AA148" s="1"/>
    </row>
    <row r="149" spans="4:27" ht="14.25" hidden="1" customHeight="1">
      <c r="D149" s="35"/>
      <c r="E149" s="35"/>
      <c r="F149" s="35"/>
      <c r="V149" s="1"/>
      <c r="W149" s="1"/>
      <c r="X149" s="1"/>
      <c r="Y149" s="1"/>
      <c r="Z149" s="1"/>
      <c r="AA149" s="1"/>
    </row>
    <row r="150" spans="4:27" ht="14.25" hidden="1" customHeight="1">
      <c r="D150" s="35"/>
      <c r="E150" s="35"/>
      <c r="F150" s="35"/>
      <c r="V150" s="1"/>
      <c r="W150" s="1"/>
      <c r="X150" s="1"/>
      <c r="Y150" s="1"/>
      <c r="Z150" s="1"/>
      <c r="AA150" s="1"/>
    </row>
    <row r="151" spans="4:27" ht="14.25" hidden="1" customHeight="1">
      <c r="D151" s="35"/>
      <c r="E151" s="35"/>
      <c r="F151" s="35"/>
      <c r="V151" s="1"/>
      <c r="W151" s="1"/>
      <c r="X151" s="1"/>
      <c r="Y151" s="1"/>
      <c r="Z151" s="1"/>
      <c r="AA151" s="1"/>
    </row>
    <row r="152" spans="4:27" ht="14.25" hidden="1" customHeight="1">
      <c r="D152" s="35"/>
      <c r="E152" s="35"/>
      <c r="F152" s="35"/>
      <c r="V152" s="1"/>
      <c r="W152" s="1"/>
      <c r="X152" s="1"/>
      <c r="Y152" s="1"/>
      <c r="Z152" s="1"/>
      <c r="AA152" s="1"/>
    </row>
    <row r="153" spans="4:27" ht="14.25" hidden="1" customHeight="1">
      <c r="D153" s="35"/>
      <c r="E153" s="35"/>
      <c r="F153" s="35"/>
      <c r="V153" s="1"/>
      <c r="W153" s="1"/>
      <c r="X153" s="1"/>
      <c r="Y153" s="1"/>
      <c r="Z153" s="1"/>
      <c r="AA153" s="1"/>
    </row>
    <row r="154" spans="4:27" ht="14.25" hidden="1" customHeight="1">
      <c r="D154" s="35"/>
      <c r="E154" s="35"/>
      <c r="F154" s="35"/>
      <c r="V154" s="1"/>
      <c r="W154" s="1"/>
      <c r="X154" s="1"/>
      <c r="Y154" s="1"/>
      <c r="Z154" s="1"/>
      <c r="AA154" s="1"/>
    </row>
    <row r="155" spans="4:27" ht="14.25" hidden="1" customHeight="1">
      <c r="D155" s="35"/>
      <c r="E155" s="35"/>
      <c r="F155" s="35"/>
      <c r="V155" s="1"/>
      <c r="W155" s="1"/>
      <c r="X155" s="1"/>
      <c r="Y155" s="1"/>
      <c r="Z155" s="1"/>
      <c r="AA155" s="1"/>
    </row>
    <row r="156" spans="4:27" ht="14.25" hidden="1" customHeight="1">
      <c r="D156" s="35"/>
      <c r="E156" s="35"/>
      <c r="F156" s="35"/>
      <c r="V156" s="1"/>
      <c r="W156" s="1"/>
      <c r="X156" s="1"/>
      <c r="Y156" s="1"/>
      <c r="Z156" s="1"/>
      <c r="AA156" s="1"/>
    </row>
    <row r="157" spans="4:27" ht="14.25" hidden="1" customHeight="1">
      <c r="D157" s="35"/>
      <c r="E157" s="35"/>
      <c r="F157" s="35"/>
      <c r="V157" s="1"/>
      <c r="W157" s="1"/>
      <c r="X157" s="1"/>
      <c r="Y157" s="1"/>
      <c r="Z157" s="1"/>
      <c r="AA157" s="1"/>
    </row>
    <row r="158" spans="4:27" ht="14.25" hidden="1" customHeight="1">
      <c r="D158" s="35"/>
      <c r="E158" s="35"/>
      <c r="F158" s="35"/>
      <c r="V158" s="1"/>
      <c r="W158" s="1"/>
      <c r="X158" s="1"/>
      <c r="Y158" s="1"/>
      <c r="Z158" s="1"/>
      <c r="AA158" s="1"/>
    </row>
    <row r="159" spans="4:27" ht="14.25" hidden="1" customHeight="1">
      <c r="D159" s="35"/>
      <c r="E159" s="35"/>
      <c r="F159" s="35"/>
      <c r="V159" s="1"/>
      <c r="W159" s="1"/>
      <c r="X159" s="1"/>
      <c r="Y159" s="1"/>
      <c r="Z159" s="1"/>
      <c r="AA159" s="1"/>
    </row>
    <row r="160" spans="4:27" ht="14.25" hidden="1" customHeight="1">
      <c r="D160" s="35"/>
      <c r="E160" s="35"/>
      <c r="F160" s="35"/>
      <c r="V160" s="1"/>
      <c r="W160" s="1"/>
      <c r="X160" s="1"/>
      <c r="Y160" s="1"/>
      <c r="Z160" s="1"/>
      <c r="AA160" s="1"/>
    </row>
    <row r="161" spans="4:27" ht="14.25" hidden="1" customHeight="1">
      <c r="D161" s="35"/>
      <c r="E161" s="35"/>
      <c r="F161" s="35"/>
      <c r="V161" s="1"/>
      <c r="W161" s="1"/>
      <c r="X161" s="1"/>
      <c r="Y161" s="1"/>
      <c r="Z161" s="1"/>
      <c r="AA161" s="1"/>
    </row>
    <row r="162" spans="4:27" ht="14.25" hidden="1" customHeight="1">
      <c r="D162" s="35"/>
      <c r="E162" s="35"/>
      <c r="F162" s="35"/>
      <c r="V162" s="1"/>
      <c r="W162" s="1"/>
      <c r="X162" s="1"/>
      <c r="Y162" s="1"/>
      <c r="Z162" s="1"/>
      <c r="AA162" s="1"/>
    </row>
    <row r="163" spans="4:27" ht="14.25" hidden="1" customHeight="1">
      <c r="D163" s="35"/>
      <c r="E163" s="35"/>
      <c r="F163" s="35"/>
      <c r="V163" s="1"/>
      <c r="W163" s="1"/>
      <c r="X163" s="1"/>
      <c r="Y163" s="1"/>
      <c r="Z163" s="1"/>
      <c r="AA163" s="1"/>
    </row>
    <row r="164" spans="4:27" ht="14.25" hidden="1" customHeight="1">
      <c r="D164" s="35"/>
      <c r="E164" s="35"/>
      <c r="F164" s="35"/>
      <c r="V164" s="1"/>
      <c r="W164" s="1"/>
      <c r="X164" s="1"/>
      <c r="Y164" s="1"/>
      <c r="Z164" s="1"/>
      <c r="AA164" s="1"/>
    </row>
    <row r="165" spans="4:27" ht="14.25" hidden="1" customHeight="1">
      <c r="D165" s="35"/>
      <c r="E165" s="35"/>
      <c r="F165" s="35"/>
      <c r="V165" s="1"/>
      <c r="W165" s="1"/>
      <c r="X165" s="1"/>
      <c r="Y165" s="1"/>
      <c r="Z165" s="1"/>
      <c r="AA165" s="1"/>
    </row>
    <row r="166" spans="4:27" ht="14.25" hidden="1" customHeight="1">
      <c r="D166" s="35"/>
      <c r="E166" s="35"/>
      <c r="F166" s="35"/>
      <c r="V166" s="1"/>
      <c r="W166" s="1"/>
      <c r="X166" s="1"/>
      <c r="Y166" s="1"/>
      <c r="Z166" s="1"/>
      <c r="AA166" s="1"/>
    </row>
    <row r="167" spans="4:27" ht="14.25" hidden="1" customHeight="1">
      <c r="D167" s="35"/>
      <c r="E167" s="35"/>
      <c r="F167" s="35"/>
      <c r="V167" s="1"/>
      <c r="W167" s="1"/>
      <c r="X167" s="1"/>
      <c r="Y167" s="1"/>
      <c r="Z167" s="1"/>
      <c r="AA167" s="1"/>
    </row>
    <row r="168" spans="4:27" ht="14.25" hidden="1" customHeight="1">
      <c r="D168" s="35"/>
      <c r="E168" s="35"/>
      <c r="F168" s="35"/>
      <c r="V168" s="1"/>
      <c r="W168" s="1"/>
      <c r="X168" s="1"/>
      <c r="Y168" s="1"/>
      <c r="Z168" s="1"/>
      <c r="AA168" s="1"/>
    </row>
    <row r="169" spans="4:27" ht="14.25" hidden="1" customHeight="1">
      <c r="D169" s="35"/>
      <c r="E169" s="35"/>
      <c r="F169" s="35"/>
      <c r="V169" s="1"/>
      <c r="W169" s="1"/>
      <c r="X169" s="1"/>
      <c r="Y169" s="1"/>
      <c r="Z169" s="1"/>
      <c r="AA169" s="1"/>
    </row>
    <row r="170" spans="4:27" ht="14.25" hidden="1" customHeight="1">
      <c r="D170" s="35"/>
      <c r="E170" s="35"/>
      <c r="F170" s="35"/>
      <c r="V170" s="1"/>
      <c r="W170" s="1"/>
      <c r="X170" s="1"/>
      <c r="Y170" s="1"/>
      <c r="Z170" s="1"/>
      <c r="AA170" s="1"/>
    </row>
    <row r="171" spans="4:27" ht="14.25" hidden="1" customHeight="1">
      <c r="D171" s="35"/>
      <c r="E171" s="35"/>
      <c r="F171" s="35"/>
      <c r="V171" s="1"/>
      <c r="W171" s="1"/>
      <c r="X171" s="1"/>
      <c r="Y171" s="1"/>
      <c r="Z171" s="1"/>
      <c r="AA171" s="1"/>
    </row>
    <row r="172" spans="4:27" ht="14.25" hidden="1" customHeight="1">
      <c r="D172" s="35"/>
      <c r="E172" s="35"/>
      <c r="F172" s="35"/>
      <c r="V172" s="1"/>
      <c r="W172" s="1"/>
      <c r="X172" s="1"/>
      <c r="Y172" s="1"/>
      <c r="Z172" s="1"/>
      <c r="AA172" s="1"/>
    </row>
    <row r="173" spans="4:27" ht="14.25" hidden="1" customHeight="1">
      <c r="D173" s="35"/>
      <c r="E173" s="35"/>
      <c r="F173" s="35"/>
      <c r="V173" s="1"/>
      <c r="W173" s="1"/>
      <c r="X173" s="1"/>
      <c r="Y173" s="1"/>
      <c r="Z173" s="1"/>
      <c r="AA173" s="1"/>
    </row>
    <row r="174" spans="4:27" ht="14.25" hidden="1" customHeight="1">
      <c r="D174" s="35"/>
      <c r="E174" s="35"/>
      <c r="F174" s="35"/>
      <c r="V174" s="1"/>
      <c r="W174" s="1"/>
      <c r="X174" s="1"/>
      <c r="Y174" s="1"/>
      <c r="Z174" s="1"/>
      <c r="AA174" s="1"/>
    </row>
    <row r="175" spans="4:27" ht="14.25" hidden="1" customHeight="1">
      <c r="D175" s="35"/>
      <c r="E175" s="35"/>
      <c r="F175" s="35"/>
      <c r="V175" s="1"/>
      <c r="W175" s="1"/>
      <c r="X175" s="1"/>
      <c r="Y175" s="1"/>
      <c r="Z175" s="1"/>
      <c r="AA175" s="1"/>
    </row>
    <row r="176" spans="4:27" ht="14.25" hidden="1" customHeight="1">
      <c r="D176" s="35"/>
      <c r="E176" s="35"/>
      <c r="F176" s="35"/>
      <c r="V176" s="1"/>
      <c r="W176" s="1"/>
      <c r="X176" s="1"/>
      <c r="Y176" s="1"/>
      <c r="Z176" s="1"/>
      <c r="AA176" s="1"/>
    </row>
    <row r="177" spans="4:27" ht="14.25" hidden="1" customHeight="1">
      <c r="D177" s="35"/>
      <c r="E177" s="35"/>
      <c r="F177" s="35"/>
      <c r="V177" s="1"/>
      <c r="W177" s="1"/>
      <c r="X177" s="1"/>
      <c r="Y177" s="1"/>
      <c r="Z177" s="1"/>
      <c r="AA177" s="1"/>
    </row>
    <row r="178" spans="4:27" ht="14.25" hidden="1" customHeight="1">
      <c r="D178" s="35"/>
      <c r="E178" s="35"/>
      <c r="F178" s="35"/>
      <c r="V178" s="1"/>
      <c r="W178" s="1"/>
      <c r="X178" s="1"/>
      <c r="Y178" s="1"/>
      <c r="Z178" s="1"/>
      <c r="AA178" s="1"/>
    </row>
    <row r="179" spans="4:27" ht="14.25" hidden="1" customHeight="1">
      <c r="D179" s="35"/>
      <c r="E179" s="35"/>
      <c r="F179" s="35"/>
      <c r="V179" s="1"/>
      <c r="W179" s="1"/>
      <c r="X179" s="1"/>
      <c r="Y179" s="1"/>
      <c r="Z179" s="1"/>
      <c r="AA179" s="1"/>
    </row>
    <row r="180" spans="4:27" ht="14.25" hidden="1" customHeight="1">
      <c r="D180" s="35"/>
      <c r="E180" s="35"/>
      <c r="F180" s="35"/>
      <c r="V180" s="1"/>
      <c r="W180" s="1"/>
      <c r="X180" s="1"/>
      <c r="Y180" s="1"/>
      <c r="Z180" s="1"/>
      <c r="AA180" s="1"/>
    </row>
    <row r="181" spans="4:27" ht="14.25" hidden="1" customHeight="1">
      <c r="D181" s="35"/>
      <c r="E181" s="35"/>
      <c r="F181" s="35"/>
      <c r="V181" s="1"/>
      <c r="W181" s="1"/>
      <c r="X181" s="1"/>
      <c r="Y181" s="1"/>
      <c r="Z181" s="1"/>
      <c r="AA181" s="1"/>
    </row>
    <row r="182" spans="4:27" ht="14.25" hidden="1" customHeight="1">
      <c r="D182" s="35"/>
      <c r="E182" s="35"/>
      <c r="F182" s="35"/>
      <c r="V182" s="1"/>
      <c r="W182" s="1"/>
      <c r="X182" s="1"/>
      <c r="Y182" s="1"/>
      <c r="Z182" s="1"/>
      <c r="AA182" s="1"/>
    </row>
    <row r="183" spans="4:27" ht="14.25" hidden="1" customHeight="1">
      <c r="D183" s="35"/>
      <c r="E183" s="35"/>
      <c r="F183" s="35"/>
      <c r="V183" s="1"/>
      <c r="W183" s="1"/>
      <c r="X183" s="1"/>
      <c r="Y183" s="1"/>
      <c r="Z183" s="1"/>
      <c r="AA183" s="1"/>
    </row>
    <row r="184" spans="4:27" ht="14.25" hidden="1" customHeight="1">
      <c r="D184" s="35"/>
      <c r="E184" s="35"/>
      <c r="F184" s="35"/>
      <c r="V184" s="1"/>
      <c r="W184" s="1"/>
      <c r="X184" s="1"/>
      <c r="Y184" s="1"/>
      <c r="Z184" s="1"/>
      <c r="AA184" s="1"/>
    </row>
    <row r="185" spans="4:27" ht="14.25" hidden="1" customHeight="1">
      <c r="D185" s="35"/>
      <c r="E185" s="35"/>
      <c r="F185" s="35"/>
      <c r="V185" s="1"/>
      <c r="W185" s="1"/>
      <c r="X185" s="1"/>
      <c r="Y185" s="1"/>
      <c r="Z185" s="1"/>
      <c r="AA185" s="1"/>
    </row>
    <row r="186" spans="4:27" ht="14.25" hidden="1" customHeight="1">
      <c r="D186" s="35"/>
      <c r="E186" s="35"/>
      <c r="F186" s="35"/>
      <c r="V186" s="1"/>
      <c r="W186" s="1"/>
      <c r="X186" s="1"/>
      <c r="Y186" s="1"/>
      <c r="Z186" s="1"/>
      <c r="AA186" s="1"/>
    </row>
    <row r="187" spans="4:27" ht="14.25" hidden="1" customHeight="1">
      <c r="D187" s="35"/>
      <c r="E187" s="35"/>
      <c r="F187" s="35"/>
      <c r="V187" s="1"/>
      <c r="W187" s="1"/>
      <c r="X187" s="1"/>
      <c r="Y187" s="1"/>
      <c r="Z187" s="1"/>
      <c r="AA187" s="1"/>
    </row>
    <row r="188" spans="4:27" ht="14.25" hidden="1" customHeight="1">
      <c r="D188" s="35"/>
      <c r="E188" s="35"/>
      <c r="F188" s="35"/>
      <c r="V188" s="1"/>
      <c r="W188" s="1"/>
      <c r="X188" s="1"/>
      <c r="Y188" s="1"/>
      <c r="Z188" s="1"/>
      <c r="AA188" s="1"/>
    </row>
    <row r="189" spans="4:27" ht="14.25" hidden="1" customHeight="1">
      <c r="D189" s="35"/>
      <c r="E189" s="35"/>
      <c r="F189" s="35"/>
      <c r="V189" s="1"/>
      <c r="W189" s="1"/>
      <c r="X189" s="1"/>
      <c r="Y189" s="1"/>
      <c r="Z189" s="1"/>
      <c r="AA189" s="1"/>
    </row>
    <row r="190" spans="4:27" ht="14.25" hidden="1" customHeight="1">
      <c r="D190" s="35"/>
      <c r="E190" s="35"/>
      <c r="F190" s="35"/>
      <c r="V190" s="1"/>
      <c r="W190" s="1"/>
      <c r="X190" s="1"/>
      <c r="Y190" s="1"/>
      <c r="Z190" s="1"/>
      <c r="AA190" s="1"/>
    </row>
    <row r="191" spans="4:27" ht="14.25" hidden="1" customHeight="1">
      <c r="D191" s="35"/>
      <c r="E191" s="35"/>
      <c r="F191" s="35"/>
      <c r="V191" s="1"/>
      <c r="W191" s="1"/>
      <c r="X191" s="1"/>
      <c r="Y191" s="1"/>
      <c r="Z191" s="1"/>
      <c r="AA191" s="1"/>
    </row>
    <row r="192" spans="4:27" ht="14.25" hidden="1" customHeight="1">
      <c r="D192" s="35"/>
      <c r="E192" s="35"/>
      <c r="F192" s="35"/>
      <c r="V192" s="1"/>
      <c r="W192" s="1"/>
      <c r="X192" s="1"/>
      <c r="Y192" s="1"/>
      <c r="Z192" s="1"/>
      <c r="AA192" s="1"/>
    </row>
    <row r="193" spans="4:27" ht="14.25" hidden="1" customHeight="1">
      <c r="D193" s="35"/>
      <c r="E193" s="35"/>
      <c r="F193" s="35"/>
      <c r="V193" s="1"/>
      <c r="W193" s="1"/>
      <c r="X193" s="1"/>
      <c r="Y193" s="1"/>
      <c r="Z193" s="1"/>
      <c r="AA193" s="1"/>
    </row>
    <row r="194" spans="4:27" ht="14.25" hidden="1" customHeight="1">
      <c r="D194" s="35"/>
      <c r="E194" s="35"/>
      <c r="F194" s="35"/>
      <c r="V194" s="1"/>
      <c r="W194" s="1"/>
      <c r="X194" s="1"/>
      <c r="Y194" s="1"/>
      <c r="Z194" s="1"/>
      <c r="AA194" s="1"/>
    </row>
    <row r="195" spans="4:27" ht="14.25" hidden="1" customHeight="1">
      <c r="D195" s="35"/>
      <c r="E195" s="35"/>
      <c r="F195" s="35"/>
      <c r="V195" s="1"/>
      <c r="W195" s="1"/>
      <c r="X195" s="1"/>
      <c r="Y195" s="1"/>
      <c r="Z195" s="1"/>
      <c r="AA195" s="1"/>
    </row>
    <row r="196" spans="4:27" ht="14.25" hidden="1" customHeight="1">
      <c r="D196" s="35"/>
      <c r="E196" s="35"/>
      <c r="F196" s="35"/>
      <c r="V196" s="1"/>
      <c r="W196" s="1"/>
      <c r="X196" s="1"/>
      <c r="Y196" s="1"/>
      <c r="Z196" s="1"/>
      <c r="AA196" s="1"/>
    </row>
    <row r="197" spans="4:27" ht="14.25" hidden="1" customHeight="1">
      <c r="D197" s="35"/>
      <c r="E197" s="35"/>
      <c r="F197" s="35"/>
      <c r="V197" s="1"/>
      <c r="W197" s="1"/>
      <c r="X197" s="1"/>
      <c r="Y197" s="1"/>
      <c r="Z197" s="1"/>
      <c r="AA197" s="1"/>
    </row>
    <row r="198" spans="4:27" ht="14.25" hidden="1" customHeight="1">
      <c r="D198" s="35"/>
      <c r="E198" s="35"/>
      <c r="F198" s="35"/>
      <c r="V198" s="1"/>
      <c r="W198" s="1"/>
      <c r="X198" s="1"/>
      <c r="Y198" s="1"/>
      <c r="Z198" s="1"/>
      <c r="AA198" s="1"/>
    </row>
    <row r="199" spans="4:27" ht="14.25" hidden="1" customHeight="1">
      <c r="D199" s="35"/>
      <c r="E199" s="35"/>
      <c r="F199" s="35"/>
      <c r="V199" s="1"/>
      <c r="W199" s="1"/>
      <c r="X199" s="1"/>
      <c r="Y199" s="1"/>
      <c r="Z199" s="1"/>
      <c r="AA199" s="1"/>
    </row>
    <row r="200" spans="4:27" ht="14.25" hidden="1" customHeight="1">
      <c r="D200" s="35"/>
      <c r="E200" s="35"/>
      <c r="F200" s="35"/>
      <c r="V200" s="1"/>
      <c r="W200" s="1"/>
      <c r="X200" s="1"/>
      <c r="Y200" s="1"/>
      <c r="Z200" s="1"/>
      <c r="AA200" s="1"/>
    </row>
    <row r="201" spans="4:27" ht="14.25" hidden="1" customHeight="1">
      <c r="D201" s="35"/>
      <c r="E201" s="35"/>
      <c r="F201" s="35"/>
      <c r="V201" s="1"/>
      <c r="W201" s="1"/>
      <c r="X201" s="1"/>
      <c r="Y201" s="1"/>
      <c r="Z201" s="1"/>
      <c r="AA201" s="1"/>
    </row>
    <row r="202" spans="4:27" ht="14.25" hidden="1" customHeight="1">
      <c r="D202" s="35"/>
      <c r="E202" s="35"/>
      <c r="F202" s="35"/>
      <c r="V202" s="1"/>
      <c r="W202" s="1"/>
      <c r="X202" s="1"/>
      <c r="Y202" s="1"/>
      <c r="Z202" s="1"/>
      <c r="AA202" s="1"/>
    </row>
    <row r="203" spans="4:27" ht="14.25" hidden="1" customHeight="1">
      <c r="D203" s="35"/>
      <c r="E203" s="35"/>
      <c r="F203" s="35"/>
      <c r="V203" s="1"/>
      <c r="W203" s="1"/>
      <c r="X203" s="1"/>
      <c r="Y203" s="1"/>
      <c r="Z203" s="1"/>
      <c r="AA203" s="1"/>
    </row>
    <row r="204" spans="4:27" ht="14.25" hidden="1" customHeight="1">
      <c r="D204" s="35"/>
      <c r="E204" s="35"/>
      <c r="F204" s="35"/>
      <c r="V204" s="1"/>
      <c r="W204" s="1"/>
      <c r="X204" s="1"/>
      <c r="Y204" s="1"/>
      <c r="Z204" s="1"/>
      <c r="AA204" s="1"/>
    </row>
    <row r="205" spans="4:27" ht="14.25" hidden="1" customHeight="1">
      <c r="D205" s="35"/>
      <c r="E205" s="35"/>
      <c r="F205" s="35"/>
      <c r="V205" s="1"/>
      <c r="W205" s="1"/>
      <c r="X205" s="1"/>
      <c r="Y205" s="1"/>
      <c r="Z205" s="1"/>
      <c r="AA205" s="1"/>
    </row>
    <row r="206" spans="4:27" ht="14.25" hidden="1" customHeight="1">
      <c r="D206" s="35"/>
      <c r="E206" s="35"/>
      <c r="F206" s="35"/>
      <c r="V206" s="1"/>
      <c r="W206" s="1"/>
      <c r="X206" s="1"/>
      <c r="Y206" s="1"/>
      <c r="Z206" s="1"/>
      <c r="AA206" s="1"/>
    </row>
    <row r="207" spans="4:27" ht="14.25" hidden="1" customHeight="1">
      <c r="D207" s="35"/>
      <c r="E207" s="35"/>
      <c r="F207" s="35"/>
      <c r="V207" s="1"/>
      <c r="W207" s="1"/>
      <c r="X207" s="1"/>
      <c r="Y207" s="1"/>
      <c r="Z207" s="1"/>
      <c r="AA207" s="1"/>
    </row>
    <row r="208" spans="4:27" ht="14.25" hidden="1" customHeight="1">
      <c r="D208" s="35"/>
      <c r="E208" s="35"/>
      <c r="F208" s="35"/>
      <c r="V208" s="1"/>
      <c r="W208" s="1"/>
      <c r="X208" s="1"/>
      <c r="Y208" s="1"/>
      <c r="Z208" s="1"/>
      <c r="AA208" s="1"/>
    </row>
    <row r="209" spans="4:27" ht="14.25" hidden="1" customHeight="1">
      <c r="D209" s="35"/>
      <c r="E209" s="35"/>
      <c r="F209" s="35"/>
      <c r="V209" s="1"/>
      <c r="W209" s="1"/>
      <c r="X209" s="1"/>
      <c r="Y209" s="1"/>
      <c r="Z209" s="1"/>
      <c r="AA209" s="1"/>
    </row>
    <row r="210" spans="4:27" ht="14.25" hidden="1" customHeight="1">
      <c r="D210" s="35"/>
      <c r="E210" s="35"/>
      <c r="F210" s="35"/>
      <c r="V210" s="1"/>
      <c r="W210" s="1"/>
      <c r="X210" s="1"/>
      <c r="Y210" s="1"/>
      <c r="Z210" s="1"/>
      <c r="AA210" s="1"/>
    </row>
    <row r="211" spans="4:27" ht="14.25" hidden="1" customHeight="1">
      <c r="D211" s="35"/>
      <c r="E211" s="35"/>
      <c r="F211" s="35"/>
      <c r="V211" s="1"/>
      <c r="W211" s="1"/>
      <c r="X211" s="1"/>
      <c r="Y211" s="1"/>
      <c r="Z211" s="1"/>
      <c r="AA211" s="1"/>
    </row>
    <row r="212" spans="4:27" ht="14.25" hidden="1" customHeight="1">
      <c r="D212" s="35"/>
      <c r="E212" s="35"/>
      <c r="F212" s="35"/>
      <c r="V212" s="1"/>
      <c r="W212" s="1"/>
      <c r="X212" s="1"/>
      <c r="Y212" s="1"/>
      <c r="Z212" s="1"/>
      <c r="AA212" s="1"/>
    </row>
    <row r="213" spans="4:27" ht="14.25" hidden="1" customHeight="1">
      <c r="D213" s="35"/>
      <c r="E213" s="35"/>
      <c r="F213" s="35"/>
      <c r="V213" s="1"/>
      <c r="W213" s="1"/>
      <c r="X213" s="1"/>
      <c r="Y213" s="1"/>
      <c r="Z213" s="1"/>
      <c r="AA213" s="1"/>
    </row>
    <row r="214" spans="4:27" ht="14.25" hidden="1" customHeight="1">
      <c r="D214" s="35"/>
      <c r="E214" s="35"/>
      <c r="F214" s="35"/>
      <c r="V214" s="1"/>
      <c r="W214" s="1"/>
      <c r="X214" s="1"/>
      <c r="Y214" s="1"/>
      <c r="Z214" s="1"/>
      <c r="AA214" s="1"/>
    </row>
    <row r="215" spans="4:27" ht="14.25" hidden="1" customHeight="1">
      <c r="D215" s="35"/>
      <c r="E215" s="35"/>
      <c r="F215" s="35"/>
      <c r="V215" s="1"/>
      <c r="W215" s="1"/>
      <c r="X215" s="1"/>
      <c r="Y215" s="1"/>
      <c r="Z215" s="1"/>
      <c r="AA215" s="1"/>
    </row>
    <row r="216" spans="4:27" ht="14.25" hidden="1" customHeight="1">
      <c r="D216" s="35"/>
      <c r="E216" s="35"/>
      <c r="F216" s="35"/>
      <c r="V216" s="1"/>
      <c r="W216" s="1"/>
      <c r="X216" s="1"/>
      <c r="Y216" s="1"/>
      <c r="Z216" s="1"/>
      <c r="AA216" s="1"/>
    </row>
    <row r="217" spans="4:27" ht="14.25" hidden="1" customHeight="1">
      <c r="D217" s="35"/>
      <c r="E217" s="35"/>
      <c r="F217" s="35"/>
      <c r="V217" s="1"/>
      <c r="W217" s="1"/>
      <c r="X217" s="1"/>
      <c r="Y217" s="1"/>
      <c r="Z217" s="1"/>
      <c r="AA217" s="1"/>
    </row>
    <row r="218" spans="4:27" ht="14.25" hidden="1" customHeight="1">
      <c r="D218" s="35"/>
      <c r="E218" s="35"/>
      <c r="F218" s="35"/>
      <c r="V218" s="1"/>
      <c r="W218" s="1"/>
      <c r="X218" s="1"/>
      <c r="Y218" s="1"/>
      <c r="Z218" s="1"/>
      <c r="AA218" s="1"/>
    </row>
    <row r="219" spans="4:27" ht="14.25" hidden="1" customHeight="1">
      <c r="D219" s="35"/>
      <c r="E219" s="35"/>
      <c r="F219" s="35"/>
      <c r="V219" s="1"/>
      <c r="W219" s="1"/>
      <c r="X219" s="1"/>
      <c r="Y219" s="1"/>
      <c r="Z219" s="1"/>
      <c r="AA219" s="1"/>
    </row>
    <row r="220" spans="4:27" ht="14.25" hidden="1" customHeight="1">
      <c r="D220" s="35"/>
      <c r="E220" s="35"/>
      <c r="F220" s="35"/>
      <c r="V220" s="1"/>
      <c r="W220" s="1"/>
      <c r="X220" s="1"/>
      <c r="Y220" s="1"/>
      <c r="Z220" s="1"/>
      <c r="AA220" s="1"/>
    </row>
    <row r="221" spans="4:27" ht="14.25" hidden="1" customHeight="1">
      <c r="D221" s="35"/>
      <c r="E221" s="35"/>
      <c r="F221" s="35"/>
      <c r="V221" s="1"/>
      <c r="W221" s="1"/>
      <c r="X221" s="1"/>
      <c r="Y221" s="1"/>
      <c r="Z221" s="1"/>
      <c r="AA221" s="1"/>
    </row>
    <row r="222" spans="4:27" ht="14.25" hidden="1" customHeight="1">
      <c r="D222" s="35"/>
      <c r="E222" s="35"/>
      <c r="F222" s="35"/>
      <c r="V222" s="1"/>
      <c r="W222" s="1"/>
      <c r="X222" s="1"/>
      <c r="Y222" s="1"/>
      <c r="Z222" s="1"/>
      <c r="AA222" s="1"/>
    </row>
    <row r="223" spans="4:27" ht="14.25" hidden="1" customHeight="1">
      <c r="D223" s="35"/>
      <c r="E223" s="35"/>
      <c r="F223" s="35"/>
      <c r="V223" s="1"/>
      <c r="W223" s="1"/>
      <c r="X223" s="1"/>
      <c r="Y223" s="1"/>
      <c r="Z223" s="1"/>
      <c r="AA223" s="1"/>
    </row>
    <row r="224" spans="4:27" ht="14.25" hidden="1" customHeight="1">
      <c r="D224" s="35"/>
      <c r="E224" s="35"/>
      <c r="F224" s="35"/>
      <c r="V224" s="1"/>
      <c r="W224" s="1"/>
      <c r="X224" s="1"/>
      <c r="Y224" s="1"/>
      <c r="Z224" s="1"/>
      <c r="AA224" s="1"/>
    </row>
    <row r="225" spans="4:27" ht="14.25" hidden="1" customHeight="1">
      <c r="D225" s="35"/>
      <c r="E225" s="35"/>
      <c r="F225" s="35"/>
      <c r="V225" s="1"/>
      <c r="W225" s="1"/>
      <c r="X225" s="1"/>
      <c r="Y225" s="1"/>
      <c r="Z225" s="1"/>
      <c r="AA225" s="1"/>
    </row>
    <row r="226" spans="4:27" ht="14.25" hidden="1" customHeight="1">
      <c r="D226" s="35"/>
      <c r="E226" s="35"/>
      <c r="F226" s="35"/>
      <c r="V226" s="1"/>
      <c r="W226" s="1"/>
      <c r="X226" s="1"/>
      <c r="Y226" s="1"/>
      <c r="Z226" s="1"/>
      <c r="AA226" s="1"/>
    </row>
    <row r="227" spans="4:27" ht="14.25" hidden="1" customHeight="1">
      <c r="D227" s="35"/>
      <c r="E227" s="35"/>
      <c r="F227" s="35"/>
      <c r="V227" s="1"/>
      <c r="W227" s="1"/>
      <c r="X227" s="1"/>
      <c r="Y227" s="1"/>
      <c r="Z227" s="1"/>
      <c r="AA227" s="1"/>
    </row>
    <row r="228" spans="4:27" ht="14.25" hidden="1" customHeight="1">
      <c r="D228" s="35"/>
      <c r="E228" s="35"/>
      <c r="F228" s="35"/>
      <c r="V228" s="1"/>
      <c r="W228" s="1"/>
      <c r="X228" s="1"/>
      <c r="Y228" s="1"/>
      <c r="Z228" s="1"/>
      <c r="AA228" s="1"/>
    </row>
    <row r="229" spans="4:27" ht="14.25" hidden="1" customHeight="1">
      <c r="D229" s="35"/>
      <c r="E229" s="35"/>
      <c r="F229" s="35"/>
      <c r="V229" s="1"/>
      <c r="W229" s="1"/>
      <c r="X229" s="1"/>
      <c r="Y229" s="1"/>
      <c r="Z229" s="1"/>
      <c r="AA229" s="1"/>
    </row>
    <row r="230" spans="4:27" ht="14.25" hidden="1" customHeight="1">
      <c r="D230" s="35"/>
      <c r="E230" s="35"/>
      <c r="F230" s="35"/>
      <c r="V230" s="1"/>
      <c r="W230" s="1"/>
      <c r="X230" s="1"/>
      <c r="Y230" s="1"/>
      <c r="Z230" s="1"/>
      <c r="AA230" s="1"/>
    </row>
    <row r="231" spans="4:27" ht="14.25" hidden="1" customHeight="1">
      <c r="D231" s="35"/>
      <c r="E231" s="35"/>
      <c r="F231" s="35"/>
      <c r="V231" s="1"/>
      <c r="W231" s="1"/>
      <c r="X231" s="1"/>
      <c r="Y231" s="1"/>
      <c r="Z231" s="1"/>
      <c r="AA231" s="1"/>
    </row>
    <row r="232" spans="4:27" ht="14.25" hidden="1" customHeight="1">
      <c r="D232" s="35"/>
      <c r="E232" s="35"/>
      <c r="F232" s="35"/>
      <c r="V232" s="1"/>
      <c r="W232" s="1"/>
      <c r="X232" s="1"/>
      <c r="Y232" s="1"/>
      <c r="Z232" s="1"/>
      <c r="AA232" s="1"/>
    </row>
    <row r="233" spans="4:27" ht="14.25" hidden="1" customHeight="1">
      <c r="D233" s="35"/>
      <c r="E233" s="35"/>
      <c r="F233" s="35"/>
      <c r="V233" s="1"/>
      <c r="W233" s="1"/>
      <c r="X233" s="1"/>
      <c r="Y233" s="1"/>
      <c r="Z233" s="1"/>
      <c r="AA233" s="1"/>
    </row>
    <row r="234" spans="4:27" ht="14.25" hidden="1" customHeight="1">
      <c r="D234" s="35"/>
      <c r="E234" s="35"/>
      <c r="F234" s="35"/>
      <c r="V234" s="1"/>
      <c r="W234" s="1"/>
      <c r="X234" s="1"/>
      <c r="Y234" s="1"/>
      <c r="Z234" s="1"/>
      <c r="AA234" s="1"/>
    </row>
    <row r="235" spans="4:27" ht="14.25" hidden="1" customHeight="1">
      <c r="D235" s="35"/>
      <c r="E235" s="35"/>
      <c r="F235" s="35"/>
      <c r="V235" s="1"/>
      <c r="W235" s="1"/>
      <c r="X235" s="1"/>
      <c r="Y235" s="1"/>
      <c r="Z235" s="1"/>
      <c r="AA235" s="1"/>
    </row>
    <row r="236" spans="4:27" ht="14.25" hidden="1" customHeight="1">
      <c r="D236" s="35"/>
      <c r="E236" s="35"/>
      <c r="F236" s="35"/>
      <c r="V236" s="1"/>
      <c r="W236" s="1"/>
      <c r="X236" s="1"/>
      <c r="Y236" s="1"/>
      <c r="Z236" s="1"/>
      <c r="AA236" s="1"/>
    </row>
    <row r="237" spans="4:27" ht="14.25" hidden="1" customHeight="1">
      <c r="D237" s="35"/>
      <c r="E237" s="35"/>
      <c r="F237" s="35"/>
      <c r="V237" s="1"/>
      <c r="W237" s="1"/>
      <c r="X237" s="1"/>
      <c r="Y237" s="1"/>
      <c r="Z237" s="1"/>
      <c r="AA237" s="1"/>
    </row>
    <row r="238" spans="4:27" ht="14.25" hidden="1" customHeight="1">
      <c r="D238" s="35"/>
      <c r="E238" s="35"/>
      <c r="F238" s="35"/>
      <c r="V238" s="1"/>
      <c r="W238" s="1"/>
      <c r="X238" s="1"/>
      <c r="Y238" s="1"/>
      <c r="Z238" s="1"/>
      <c r="AA238" s="1"/>
    </row>
    <row r="239" spans="4:27" ht="14.25" hidden="1" customHeight="1">
      <c r="D239" s="35"/>
      <c r="E239" s="35"/>
      <c r="F239" s="35"/>
      <c r="V239" s="1"/>
      <c r="W239" s="1"/>
      <c r="X239" s="1"/>
      <c r="Y239" s="1"/>
      <c r="Z239" s="1"/>
      <c r="AA239" s="1"/>
    </row>
    <row r="240" spans="4:27" ht="14.25" hidden="1" customHeight="1">
      <c r="D240" s="35"/>
      <c r="E240" s="35"/>
      <c r="F240" s="35"/>
      <c r="V240" s="1"/>
      <c r="W240" s="1"/>
      <c r="X240" s="1"/>
      <c r="Y240" s="1"/>
      <c r="Z240" s="1"/>
      <c r="AA240" s="1"/>
    </row>
    <row r="241" spans="4:27" ht="14.25" hidden="1" customHeight="1">
      <c r="D241" s="35"/>
      <c r="E241" s="35"/>
      <c r="F241" s="35"/>
      <c r="V241" s="1"/>
      <c r="W241" s="1"/>
      <c r="X241" s="1"/>
      <c r="Y241" s="1"/>
      <c r="Z241" s="1"/>
      <c r="AA241" s="1"/>
    </row>
    <row r="242" spans="4:27" ht="14.25" hidden="1" customHeight="1">
      <c r="D242" s="35"/>
      <c r="E242" s="35"/>
      <c r="F242" s="35"/>
      <c r="V242" s="1"/>
      <c r="W242" s="1"/>
      <c r="X242" s="1"/>
      <c r="Y242" s="1"/>
      <c r="Z242" s="1"/>
      <c r="AA242" s="1"/>
    </row>
    <row r="243" spans="4:27" ht="14.25" hidden="1" customHeight="1">
      <c r="D243" s="35"/>
      <c r="E243" s="35"/>
      <c r="F243" s="35"/>
      <c r="V243" s="1"/>
      <c r="W243" s="1"/>
      <c r="X243" s="1"/>
      <c r="Y243" s="1"/>
      <c r="Z243" s="1"/>
      <c r="AA243" s="1"/>
    </row>
    <row r="244" spans="4:27" ht="14.25" hidden="1" customHeight="1">
      <c r="D244" s="35"/>
      <c r="E244" s="35"/>
      <c r="F244" s="35"/>
      <c r="V244" s="1"/>
      <c r="W244" s="1"/>
      <c r="X244" s="1"/>
      <c r="Y244" s="1"/>
      <c r="Z244" s="1"/>
      <c r="AA244" s="1"/>
    </row>
    <row r="245" spans="4:27" ht="14.25" hidden="1" customHeight="1">
      <c r="D245" s="35"/>
      <c r="E245" s="35"/>
      <c r="F245" s="35"/>
      <c r="V245" s="1"/>
      <c r="W245" s="1"/>
      <c r="X245" s="1"/>
      <c r="Y245" s="1"/>
      <c r="Z245" s="1"/>
      <c r="AA245" s="1"/>
    </row>
    <row r="246" spans="4:27" ht="14.25" hidden="1" customHeight="1">
      <c r="D246" s="35"/>
      <c r="E246" s="35"/>
      <c r="F246" s="35"/>
      <c r="V246" s="1"/>
      <c r="W246" s="1"/>
      <c r="X246" s="1"/>
      <c r="Y246" s="1"/>
      <c r="Z246" s="1"/>
      <c r="AA246" s="1"/>
    </row>
    <row r="247" spans="4:27" ht="14.25" hidden="1" customHeight="1">
      <c r="D247" s="35"/>
      <c r="E247" s="35"/>
      <c r="F247" s="35"/>
      <c r="V247" s="1"/>
      <c r="W247" s="1"/>
      <c r="X247" s="1"/>
      <c r="Y247" s="1"/>
      <c r="Z247" s="1"/>
      <c r="AA247" s="1"/>
    </row>
    <row r="248" spans="4:27" ht="14.25" hidden="1" customHeight="1">
      <c r="D248" s="35"/>
      <c r="E248" s="35"/>
      <c r="F248" s="35"/>
      <c r="V248" s="1"/>
      <c r="W248" s="1"/>
      <c r="X248" s="1"/>
      <c r="Y248" s="1"/>
      <c r="Z248" s="1"/>
      <c r="AA248" s="1"/>
    </row>
    <row r="249" spans="4:27" ht="14.25" hidden="1" customHeight="1">
      <c r="D249" s="35"/>
      <c r="E249" s="35"/>
      <c r="F249" s="35"/>
      <c r="V249" s="1"/>
      <c r="W249" s="1"/>
      <c r="X249" s="1"/>
      <c r="Y249" s="1"/>
      <c r="Z249" s="1"/>
      <c r="AA249" s="1"/>
    </row>
    <row r="250" spans="4:27" ht="14.25" hidden="1" customHeight="1">
      <c r="D250" s="35"/>
      <c r="E250" s="35"/>
      <c r="F250" s="35"/>
      <c r="V250" s="1"/>
      <c r="W250" s="1"/>
      <c r="X250" s="1"/>
      <c r="Y250" s="1"/>
      <c r="Z250" s="1"/>
      <c r="AA250" s="1"/>
    </row>
    <row r="251" spans="4:27" ht="14.25" hidden="1" customHeight="1">
      <c r="D251" s="35"/>
      <c r="E251" s="35"/>
      <c r="F251" s="35"/>
      <c r="V251" s="1"/>
      <c r="W251" s="1"/>
      <c r="X251" s="1"/>
      <c r="Y251" s="1"/>
      <c r="Z251" s="1"/>
      <c r="AA251" s="1"/>
    </row>
    <row r="252" spans="4:27" ht="14.25" hidden="1" customHeight="1">
      <c r="D252" s="35"/>
      <c r="E252" s="35"/>
      <c r="F252" s="35"/>
      <c r="V252" s="1"/>
      <c r="W252" s="1"/>
      <c r="X252" s="1"/>
      <c r="Y252" s="1"/>
      <c r="Z252" s="1"/>
      <c r="AA252" s="1"/>
    </row>
    <row r="253" spans="4:27" ht="14.25" hidden="1" customHeight="1">
      <c r="D253" s="35"/>
      <c r="E253" s="35"/>
      <c r="F253" s="35"/>
      <c r="V253" s="1"/>
      <c r="W253" s="1"/>
      <c r="X253" s="1"/>
      <c r="Y253" s="1"/>
      <c r="Z253" s="1"/>
      <c r="AA253" s="1"/>
    </row>
    <row r="254" spans="4:27" ht="14.25" hidden="1" customHeight="1">
      <c r="D254" s="35"/>
      <c r="E254" s="35"/>
      <c r="F254" s="35"/>
      <c r="V254" s="1"/>
      <c r="W254" s="1"/>
      <c r="X254" s="1"/>
      <c r="Y254" s="1"/>
      <c r="Z254" s="1"/>
      <c r="AA254" s="1"/>
    </row>
    <row r="255" spans="4:27" ht="14.25" hidden="1" customHeight="1">
      <c r="D255" s="35"/>
      <c r="E255" s="35"/>
      <c r="F255" s="35"/>
      <c r="V255" s="1"/>
      <c r="W255" s="1"/>
      <c r="X255" s="1"/>
      <c r="Y255" s="1"/>
      <c r="Z255" s="1"/>
      <c r="AA255" s="1"/>
    </row>
    <row r="256" spans="4:27" ht="14.25" hidden="1" customHeight="1">
      <c r="D256" s="35"/>
      <c r="E256" s="35"/>
      <c r="F256" s="35"/>
      <c r="V256" s="1"/>
      <c r="W256" s="1"/>
      <c r="X256" s="1"/>
      <c r="Y256" s="1"/>
      <c r="Z256" s="1"/>
      <c r="AA256" s="1"/>
    </row>
    <row r="257" spans="4:27" ht="14.25" hidden="1" customHeight="1">
      <c r="D257" s="35"/>
      <c r="E257" s="35"/>
      <c r="F257" s="35"/>
      <c r="V257" s="1"/>
      <c r="W257" s="1"/>
      <c r="X257" s="1"/>
      <c r="Y257" s="1"/>
      <c r="Z257" s="1"/>
      <c r="AA257" s="1"/>
    </row>
    <row r="258" spans="4:27" ht="14.25" hidden="1" customHeight="1">
      <c r="D258" s="35"/>
      <c r="E258" s="35"/>
      <c r="F258" s="35"/>
      <c r="V258" s="1"/>
      <c r="W258" s="1"/>
      <c r="X258" s="1"/>
      <c r="Y258" s="1"/>
      <c r="Z258" s="1"/>
      <c r="AA258" s="1"/>
    </row>
    <row r="259" spans="4:27" ht="14.25" hidden="1" customHeight="1">
      <c r="D259" s="35"/>
      <c r="E259" s="35"/>
      <c r="F259" s="35"/>
      <c r="V259" s="1"/>
      <c r="W259" s="1"/>
      <c r="X259" s="1"/>
      <c r="Y259" s="1"/>
      <c r="Z259" s="1"/>
      <c r="AA259" s="1"/>
    </row>
    <row r="260" spans="4:27" ht="14.25" hidden="1" customHeight="1">
      <c r="D260" s="35"/>
      <c r="E260" s="35"/>
      <c r="F260" s="35"/>
      <c r="V260" s="1"/>
      <c r="W260" s="1"/>
      <c r="X260" s="1"/>
      <c r="Y260" s="1"/>
      <c r="Z260" s="1"/>
      <c r="AA260" s="1"/>
    </row>
    <row r="261" spans="4:27" ht="14.25" hidden="1" customHeight="1">
      <c r="D261" s="35"/>
      <c r="E261" s="35"/>
      <c r="F261" s="35"/>
      <c r="V261" s="1"/>
      <c r="W261" s="1"/>
      <c r="X261" s="1"/>
      <c r="Y261" s="1"/>
      <c r="Z261" s="1"/>
      <c r="AA261" s="1"/>
    </row>
    <row r="262" spans="4:27" ht="14.25" hidden="1" customHeight="1">
      <c r="D262" s="35"/>
      <c r="E262" s="35"/>
      <c r="F262" s="35"/>
      <c r="V262" s="1"/>
      <c r="W262" s="1"/>
      <c r="X262" s="1"/>
      <c r="Y262" s="1"/>
      <c r="Z262" s="1"/>
      <c r="AA262" s="1"/>
    </row>
    <row r="263" spans="4:27" ht="14.25" hidden="1" customHeight="1">
      <c r="D263" s="35"/>
      <c r="E263" s="35"/>
      <c r="F263" s="35"/>
      <c r="V263" s="1"/>
      <c r="W263" s="1"/>
      <c r="X263" s="1"/>
      <c r="Y263" s="1"/>
      <c r="Z263" s="1"/>
      <c r="AA263" s="1"/>
    </row>
    <row r="264" spans="4:27" ht="14.25" hidden="1" customHeight="1">
      <c r="D264" s="35"/>
      <c r="E264" s="35"/>
      <c r="F264" s="35"/>
      <c r="V264" s="1"/>
      <c r="W264" s="1"/>
      <c r="X264" s="1"/>
      <c r="Y264" s="1"/>
      <c r="Z264" s="1"/>
      <c r="AA264" s="1"/>
    </row>
    <row r="265" spans="4:27" ht="14.25" hidden="1" customHeight="1">
      <c r="D265" s="35"/>
      <c r="E265" s="35"/>
      <c r="F265" s="35"/>
      <c r="V265" s="1"/>
      <c r="W265" s="1"/>
      <c r="X265" s="1"/>
      <c r="Y265" s="1"/>
      <c r="Z265" s="1"/>
      <c r="AA265" s="1"/>
    </row>
    <row r="266" spans="4:27" ht="14.25" hidden="1" customHeight="1">
      <c r="D266" s="35"/>
      <c r="E266" s="35"/>
      <c r="F266" s="35"/>
      <c r="V266" s="1"/>
      <c r="W266" s="1"/>
      <c r="X266" s="1"/>
      <c r="Y266" s="1"/>
      <c r="Z266" s="1"/>
      <c r="AA266" s="1"/>
    </row>
    <row r="267" spans="4:27" ht="14.25" hidden="1" customHeight="1">
      <c r="D267" s="35"/>
      <c r="E267" s="35"/>
      <c r="F267" s="35"/>
      <c r="V267" s="1"/>
      <c r="W267" s="1"/>
      <c r="X267" s="1"/>
      <c r="Y267" s="1"/>
      <c r="Z267" s="1"/>
      <c r="AA267" s="1"/>
    </row>
    <row r="268" spans="4:27" ht="14.25" hidden="1" customHeight="1">
      <c r="D268" s="35"/>
      <c r="E268" s="35"/>
      <c r="F268" s="35"/>
      <c r="V268" s="1"/>
      <c r="W268" s="1"/>
      <c r="X268" s="1"/>
      <c r="Y268" s="1"/>
      <c r="Z268" s="1"/>
      <c r="AA268" s="1"/>
    </row>
    <row r="269" spans="4:27" ht="14.25" hidden="1" customHeight="1">
      <c r="D269" s="35"/>
      <c r="E269" s="35"/>
      <c r="F269" s="35"/>
      <c r="V269" s="1"/>
      <c r="W269" s="1"/>
      <c r="X269" s="1"/>
      <c r="Y269" s="1"/>
      <c r="Z269" s="1"/>
      <c r="AA269" s="1"/>
    </row>
    <row r="270" spans="4:27" ht="14.25" hidden="1" customHeight="1">
      <c r="D270" s="35"/>
      <c r="E270" s="35"/>
      <c r="F270" s="35"/>
      <c r="V270" s="1"/>
      <c r="W270" s="1"/>
      <c r="X270" s="1"/>
      <c r="Y270" s="1"/>
      <c r="Z270" s="1"/>
      <c r="AA270" s="1"/>
    </row>
    <row r="271" spans="4:27" ht="14.25" hidden="1" customHeight="1">
      <c r="D271" s="35"/>
      <c r="E271" s="35"/>
      <c r="F271" s="35"/>
      <c r="V271" s="1"/>
      <c r="W271" s="1"/>
      <c r="X271" s="1"/>
      <c r="Y271" s="1"/>
      <c r="Z271" s="1"/>
      <c r="AA271" s="1"/>
    </row>
    <row r="272" spans="4:27" ht="14.25" hidden="1" customHeight="1">
      <c r="D272" s="35"/>
      <c r="E272" s="35"/>
      <c r="F272" s="35"/>
      <c r="V272" s="1"/>
      <c r="W272" s="1"/>
      <c r="X272" s="1"/>
      <c r="Y272" s="1"/>
      <c r="Z272" s="1"/>
      <c r="AA272" s="1"/>
    </row>
    <row r="273" spans="4:27" ht="14.25" hidden="1" customHeight="1">
      <c r="D273" s="35"/>
      <c r="E273" s="35"/>
      <c r="F273" s="35"/>
      <c r="V273" s="1"/>
      <c r="W273" s="1"/>
      <c r="X273" s="1"/>
      <c r="Y273" s="1"/>
      <c r="Z273" s="1"/>
      <c r="AA273" s="1"/>
    </row>
    <row r="274" spans="4:27" ht="14.25" hidden="1" customHeight="1">
      <c r="D274" s="35"/>
      <c r="E274" s="35"/>
      <c r="F274" s="35"/>
      <c r="V274" s="1"/>
      <c r="W274" s="1"/>
      <c r="X274" s="1"/>
      <c r="Y274" s="1"/>
      <c r="Z274" s="1"/>
      <c r="AA274" s="1"/>
    </row>
    <row r="275" spans="4:27" ht="14.25" hidden="1" customHeight="1">
      <c r="D275" s="35"/>
      <c r="E275" s="35"/>
      <c r="F275" s="35"/>
      <c r="V275" s="1"/>
      <c r="W275" s="1"/>
      <c r="X275" s="1"/>
      <c r="Y275" s="1"/>
      <c r="Z275" s="1"/>
      <c r="AA275" s="1"/>
    </row>
    <row r="276" spans="4:27" ht="14.25" hidden="1" customHeight="1">
      <c r="D276" s="35"/>
      <c r="E276" s="35"/>
      <c r="F276" s="35"/>
      <c r="V276" s="1"/>
      <c r="W276" s="1"/>
      <c r="X276" s="1"/>
      <c r="Y276" s="1"/>
      <c r="Z276" s="1"/>
      <c r="AA276" s="1"/>
    </row>
    <row r="277" spans="4:27" ht="14.25" hidden="1" customHeight="1">
      <c r="D277" s="35"/>
      <c r="E277" s="35"/>
      <c r="F277" s="35"/>
      <c r="V277" s="1"/>
      <c r="W277" s="1"/>
      <c r="X277" s="1"/>
      <c r="Y277" s="1"/>
      <c r="Z277" s="1"/>
      <c r="AA277" s="1"/>
    </row>
    <row r="278" spans="4:27" ht="14.25" hidden="1" customHeight="1">
      <c r="D278" s="35"/>
      <c r="E278" s="35"/>
      <c r="F278" s="35"/>
      <c r="V278" s="1"/>
      <c r="W278" s="1"/>
      <c r="X278" s="1"/>
      <c r="Y278" s="1"/>
      <c r="Z278" s="1"/>
      <c r="AA278" s="1"/>
    </row>
    <row r="279" spans="4:27" ht="14.25" hidden="1" customHeight="1">
      <c r="D279" s="35"/>
      <c r="E279" s="35"/>
      <c r="F279" s="35"/>
      <c r="V279" s="1"/>
      <c r="W279" s="1"/>
      <c r="X279" s="1"/>
      <c r="Y279" s="1"/>
      <c r="Z279" s="1"/>
      <c r="AA279" s="1"/>
    </row>
    <row r="280" spans="4:27" ht="14.25" hidden="1" customHeight="1">
      <c r="D280" s="35"/>
      <c r="E280" s="35"/>
      <c r="F280" s="35"/>
      <c r="V280" s="1"/>
      <c r="W280" s="1"/>
      <c r="X280" s="1"/>
      <c r="Y280" s="1"/>
      <c r="Z280" s="1"/>
      <c r="AA280" s="1"/>
    </row>
    <row r="281" spans="4:27" ht="14.25" hidden="1" customHeight="1">
      <c r="D281" s="35"/>
      <c r="E281" s="35"/>
      <c r="F281" s="35"/>
      <c r="V281" s="1"/>
      <c r="W281" s="1"/>
      <c r="X281" s="1"/>
      <c r="Y281" s="1"/>
      <c r="Z281" s="1"/>
      <c r="AA281" s="1"/>
    </row>
    <row r="282" spans="4:27" ht="14.25" hidden="1" customHeight="1">
      <c r="D282" s="35"/>
      <c r="E282" s="35"/>
      <c r="F282" s="35"/>
      <c r="V282" s="1"/>
      <c r="W282" s="1"/>
      <c r="X282" s="1"/>
      <c r="Y282" s="1"/>
      <c r="Z282" s="1"/>
      <c r="AA282" s="1"/>
    </row>
    <row r="283" spans="4:27" ht="14.25" hidden="1" customHeight="1">
      <c r="D283" s="35"/>
      <c r="E283" s="35"/>
      <c r="F283" s="35"/>
      <c r="V283" s="1"/>
      <c r="W283" s="1"/>
      <c r="X283" s="1"/>
      <c r="Y283" s="1"/>
      <c r="Z283" s="1"/>
      <c r="AA283" s="1"/>
    </row>
    <row r="284" spans="4:27" ht="14.25" hidden="1" customHeight="1">
      <c r="D284" s="35"/>
      <c r="E284" s="35"/>
      <c r="F284" s="35"/>
      <c r="V284" s="1"/>
      <c r="W284" s="1"/>
      <c r="X284" s="1"/>
      <c r="Y284" s="1"/>
      <c r="Z284" s="1"/>
      <c r="AA284" s="1"/>
    </row>
    <row r="285" spans="4:27" ht="14.25" hidden="1" customHeight="1">
      <c r="D285" s="35"/>
      <c r="E285" s="35"/>
      <c r="F285" s="35"/>
      <c r="V285" s="1"/>
      <c r="W285" s="1"/>
      <c r="X285" s="1"/>
      <c r="Y285" s="1"/>
      <c r="Z285" s="1"/>
      <c r="AA285" s="1"/>
    </row>
    <row r="286" spans="4:27" ht="14.25" hidden="1" customHeight="1">
      <c r="D286" s="35"/>
      <c r="E286" s="35"/>
      <c r="F286" s="35"/>
      <c r="V286" s="1"/>
      <c r="W286" s="1"/>
      <c r="X286" s="1"/>
      <c r="Y286" s="1"/>
      <c r="Z286" s="1"/>
      <c r="AA286" s="1"/>
    </row>
    <row r="287" spans="4:27" ht="14.25" hidden="1" customHeight="1">
      <c r="D287" s="35"/>
      <c r="E287" s="35"/>
      <c r="F287" s="35"/>
      <c r="V287" s="1"/>
      <c r="W287" s="1"/>
      <c r="X287" s="1"/>
      <c r="Y287" s="1"/>
      <c r="Z287" s="1"/>
      <c r="AA287" s="1"/>
    </row>
    <row r="288" spans="4:27" ht="14.25" hidden="1" customHeight="1">
      <c r="D288" s="35"/>
      <c r="E288" s="35"/>
      <c r="F288" s="35"/>
      <c r="V288" s="1"/>
      <c r="W288" s="1"/>
      <c r="X288" s="1"/>
      <c r="Y288" s="1"/>
      <c r="Z288" s="1"/>
      <c r="AA288" s="1"/>
    </row>
    <row r="289" spans="4:27" ht="14.25" hidden="1" customHeight="1">
      <c r="D289" s="35"/>
      <c r="E289" s="35"/>
      <c r="F289" s="35"/>
      <c r="V289" s="1"/>
      <c r="W289" s="1"/>
      <c r="X289" s="1"/>
      <c r="Y289" s="1"/>
      <c r="Z289" s="1"/>
      <c r="AA289" s="1"/>
    </row>
    <row r="290" spans="4:27" ht="14.25" hidden="1" customHeight="1">
      <c r="D290" s="35"/>
      <c r="E290" s="35"/>
      <c r="F290" s="35"/>
      <c r="V290" s="1"/>
      <c r="W290" s="1"/>
      <c r="X290" s="1"/>
      <c r="Y290" s="1"/>
      <c r="Z290" s="1"/>
      <c r="AA290" s="1"/>
    </row>
    <row r="291" spans="4:27" ht="14.25" hidden="1" customHeight="1">
      <c r="D291" s="35"/>
      <c r="E291" s="35"/>
      <c r="F291" s="35"/>
      <c r="V291" s="1"/>
      <c r="W291" s="1"/>
      <c r="X291" s="1"/>
      <c r="Y291" s="1"/>
      <c r="Z291" s="1"/>
      <c r="AA291" s="1"/>
    </row>
    <row r="292" spans="4:27" ht="14.25" hidden="1" customHeight="1">
      <c r="D292" s="35"/>
      <c r="E292" s="35"/>
      <c r="F292" s="35"/>
      <c r="V292" s="1"/>
      <c r="W292" s="1"/>
      <c r="X292" s="1"/>
      <c r="Y292" s="1"/>
      <c r="Z292" s="1"/>
      <c r="AA292" s="1"/>
    </row>
    <row r="293" spans="4:27" ht="14.25" hidden="1" customHeight="1">
      <c r="D293" s="35"/>
      <c r="E293" s="35"/>
      <c r="F293" s="35"/>
      <c r="V293" s="1"/>
      <c r="W293" s="1"/>
      <c r="X293" s="1"/>
      <c r="Y293" s="1"/>
      <c r="Z293" s="1"/>
      <c r="AA293" s="1"/>
    </row>
    <row r="294" spans="4:27" ht="14.25" hidden="1" customHeight="1">
      <c r="D294" s="35"/>
      <c r="E294" s="35"/>
      <c r="F294" s="35"/>
      <c r="V294" s="1"/>
      <c r="W294" s="1"/>
      <c r="X294" s="1"/>
      <c r="Y294" s="1"/>
      <c r="Z294" s="1"/>
      <c r="AA294" s="1"/>
    </row>
    <row r="295" spans="4:27" ht="14.25" hidden="1" customHeight="1">
      <c r="D295" s="35"/>
      <c r="E295" s="35"/>
      <c r="F295" s="35"/>
      <c r="V295" s="1"/>
      <c r="W295" s="1"/>
      <c r="X295" s="1"/>
      <c r="Y295" s="1"/>
      <c r="Z295" s="1"/>
      <c r="AA295" s="1"/>
    </row>
    <row r="296" spans="4:27" ht="14.25" hidden="1" customHeight="1">
      <c r="D296" s="35"/>
      <c r="E296" s="35"/>
      <c r="F296" s="35"/>
      <c r="V296" s="1"/>
      <c r="W296" s="1"/>
      <c r="X296" s="1"/>
      <c r="Y296" s="1"/>
      <c r="Z296" s="1"/>
      <c r="AA296" s="1"/>
    </row>
    <row r="297" spans="4:27" ht="14.25" hidden="1" customHeight="1">
      <c r="D297" s="35"/>
      <c r="E297" s="35"/>
      <c r="F297" s="35"/>
      <c r="V297" s="1"/>
      <c r="W297" s="1"/>
      <c r="X297" s="1"/>
      <c r="Y297" s="1"/>
      <c r="Z297" s="1"/>
      <c r="AA297" s="1"/>
    </row>
    <row r="298" spans="4:27" ht="14.25" hidden="1" customHeight="1">
      <c r="D298" s="35"/>
      <c r="E298" s="35"/>
      <c r="F298" s="35"/>
      <c r="V298" s="1"/>
      <c r="W298" s="1"/>
      <c r="X298" s="1"/>
      <c r="Y298" s="1"/>
      <c r="Z298" s="1"/>
      <c r="AA298" s="1"/>
    </row>
    <row r="299" spans="4:27" ht="14.25" hidden="1" customHeight="1">
      <c r="D299" s="35"/>
      <c r="E299" s="35"/>
      <c r="F299" s="35"/>
      <c r="V299" s="1"/>
      <c r="W299" s="1"/>
      <c r="X299" s="1"/>
      <c r="Y299" s="1"/>
      <c r="Z299" s="1"/>
      <c r="AA299" s="1"/>
    </row>
    <row r="300" spans="4:27" ht="14.25" hidden="1" customHeight="1">
      <c r="D300" s="35"/>
      <c r="E300" s="35"/>
      <c r="F300" s="35"/>
      <c r="V300" s="1"/>
      <c r="W300" s="1"/>
      <c r="X300" s="1"/>
      <c r="Y300" s="1"/>
      <c r="Z300" s="1"/>
      <c r="AA300" s="1"/>
    </row>
    <row r="301" spans="4:27" ht="14.25" hidden="1" customHeight="1">
      <c r="D301" s="35"/>
      <c r="E301" s="35"/>
      <c r="F301" s="35"/>
      <c r="V301" s="1"/>
      <c r="W301" s="1"/>
      <c r="X301" s="1"/>
      <c r="Y301" s="1"/>
      <c r="Z301" s="1"/>
      <c r="AA301" s="1"/>
    </row>
    <row r="302" spans="4:27" ht="14.25" hidden="1" customHeight="1">
      <c r="D302" s="35"/>
      <c r="E302" s="35"/>
      <c r="F302" s="35"/>
      <c r="V302" s="1"/>
      <c r="W302" s="1"/>
      <c r="X302" s="1"/>
      <c r="Y302" s="1"/>
      <c r="Z302" s="1"/>
      <c r="AA302" s="1"/>
    </row>
    <row r="303" spans="4:27" ht="14.25" hidden="1" customHeight="1">
      <c r="D303" s="35"/>
      <c r="E303" s="35"/>
      <c r="F303" s="35"/>
      <c r="V303" s="1"/>
      <c r="W303" s="1"/>
      <c r="X303" s="1"/>
      <c r="Y303" s="1"/>
      <c r="Z303" s="1"/>
      <c r="AA303" s="1"/>
    </row>
    <row r="304" spans="4:27" ht="14.25" hidden="1" customHeight="1">
      <c r="D304" s="35"/>
      <c r="E304" s="35"/>
      <c r="F304" s="35"/>
      <c r="V304" s="1"/>
      <c r="W304" s="1"/>
      <c r="X304" s="1"/>
      <c r="Y304" s="1"/>
      <c r="Z304" s="1"/>
      <c r="AA304" s="1"/>
    </row>
    <row r="305" spans="4:27" ht="14.25" hidden="1" customHeight="1">
      <c r="D305" s="35"/>
      <c r="E305" s="35"/>
      <c r="F305" s="35"/>
      <c r="V305" s="1"/>
      <c r="W305" s="1"/>
      <c r="X305" s="1"/>
      <c r="Y305" s="1"/>
      <c r="Z305" s="1"/>
      <c r="AA305" s="1"/>
    </row>
    <row r="306" spans="4:27" ht="14.25" hidden="1" customHeight="1">
      <c r="D306" s="35"/>
      <c r="E306" s="35"/>
      <c r="F306" s="35"/>
      <c r="V306" s="1"/>
      <c r="W306" s="1"/>
      <c r="X306" s="1"/>
      <c r="Y306" s="1"/>
      <c r="Z306" s="1"/>
      <c r="AA306" s="1"/>
    </row>
    <row r="307" spans="4:27" ht="14.25" hidden="1" customHeight="1">
      <c r="D307" s="35"/>
      <c r="E307" s="35"/>
      <c r="F307" s="35"/>
      <c r="V307" s="1"/>
      <c r="W307" s="1"/>
      <c r="X307" s="1"/>
      <c r="Y307" s="1"/>
      <c r="Z307" s="1"/>
      <c r="AA307" s="1"/>
    </row>
    <row r="308" spans="4:27" ht="14.25" hidden="1" customHeight="1">
      <c r="D308" s="35"/>
      <c r="E308" s="35"/>
      <c r="F308" s="35"/>
      <c r="V308" s="1"/>
      <c r="W308" s="1"/>
      <c r="X308" s="1"/>
      <c r="Y308" s="1"/>
      <c r="Z308" s="1"/>
      <c r="AA308" s="1"/>
    </row>
    <row r="309" spans="4:27" ht="14.25" hidden="1" customHeight="1">
      <c r="D309" s="35"/>
      <c r="E309" s="35"/>
      <c r="F309" s="35"/>
      <c r="V309" s="1"/>
      <c r="W309" s="1"/>
      <c r="X309" s="1"/>
      <c r="Y309" s="1"/>
      <c r="Z309" s="1"/>
      <c r="AA309" s="1"/>
    </row>
    <row r="310" spans="4:27" ht="14.25" hidden="1" customHeight="1">
      <c r="D310" s="35"/>
      <c r="E310" s="35"/>
      <c r="F310" s="35"/>
      <c r="V310" s="1"/>
      <c r="W310" s="1"/>
      <c r="X310" s="1"/>
      <c r="Y310" s="1"/>
      <c r="Z310" s="1"/>
      <c r="AA310" s="1"/>
    </row>
    <row r="311" spans="4:27" ht="14.25" hidden="1" customHeight="1">
      <c r="D311" s="35"/>
      <c r="E311" s="35"/>
      <c r="F311" s="35"/>
      <c r="V311" s="1"/>
      <c r="W311" s="1"/>
      <c r="X311" s="1"/>
      <c r="Y311" s="1"/>
      <c r="Z311" s="1"/>
      <c r="AA311" s="1"/>
    </row>
    <row r="312" spans="4:27" ht="14.25" hidden="1" customHeight="1">
      <c r="D312" s="35"/>
      <c r="E312" s="35"/>
      <c r="F312" s="35"/>
      <c r="V312" s="1"/>
      <c r="W312" s="1"/>
      <c r="X312" s="1"/>
      <c r="Y312" s="1"/>
      <c r="Z312" s="1"/>
      <c r="AA312" s="1"/>
    </row>
    <row r="313" spans="4:27" ht="14.25" hidden="1" customHeight="1">
      <c r="D313" s="35"/>
      <c r="E313" s="35"/>
      <c r="F313" s="35"/>
      <c r="V313" s="1"/>
      <c r="W313" s="1"/>
      <c r="X313" s="1"/>
      <c r="Y313" s="1"/>
      <c r="Z313" s="1"/>
      <c r="AA313" s="1"/>
    </row>
    <row r="314" spans="4:27" ht="14.25" hidden="1" customHeight="1">
      <c r="D314" s="35"/>
      <c r="E314" s="35"/>
      <c r="F314" s="35"/>
      <c r="V314" s="1"/>
      <c r="W314" s="1"/>
      <c r="X314" s="1"/>
      <c r="Y314" s="1"/>
      <c r="Z314" s="1"/>
      <c r="AA314" s="1"/>
    </row>
    <row r="315" spans="4:27" ht="14.25" hidden="1" customHeight="1">
      <c r="D315" s="35"/>
      <c r="E315" s="35"/>
      <c r="F315" s="35"/>
      <c r="V315" s="1"/>
      <c r="W315" s="1"/>
      <c r="X315" s="1"/>
      <c r="Y315" s="1"/>
      <c r="Z315" s="1"/>
      <c r="AA315" s="1"/>
    </row>
    <row r="316" spans="4:27" ht="14.25" hidden="1" customHeight="1">
      <c r="D316" s="35"/>
      <c r="E316" s="35"/>
      <c r="F316" s="35"/>
      <c r="V316" s="1"/>
      <c r="W316" s="1"/>
      <c r="X316" s="1"/>
      <c r="Y316" s="1"/>
      <c r="Z316" s="1"/>
      <c r="AA316" s="1"/>
    </row>
    <row r="317" spans="4:27" ht="14.25" hidden="1" customHeight="1">
      <c r="D317" s="35"/>
      <c r="E317" s="35"/>
      <c r="F317" s="35"/>
      <c r="V317" s="1"/>
      <c r="W317" s="1"/>
      <c r="X317" s="1"/>
      <c r="Y317" s="1"/>
      <c r="Z317" s="1"/>
      <c r="AA317" s="1"/>
    </row>
    <row r="318" spans="4:27" ht="14.25" hidden="1" customHeight="1">
      <c r="D318" s="35"/>
      <c r="E318" s="35"/>
      <c r="F318" s="35"/>
      <c r="V318" s="1"/>
      <c r="W318" s="1"/>
      <c r="X318" s="1"/>
      <c r="Y318" s="1"/>
      <c r="Z318" s="1"/>
      <c r="AA318" s="1"/>
    </row>
    <row r="319" spans="4:27" ht="14.25" hidden="1" customHeight="1">
      <c r="D319" s="35"/>
      <c r="E319" s="35"/>
      <c r="F319" s="35"/>
      <c r="V319" s="1"/>
      <c r="W319" s="1"/>
      <c r="X319" s="1"/>
      <c r="Y319" s="1"/>
      <c r="Z319" s="1"/>
      <c r="AA319" s="1"/>
    </row>
    <row r="320" spans="4:27" ht="14.25" hidden="1" customHeight="1">
      <c r="D320" s="35"/>
      <c r="E320" s="35"/>
      <c r="F320" s="35"/>
      <c r="V320" s="1"/>
      <c r="W320" s="1"/>
      <c r="X320" s="1"/>
      <c r="Y320" s="1"/>
      <c r="Z320" s="1"/>
      <c r="AA320" s="1"/>
    </row>
    <row r="321" spans="4:27" ht="14.25" hidden="1" customHeight="1">
      <c r="D321" s="35"/>
      <c r="E321" s="35"/>
      <c r="F321" s="35"/>
      <c r="V321" s="1"/>
      <c r="W321" s="1"/>
      <c r="X321" s="1"/>
      <c r="Y321" s="1"/>
      <c r="Z321" s="1"/>
      <c r="AA321" s="1"/>
    </row>
    <row r="322" spans="4:27" ht="14.25" hidden="1" customHeight="1">
      <c r="D322" s="35"/>
      <c r="E322" s="35"/>
      <c r="F322" s="35"/>
      <c r="V322" s="1"/>
      <c r="W322" s="1"/>
      <c r="X322" s="1"/>
      <c r="Y322" s="1"/>
      <c r="Z322" s="1"/>
      <c r="AA322" s="1"/>
    </row>
    <row r="323" spans="4:27" ht="14.25" hidden="1" customHeight="1">
      <c r="D323" s="35"/>
      <c r="E323" s="35"/>
      <c r="F323" s="35"/>
      <c r="V323" s="1"/>
      <c r="W323" s="1"/>
      <c r="X323" s="1"/>
      <c r="Y323" s="1"/>
      <c r="Z323" s="1"/>
      <c r="AA323" s="1"/>
    </row>
    <row r="324" spans="4:27" ht="14.25" hidden="1" customHeight="1">
      <c r="D324" s="35"/>
      <c r="E324" s="35"/>
      <c r="F324" s="35"/>
      <c r="V324" s="1"/>
      <c r="W324" s="1"/>
      <c r="X324" s="1"/>
      <c r="Y324" s="1"/>
      <c r="Z324" s="1"/>
      <c r="AA324" s="1"/>
    </row>
    <row r="325" spans="4:27" ht="14.25" hidden="1" customHeight="1">
      <c r="D325" s="35"/>
      <c r="E325" s="35"/>
      <c r="F325" s="35"/>
      <c r="V325" s="1"/>
      <c r="W325" s="1"/>
      <c r="X325" s="1"/>
      <c r="Y325" s="1"/>
      <c r="Z325" s="1"/>
      <c r="AA325" s="1"/>
    </row>
    <row r="326" spans="4:27" ht="14.25" hidden="1" customHeight="1">
      <c r="D326" s="35"/>
      <c r="E326" s="35"/>
      <c r="F326" s="35"/>
      <c r="V326" s="1"/>
      <c r="W326" s="1"/>
      <c r="X326" s="1"/>
      <c r="Y326" s="1"/>
      <c r="Z326" s="1"/>
      <c r="AA326" s="1"/>
    </row>
    <row r="327" spans="4:27" ht="14.25" hidden="1" customHeight="1">
      <c r="D327" s="35"/>
      <c r="E327" s="35"/>
      <c r="F327" s="35"/>
      <c r="V327" s="1"/>
      <c r="W327" s="1"/>
      <c r="X327" s="1"/>
      <c r="Y327" s="1"/>
      <c r="Z327" s="1"/>
      <c r="AA327" s="1"/>
    </row>
    <row r="328" spans="4:27" ht="14.25" hidden="1" customHeight="1">
      <c r="D328" s="35"/>
      <c r="E328" s="35"/>
      <c r="F328" s="35"/>
      <c r="V328" s="1"/>
      <c r="W328" s="1"/>
      <c r="X328" s="1"/>
      <c r="Y328" s="1"/>
      <c r="Z328" s="1"/>
      <c r="AA328" s="1"/>
    </row>
    <row r="329" spans="4:27" ht="14.25" hidden="1" customHeight="1">
      <c r="D329" s="35"/>
      <c r="E329" s="35"/>
      <c r="F329" s="35"/>
      <c r="V329" s="1"/>
      <c r="W329" s="1"/>
      <c r="X329" s="1"/>
      <c r="Y329" s="1"/>
      <c r="Z329" s="1"/>
      <c r="AA329" s="1"/>
    </row>
    <row r="330" spans="4:27" ht="14.25" hidden="1" customHeight="1">
      <c r="D330" s="35"/>
      <c r="E330" s="35"/>
      <c r="F330" s="35"/>
      <c r="V330" s="1"/>
      <c r="W330" s="1"/>
      <c r="X330" s="1"/>
      <c r="Y330" s="1"/>
      <c r="Z330" s="1"/>
      <c r="AA330" s="1"/>
    </row>
    <row r="331" spans="4:27" ht="14.25" hidden="1" customHeight="1">
      <c r="D331" s="35"/>
      <c r="E331" s="35"/>
      <c r="F331" s="35"/>
      <c r="V331" s="1"/>
      <c r="W331" s="1"/>
      <c r="X331" s="1"/>
      <c r="Y331" s="1"/>
      <c r="Z331" s="1"/>
      <c r="AA331" s="1"/>
    </row>
    <row r="332" spans="4:27" ht="14.25" hidden="1" customHeight="1">
      <c r="D332" s="35"/>
      <c r="E332" s="35"/>
      <c r="F332" s="35"/>
      <c r="V332" s="1"/>
      <c r="W332" s="1"/>
      <c r="X332" s="1"/>
      <c r="Y332" s="1"/>
      <c r="Z332" s="1"/>
      <c r="AA332" s="1"/>
    </row>
    <row r="333" spans="4:27" ht="14.25" hidden="1" customHeight="1">
      <c r="D333" s="35"/>
      <c r="E333" s="35"/>
      <c r="F333" s="35"/>
      <c r="V333" s="1"/>
      <c r="W333" s="1"/>
      <c r="X333" s="1"/>
      <c r="Y333" s="1"/>
      <c r="Z333" s="1"/>
      <c r="AA333" s="1"/>
    </row>
    <row r="334" spans="4:27" ht="14.25" hidden="1" customHeight="1">
      <c r="D334" s="35"/>
      <c r="E334" s="35"/>
      <c r="F334" s="35"/>
      <c r="V334" s="1"/>
      <c r="W334" s="1"/>
      <c r="X334" s="1"/>
      <c r="Y334" s="1"/>
      <c r="Z334" s="1"/>
      <c r="AA334" s="1"/>
    </row>
    <row r="335" spans="4:27" ht="14.25" hidden="1" customHeight="1">
      <c r="D335" s="35"/>
      <c r="E335" s="35"/>
      <c r="F335" s="35"/>
      <c r="V335" s="1"/>
      <c r="W335" s="1"/>
      <c r="X335" s="1"/>
      <c r="Y335" s="1"/>
      <c r="Z335" s="1"/>
      <c r="AA335" s="1"/>
    </row>
    <row r="336" spans="4:27" ht="14.25" hidden="1" customHeight="1">
      <c r="D336" s="35"/>
      <c r="E336" s="35"/>
      <c r="F336" s="35"/>
      <c r="V336" s="1"/>
      <c r="W336" s="1"/>
      <c r="X336" s="1"/>
      <c r="Y336" s="1"/>
      <c r="Z336" s="1"/>
      <c r="AA336" s="1"/>
    </row>
    <row r="337" spans="4:27" ht="14.25" hidden="1" customHeight="1">
      <c r="D337" s="35"/>
      <c r="E337" s="35"/>
      <c r="F337" s="35"/>
      <c r="V337" s="1"/>
      <c r="W337" s="1"/>
      <c r="X337" s="1"/>
      <c r="Y337" s="1"/>
      <c r="Z337" s="1"/>
      <c r="AA337" s="1"/>
    </row>
    <row r="338" spans="4:27" ht="14.25" hidden="1" customHeight="1">
      <c r="D338" s="35"/>
      <c r="E338" s="35"/>
      <c r="F338" s="35"/>
      <c r="V338" s="1"/>
      <c r="W338" s="1"/>
      <c r="X338" s="1"/>
      <c r="Y338" s="1"/>
      <c r="Z338" s="1"/>
      <c r="AA338" s="1"/>
    </row>
    <row r="339" spans="4:27" ht="14.25" hidden="1" customHeight="1">
      <c r="D339" s="35"/>
      <c r="E339" s="35"/>
      <c r="F339" s="35"/>
      <c r="V339" s="1"/>
      <c r="W339" s="1"/>
      <c r="X339" s="1"/>
      <c r="Y339" s="1"/>
      <c r="Z339" s="1"/>
      <c r="AA339" s="1"/>
    </row>
    <row r="340" spans="4:27" ht="14.25" hidden="1" customHeight="1">
      <c r="D340" s="35"/>
      <c r="E340" s="35"/>
      <c r="F340" s="35"/>
      <c r="V340" s="1"/>
      <c r="W340" s="1"/>
      <c r="X340" s="1"/>
      <c r="Y340" s="1"/>
      <c r="Z340" s="1"/>
      <c r="AA340" s="1"/>
    </row>
    <row r="341" spans="4:27" ht="14.25" hidden="1" customHeight="1">
      <c r="D341" s="35"/>
      <c r="E341" s="35"/>
      <c r="F341" s="35"/>
      <c r="V341" s="1"/>
      <c r="W341" s="1"/>
      <c r="X341" s="1"/>
      <c r="Y341" s="1"/>
      <c r="Z341" s="1"/>
      <c r="AA341" s="1"/>
    </row>
    <row r="342" spans="4:27" ht="14.25" hidden="1" customHeight="1">
      <c r="D342" s="35"/>
      <c r="E342" s="35"/>
      <c r="F342" s="35"/>
      <c r="V342" s="1"/>
      <c r="W342" s="1"/>
      <c r="X342" s="1"/>
      <c r="Y342" s="1"/>
      <c r="Z342" s="1"/>
      <c r="AA342" s="1"/>
    </row>
    <row r="343" spans="4:27" ht="14.25" hidden="1" customHeight="1">
      <c r="D343" s="35"/>
      <c r="E343" s="35"/>
      <c r="F343" s="35"/>
      <c r="V343" s="1"/>
      <c r="W343" s="1"/>
      <c r="X343" s="1"/>
      <c r="Y343" s="1"/>
      <c r="Z343" s="1"/>
      <c r="AA343" s="1"/>
    </row>
    <row r="344" spans="4:27" ht="14.25" hidden="1" customHeight="1">
      <c r="D344" s="35"/>
      <c r="E344" s="35"/>
      <c r="F344" s="35"/>
      <c r="V344" s="1"/>
      <c r="W344" s="1"/>
      <c r="X344" s="1"/>
      <c r="Y344" s="1"/>
      <c r="Z344" s="1"/>
      <c r="AA344" s="1"/>
    </row>
    <row r="345" spans="4:27" ht="14.25" hidden="1" customHeight="1">
      <c r="D345" s="35"/>
      <c r="E345" s="35"/>
      <c r="F345" s="35"/>
      <c r="V345" s="1"/>
      <c r="W345" s="1"/>
      <c r="X345" s="1"/>
      <c r="Y345" s="1"/>
      <c r="Z345" s="1"/>
      <c r="AA345" s="1"/>
    </row>
    <row r="346" spans="4:27" ht="14.25" hidden="1" customHeight="1">
      <c r="D346" s="35"/>
      <c r="E346" s="35"/>
      <c r="F346" s="35"/>
      <c r="V346" s="1"/>
      <c r="W346" s="1"/>
      <c r="X346" s="1"/>
      <c r="Y346" s="1"/>
      <c r="Z346" s="1"/>
      <c r="AA346" s="1"/>
    </row>
    <row r="347" spans="4:27" ht="14.25" hidden="1" customHeight="1">
      <c r="D347" s="35"/>
      <c r="E347" s="35"/>
      <c r="F347" s="35"/>
      <c r="V347" s="1"/>
      <c r="W347" s="1"/>
      <c r="X347" s="1"/>
      <c r="Y347" s="1"/>
      <c r="Z347" s="1"/>
      <c r="AA347" s="1"/>
    </row>
    <row r="348" spans="4:27" ht="14.25" hidden="1" customHeight="1">
      <c r="D348" s="35"/>
      <c r="E348" s="35"/>
      <c r="F348" s="35"/>
      <c r="V348" s="1"/>
      <c r="W348" s="1"/>
      <c r="X348" s="1"/>
      <c r="Y348" s="1"/>
      <c r="Z348" s="1"/>
      <c r="AA348" s="1"/>
    </row>
    <row r="349" spans="4:27" ht="14.25" hidden="1" customHeight="1">
      <c r="D349" s="35"/>
      <c r="E349" s="35"/>
      <c r="F349" s="35"/>
      <c r="V349" s="1"/>
      <c r="W349" s="1"/>
      <c r="X349" s="1"/>
      <c r="Y349" s="1"/>
      <c r="Z349" s="1"/>
      <c r="AA349" s="1"/>
    </row>
    <row r="350" spans="4:27" ht="14.25" hidden="1" customHeight="1">
      <c r="D350" s="35"/>
      <c r="E350" s="35"/>
      <c r="F350" s="35"/>
      <c r="V350" s="1"/>
      <c r="W350" s="1"/>
      <c r="X350" s="1"/>
      <c r="Y350" s="1"/>
      <c r="Z350" s="1"/>
      <c r="AA350" s="1"/>
    </row>
    <row r="351" spans="4:27" ht="14.25" hidden="1" customHeight="1">
      <c r="D351" s="35"/>
      <c r="E351" s="35"/>
      <c r="F351" s="35"/>
      <c r="V351" s="1"/>
      <c r="W351" s="1"/>
      <c r="X351" s="1"/>
      <c r="Y351" s="1"/>
      <c r="Z351" s="1"/>
      <c r="AA351" s="1"/>
    </row>
    <row r="352" spans="4:27" ht="14.25" hidden="1" customHeight="1">
      <c r="D352" s="35"/>
      <c r="E352" s="35"/>
      <c r="F352" s="35"/>
      <c r="V352" s="1"/>
      <c r="W352" s="1"/>
      <c r="X352" s="1"/>
      <c r="Y352" s="1"/>
      <c r="Z352" s="1"/>
      <c r="AA352" s="1"/>
    </row>
    <row r="353" spans="4:27" ht="14.25" hidden="1" customHeight="1">
      <c r="D353" s="35"/>
      <c r="E353" s="35"/>
      <c r="F353" s="35"/>
      <c r="V353" s="1"/>
      <c r="W353" s="1"/>
      <c r="X353" s="1"/>
      <c r="Y353" s="1"/>
      <c r="Z353" s="1"/>
      <c r="AA353" s="1"/>
    </row>
    <row r="354" spans="4:27" ht="14.25" hidden="1" customHeight="1">
      <c r="D354" s="35"/>
      <c r="E354" s="35"/>
      <c r="F354" s="35"/>
      <c r="V354" s="1"/>
      <c r="W354" s="1"/>
      <c r="X354" s="1"/>
      <c r="Y354" s="1"/>
      <c r="Z354" s="1"/>
      <c r="AA354" s="1"/>
    </row>
    <row r="355" spans="4:27" ht="14.25" hidden="1" customHeight="1">
      <c r="D355" s="35"/>
      <c r="E355" s="35"/>
      <c r="F355" s="35"/>
      <c r="V355" s="1"/>
      <c r="W355" s="1"/>
      <c r="X355" s="1"/>
      <c r="Y355" s="1"/>
      <c r="Z355" s="1"/>
      <c r="AA355" s="1"/>
    </row>
    <row r="356" spans="4:27" ht="14.25" hidden="1" customHeight="1">
      <c r="D356" s="35"/>
      <c r="E356" s="35"/>
      <c r="F356" s="35"/>
      <c r="V356" s="1"/>
      <c r="W356" s="1"/>
      <c r="X356" s="1"/>
      <c r="Y356" s="1"/>
      <c r="Z356" s="1"/>
      <c r="AA356" s="1"/>
    </row>
    <row r="357" spans="4:27" ht="14.25" hidden="1" customHeight="1">
      <c r="D357" s="35"/>
      <c r="E357" s="35"/>
      <c r="F357" s="35"/>
      <c r="V357" s="1"/>
      <c r="W357" s="1"/>
      <c r="X357" s="1"/>
      <c r="Y357" s="1"/>
      <c r="Z357" s="1"/>
      <c r="AA357" s="1"/>
    </row>
    <row r="358" spans="4:27" ht="14.25" hidden="1" customHeight="1">
      <c r="D358" s="35"/>
      <c r="E358" s="35"/>
      <c r="F358" s="35"/>
      <c r="V358" s="1"/>
      <c r="W358" s="1"/>
      <c r="X358" s="1"/>
      <c r="Y358" s="1"/>
      <c r="Z358" s="1"/>
      <c r="AA358" s="1"/>
    </row>
    <row r="359" spans="4:27" ht="14.25" hidden="1" customHeight="1">
      <c r="D359" s="35"/>
      <c r="E359" s="35"/>
      <c r="F359" s="35"/>
      <c r="V359" s="1"/>
      <c r="W359" s="1"/>
      <c r="X359" s="1"/>
      <c r="Y359" s="1"/>
      <c r="Z359" s="1"/>
      <c r="AA359" s="1"/>
    </row>
    <row r="360" spans="4:27" ht="14.25" hidden="1" customHeight="1">
      <c r="D360" s="35"/>
      <c r="E360" s="35"/>
      <c r="F360" s="35"/>
      <c r="V360" s="1"/>
      <c r="W360" s="1"/>
      <c r="X360" s="1"/>
      <c r="Y360" s="1"/>
      <c r="Z360" s="1"/>
      <c r="AA360" s="1"/>
    </row>
    <row r="361" spans="4:27" ht="14.25" hidden="1" customHeight="1">
      <c r="D361" s="35"/>
      <c r="E361" s="35"/>
      <c r="F361" s="35"/>
      <c r="V361" s="1"/>
      <c r="W361" s="1"/>
      <c r="X361" s="1"/>
      <c r="Y361" s="1"/>
      <c r="Z361" s="1"/>
      <c r="AA361" s="1"/>
    </row>
    <row r="362" spans="4:27" ht="14.25" hidden="1" customHeight="1">
      <c r="D362" s="35"/>
      <c r="E362" s="35"/>
      <c r="F362" s="35"/>
      <c r="V362" s="1"/>
      <c r="W362" s="1"/>
      <c r="X362" s="1"/>
      <c r="Y362" s="1"/>
      <c r="Z362" s="1"/>
      <c r="AA362" s="1"/>
    </row>
    <row r="363" spans="4:27" ht="14.25" hidden="1" customHeight="1">
      <c r="D363" s="35"/>
      <c r="E363" s="35"/>
      <c r="F363" s="35"/>
      <c r="V363" s="1"/>
      <c r="W363" s="1"/>
      <c r="X363" s="1"/>
      <c r="Y363" s="1"/>
      <c r="Z363" s="1"/>
      <c r="AA363" s="1"/>
    </row>
    <row r="364" spans="4:27" ht="14.25" hidden="1" customHeight="1">
      <c r="D364" s="35"/>
      <c r="E364" s="35"/>
      <c r="F364" s="35"/>
      <c r="V364" s="1"/>
      <c r="W364" s="1"/>
      <c r="X364" s="1"/>
      <c r="Y364" s="1"/>
      <c r="Z364" s="1"/>
      <c r="AA364" s="1"/>
    </row>
    <row r="365" spans="4:27" ht="14.25" hidden="1" customHeight="1">
      <c r="D365" s="35"/>
      <c r="E365" s="35"/>
      <c r="F365" s="35"/>
      <c r="V365" s="1"/>
      <c r="W365" s="1"/>
      <c r="X365" s="1"/>
      <c r="Y365" s="1"/>
      <c r="Z365" s="1"/>
      <c r="AA365" s="1"/>
    </row>
    <row r="366" spans="4:27" ht="14.25" hidden="1" customHeight="1">
      <c r="D366" s="35"/>
      <c r="E366" s="35"/>
      <c r="F366" s="35"/>
      <c r="V366" s="1"/>
      <c r="W366" s="1"/>
      <c r="X366" s="1"/>
      <c r="Y366" s="1"/>
      <c r="Z366" s="1"/>
      <c r="AA366" s="1"/>
    </row>
    <row r="367" spans="4:27" ht="14.25" hidden="1" customHeight="1">
      <c r="D367" s="35"/>
      <c r="E367" s="35"/>
      <c r="F367" s="35"/>
      <c r="V367" s="1"/>
      <c r="W367" s="1"/>
      <c r="X367" s="1"/>
      <c r="Y367" s="1"/>
      <c r="Z367" s="1"/>
      <c r="AA367" s="1"/>
    </row>
    <row r="368" spans="4:27" ht="14.25" hidden="1" customHeight="1">
      <c r="D368" s="35"/>
      <c r="E368" s="35"/>
      <c r="F368" s="35"/>
      <c r="V368" s="1"/>
      <c r="W368" s="1"/>
      <c r="X368" s="1"/>
      <c r="Y368" s="1"/>
      <c r="Z368" s="1"/>
      <c r="AA368" s="1"/>
    </row>
    <row r="369" spans="4:27" ht="14.25" hidden="1" customHeight="1">
      <c r="D369" s="35"/>
      <c r="E369" s="35"/>
      <c r="F369" s="35"/>
      <c r="V369" s="1"/>
      <c r="W369" s="1"/>
      <c r="X369" s="1"/>
      <c r="Y369" s="1"/>
      <c r="Z369" s="1"/>
      <c r="AA369" s="1"/>
    </row>
    <row r="370" spans="4:27" ht="14.25" hidden="1" customHeight="1">
      <c r="D370" s="35"/>
      <c r="E370" s="35"/>
      <c r="F370" s="35"/>
      <c r="V370" s="1"/>
      <c r="W370" s="1"/>
      <c r="X370" s="1"/>
      <c r="Y370" s="1"/>
      <c r="Z370" s="1"/>
      <c r="AA370" s="1"/>
    </row>
    <row r="371" spans="4:27" ht="14.25" hidden="1" customHeight="1">
      <c r="D371" s="35"/>
      <c r="E371" s="35"/>
      <c r="F371" s="35"/>
      <c r="V371" s="1"/>
      <c r="W371" s="1"/>
      <c r="X371" s="1"/>
      <c r="Y371" s="1"/>
      <c r="Z371" s="1"/>
      <c r="AA371" s="1"/>
    </row>
    <row r="372" spans="4:27" ht="14.25" hidden="1" customHeight="1">
      <c r="D372" s="35"/>
      <c r="E372" s="35"/>
      <c r="F372" s="35"/>
      <c r="V372" s="1"/>
      <c r="W372" s="1"/>
      <c r="X372" s="1"/>
      <c r="Y372" s="1"/>
      <c r="Z372" s="1"/>
      <c r="AA372" s="1"/>
    </row>
    <row r="373" spans="4:27" ht="14.25" hidden="1" customHeight="1">
      <c r="D373" s="35"/>
      <c r="E373" s="35"/>
      <c r="F373" s="35"/>
      <c r="V373" s="1"/>
      <c r="W373" s="1"/>
      <c r="X373" s="1"/>
      <c r="Y373" s="1"/>
      <c r="Z373" s="1"/>
      <c r="AA373" s="1"/>
    </row>
    <row r="374" spans="4:27" ht="14.25" hidden="1" customHeight="1">
      <c r="D374" s="35"/>
      <c r="E374" s="35"/>
      <c r="F374" s="35"/>
      <c r="V374" s="1"/>
      <c r="W374" s="1"/>
      <c r="X374" s="1"/>
      <c r="Y374" s="1"/>
      <c r="Z374" s="1"/>
      <c r="AA374" s="1"/>
    </row>
    <row r="375" spans="4:27" ht="14.25" hidden="1" customHeight="1">
      <c r="D375" s="35"/>
      <c r="E375" s="35"/>
      <c r="F375" s="35"/>
      <c r="V375" s="1"/>
      <c r="W375" s="1"/>
      <c r="X375" s="1"/>
      <c r="Y375" s="1"/>
      <c r="Z375" s="1"/>
      <c r="AA375" s="1"/>
    </row>
    <row r="376" spans="4:27" ht="14.25" hidden="1" customHeight="1">
      <c r="D376" s="35"/>
      <c r="E376" s="35"/>
      <c r="F376" s="35"/>
      <c r="V376" s="1"/>
      <c r="W376" s="1"/>
      <c r="X376" s="1"/>
      <c r="Y376" s="1"/>
      <c r="Z376" s="1"/>
      <c r="AA376" s="1"/>
    </row>
    <row r="377" spans="4:27" ht="14.25" hidden="1" customHeight="1">
      <c r="D377" s="35"/>
      <c r="E377" s="35"/>
      <c r="F377" s="35"/>
      <c r="V377" s="1"/>
      <c r="W377" s="1"/>
      <c r="X377" s="1"/>
      <c r="Y377" s="1"/>
      <c r="Z377" s="1"/>
      <c r="AA377" s="1"/>
    </row>
    <row r="378" spans="4:27" ht="14.25" hidden="1" customHeight="1">
      <c r="D378" s="35"/>
      <c r="E378" s="35"/>
      <c r="F378" s="35"/>
      <c r="V378" s="1"/>
      <c r="W378" s="1"/>
      <c r="X378" s="1"/>
      <c r="Y378" s="1"/>
      <c r="Z378" s="1"/>
      <c r="AA378" s="1"/>
    </row>
    <row r="379" spans="4:27" ht="14.25" hidden="1" customHeight="1">
      <c r="D379" s="35"/>
      <c r="E379" s="35"/>
      <c r="F379" s="35"/>
      <c r="V379" s="1"/>
      <c r="W379" s="1"/>
      <c r="X379" s="1"/>
      <c r="Y379" s="1"/>
      <c r="Z379" s="1"/>
      <c r="AA379" s="1"/>
    </row>
    <row r="380" spans="4:27" ht="14.25" hidden="1" customHeight="1">
      <c r="D380" s="35"/>
      <c r="E380" s="35"/>
      <c r="F380" s="35"/>
      <c r="V380" s="1"/>
      <c r="W380" s="1"/>
      <c r="X380" s="1"/>
      <c r="Y380" s="1"/>
      <c r="Z380" s="1"/>
      <c r="AA380" s="1"/>
    </row>
    <row r="381" spans="4:27" ht="14.25" hidden="1" customHeight="1">
      <c r="D381" s="35"/>
      <c r="E381" s="35"/>
      <c r="F381" s="35"/>
      <c r="V381" s="1"/>
      <c r="W381" s="1"/>
      <c r="X381" s="1"/>
      <c r="Y381" s="1"/>
      <c r="Z381" s="1"/>
      <c r="AA381" s="1"/>
    </row>
    <row r="382" spans="4:27" ht="14.25" hidden="1" customHeight="1">
      <c r="D382" s="35"/>
      <c r="E382" s="35"/>
      <c r="F382" s="35"/>
      <c r="V382" s="1"/>
      <c r="W382" s="1"/>
      <c r="X382" s="1"/>
      <c r="Y382" s="1"/>
      <c r="Z382" s="1"/>
      <c r="AA382" s="1"/>
    </row>
    <row r="383" spans="4:27" ht="14.25" hidden="1" customHeight="1">
      <c r="D383" s="35"/>
      <c r="E383" s="35"/>
      <c r="F383" s="35"/>
      <c r="V383" s="1"/>
      <c r="W383" s="1"/>
      <c r="X383" s="1"/>
      <c r="Y383" s="1"/>
      <c r="Z383" s="1"/>
      <c r="AA383" s="1"/>
    </row>
    <row r="384" spans="4:27" ht="14.25" hidden="1" customHeight="1">
      <c r="D384" s="35"/>
      <c r="E384" s="35"/>
      <c r="F384" s="35"/>
      <c r="V384" s="1"/>
      <c r="W384" s="1"/>
      <c r="X384" s="1"/>
      <c r="Y384" s="1"/>
      <c r="Z384" s="1"/>
      <c r="AA384" s="1"/>
    </row>
    <row r="385" spans="4:27" ht="14.25" hidden="1" customHeight="1">
      <c r="D385" s="35"/>
      <c r="E385" s="35"/>
      <c r="F385" s="35"/>
      <c r="V385" s="1"/>
      <c r="W385" s="1"/>
      <c r="X385" s="1"/>
      <c r="Y385" s="1"/>
      <c r="Z385" s="1"/>
      <c r="AA385" s="1"/>
    </row>
    <row r="386" spans="4:27" ht="14.25" hidden="1" customHeight="1">
      <c r="D386" s="35"/>
      <c r="E386" s="35"/>
      <c r="F386" s="35"/>
      <c r="V386" s="1"/>
      <c r="W386" s="1"/>
      <c r="X386" s="1"/>
      <c r="Y386" s="1"/>
      <c r="Z386" s="1"/>
      <c r="AA386" s="1"/>
    </row>
    <row r="387" spans="4:27" ht="14.25" hidden="1" customHeight="1">
      <c r="D387" s="35"/>
      <c r="E387" s="35"/>
      <c r="F387" s="35"/>
      <c r="V387" s="1"/>
      <c r="W387" s="1"/>
      <c r="X387" s="1"/>
      <c r="Y387" s="1"/>
      <c r="Z387" s="1"/>
      <c r="AA387" s="1"/>
    </row>
    <row r="388" spans="4:27" ht="14.25" hidden="1" customHeight="1">
      <c r="D388" s="35"/>
      <c r="E388" s="35"/>
      <c r="F388" s="35"/>
      <c r="V388" s="1"/>
      <c r="W388" s="1"/>
      <c r="X388" s="1"/>
      <c r="Y388" s="1"/>
      <c r="Z388" s="1"/>
      <c r="AA388" s="1"/>
    </row>
    <row r="389" spans="4:27" ht="14.25" hidden="1" customHeight="1">
      <c r="D389" s="35"/>
      <c r="E389" s="35"/>
      <c r="F389" s="35"/>
      <c r="V389" s="1"/>
      <c r="W389" s="1"/>
      <c r="X389" s="1"/>
      <c r="Y389" s="1"/>
      <c r="Z389" s="1"/>
      <c r="AA389" s="1"/>
    </row>
    <row r="390" spans="4:27" ht="14.25" hidden="1" customHeight="1">
      <c r="D390" s="35"/>
      <c r="E390" s="35"/>
      <c r="F390" s="35"/>
      <c r="V390" s="1"/>
      <c r="W390" s="1"/>
      <c r="X390" s="1"/>
      <c r="Y390" s="1"/>
      <c r="Z390" s="1"/>
      <c r="AA390" s="1"/>
    </row>
    <row r="391" spans="4:27" ht="14.25" hidden="1" customHeight="1">
      <c r="D391" s="35"/>
      <c r="E391" s="35"/>
      <c r="F391" s="35"/>
      <c r="V391" s="1"/>
      <c r="W391" s="1"/>
      <c r="X391" s="1"/>
      <c r="Y391" s="1"/>
      <c r="Z391" s="1"/>
      <c r="AA391" s="1"/>
    </row>
    <row r="392" spans="4:27" ht="14.25" hidden="1" customHeight="1">
      <c r="D392" s="35"/>
      <c r="E392" s="35"/>
      <c r="F392" s="35"/>
      <c r="V392" s="1"/>
      <c r="W392" s="1"/>
      <c r="X392" s="1"/>
      <c r="Y392" s="1"/>
      <c r="Z392" s="1"/>
      <c r="AA392" s="1"/>
    </row>
    <row r="393" spans="4:27" ht="14.25" hidden="1" customHeight="1">
      <c r="D393" s="35"/>
      <c r="E393" s="35"/>
      <c r="F393" s="35"/>
      <c r="V393" s="1"/>
      <c r="W393" s="1"/>
      <c r="X393" s="1"/>
      <c r="Y393" s="1"/>
      <c r="Z393" s="1"/>
      <c r="AA393" s="1"/>
    </row>
    <row r="394" spans="4:27" ht="14.25" hidden="1" customHeight="1">
      <c r="D394" s="35"/>
      <c r="E394" s="35"/>
      <c r="F394" s="35"/>
      <c r="V394" s="1"/>
      <c r="W394" s="1"/>
      <c r="X394" s="1"/>
      <c r="Y394" s="1"/>
      <c r="Z394" s="1"/>
      <c r="AA394" s="1"/>
    </row>
    <row r="395" spans="4:27" ht="14.25" hidden="1" customHeight="1">
      <c r="D395" s="35"/>
      <c r="E395" s="35"/>
      <c r="F395" s="35"/>
      <c r="V395" s="1"/>
      <c r="W395" s="1"/>
      <c r="X395" s="1"/>
      <c r="Y395" s="1"/>
      <c r="Z395" s="1"/>
      <c r="AA395" s="1"/>
    </row>
    <row r="396" spans="4:27" ht="14.25" hidden="1" customHeight="1">
      <c r="D396" s="35"/>
      <c r="E396" s="35"/>
      <c r="F396" s="35"/>
      <c r="V396" s="1"/>
      <c r="W396" s="1"/>
      <c r="X396" s="1"/>
      <c r="Y396" s="1"/>
      <c r="Z396" s="1"/>
      <c r="AA396" s="1"/>
    </row>
    <row r="397" spans="4:27" ht="14.25" hidden="1" customHeight="1">
      <c r="D397" s="35"/>
      <c r="E397" s="35"/>
      <c r="F397" s="35"/>
      <c r="V397" s="1"/>
      <c r="W397" s="1"/>
      <c r="X397" s="1"/>
      <c r="Y397" s="1"/>
      <c r="Z397" s="1"/>
      <c r="AA397" s="1"/>
    </row>
    <row r="398" spans="4:27" ht="14.25" hidden="1" customHeight="1">
      <c r="D398" s="35"/>
      <c r="E398" s="35"/>
      <c r="F398" s="35"/>
      <c r="V398" s="1"/>
      <c r="W398" s="1"/>
      <c r="X398" s="1"/>
      <c r="Y398" s="1"/>
      <c r="Z398" s="1"/>
      <c r="AA398" s="1"/>
    </row>
    <row r="399" spans="4:27" ht="14.25" hidden="1" customHeight="1">
      <c r="D399" s="35"/>
      <c r="E399" s="35"/>
      <c r="F399" s="35"/>
      <c r="V399" s="1"/>
      <c r="W399" s="1"/>
      <c r="X399" s="1"/>
      <c r="Y399" s="1"/>
      <c r="Z399" s="1"/>
      <c r="AA399" s="1"/>
    </row>
    <row r="400" spans="4:27" ht="14.25" hidden="1" customHeight="1">
      <c r="D400" s="35"/>
      <c r="E400" s="35"/>
      <c r="F400" s="35"/>
      <c r="V400" s="1"/>
      <c r="W400" s="1"/>
      <c r="X400" s="1"/>
      <c r="Y400" s="1"/>
      <c r="Z400" s="1"/>
      <c r="AA400" s="1"/>
    </row>
    <row r="401" spans="4:27" ht="14.25" hidden="1" customHeight="1">
      <c r="D401" s="35"/>
      <c r="E401" s="35"/>
      <c r="F401" s="35"/>
      <c r="V401" s="1"/>
      <c r="W401" s="1"/>
      <c r="X401" s="1"/>
      <c r="Y401" s="1"/>
      <c r="Z401" s="1"/>
      <c r="AA401" s="1"/>
    </row>
    <row r="402" spans="4:27" ht="14.25" hidden="1" customHeight="1">
      <c r="D402" s="35"/>
      <c r="E402" s="35"/>
      <c r="F402" s="35"/>
      <c r="V402" s="1"/>
      <c r="W402" s="1"/>
      <c r="X402" s="1"/>
      <c r="Y402" s="1"/>
      <c r="Z402" s="1"/>
      <c r="AA402" s="1"/>
    </row>
    <row r="403" spans="4:27" ht="14.25" hidden="1" customHeight="1">
      <c r="D403" s="35"/>
      <c r="E403" s="35"/>
      <c r="F403" s="35"/>
      <c r="V403" s="1"/>
      <c r="W403" s="1"/>
      <c r="X403" s="1"/>
      <c r="Y403" s="1"/>
      <c r="Z403" s="1"/>
      <c r="AA403" s="1"/>
    </row>
    <row r="404" spans="4:27" ht="14.25" hidden="1" customHeight="1">
      <c r="D404" s="35"/>
      <c r="E404" s="35"/>
      <c r="F404" s="35"/>
      <c r="V404" s="1"/>
      <c r="W404" s="1"/>
      <c r="X404" s="1"/>
      <c r="Y404" s="1"/>
      <c r="Z404" s="1"/>
      <c r="AA404" s="1"/>
    </row>
    <row r="405" spans="4:27" ht="14.25" hidden="1" customHeight="1">
      <c r="D405" s="35"/>
      <c r="E405" s="35"/>
      <c r="F405" s="35"/>
      <c r="V405" s="1"/>
      <c r="W405" s="1"/>
      <c r="X405" s="1"/>
      <c r="Y405" s="1"/>
      <c r="Z405" s="1"/>
      <c r="AA405" s="1"/>
    </row>
    <row r="406" spans="4:27" ht="14.25" hidden="1" customHeight="1">
      <c r="D406" s="35"/>
      <c r="E406" s="35"/>
      <c r="F406" s="35"/>
      <c r="V406" s="1"/>
      <c r="W406" s="1"/>
      <c r="X406" s="1"/>
      <c r="Y406" s="1"/>
      <c r="Z406" s="1"/>
      <c r="AA406" s="1"/>
    </row>
    <row r="407" spans="4:27" ht="14.25" hidden="1" customHeight="1">
      <c r="D407" s="35"/>
      <c r="E407" s="35"/>
      <c r="F407" s="35"/>
      <c r="V407" s="1"/>
      <c r="W407" s="1"/>
      <c r="X407" s="1"/>
      <c r="Y407" s="1"/>
      <c r="Z407" s="1"/>
      <c r="AA407" s="1"/>
    </row>
    <row r="408" spans="4:27" ht="14.25" hidden="1" customHeight="1">
      <c r="D408" s="35"/>
      <c r="E408" s="35"/>
      <c r="F408" s="35"/>
      <c r="V408" s="1"/>
      <c r="W408" s="1"/>
      <c r="X408" s="1"/>
      <c r="Y408" s="1"/>
      <c r="Z408" s="1"/>
      <c r="AA408" s="1"/>
    </row>
    <row r="409" spans="4:27" ht="14.25" hidden="1" customHeight="1">
      <c r="D409" s="35"/>
      <c r="E409" s="35"/>
      <c r="F409" s="35"/>
      <c r="V409" s="1"/>
      <c r="W409" s="1"/>
      <c r="X409" s="1"/>
      <c r="Y409" s="1"/>
      <c r="Z409" s="1"/>
      <c r="AA409" s="1"/>
    </row>
    <row r="410" spans="4:27" ht="14.25" hidden="1" customHeight="1">
      <c r="D410" s="35"/>
      <c r="E410" s="35"/>
      <c r="F410" s="35"/>
      <c r="V410" s="1"/>
      <c r="W410" s="1"/>
      <c r="X410" s="1"/>
      <c r="Y410" s="1"/>
      <c r="Z410" s="1"/>
      <c r="AA410" s="1"/>
    </row>
    <row r="411" spans="4:27" ht="14.25" hidden="1" customHeight="1">
      <c r="D411" s="35"/>
      <c r="E411" s="35"/>
      <c r="F411" s="35"/>
      <c r="V411" s="1"/>
      <c r="W411" s="1"/>
      <c r="X411" s="1"/>
      <c r="Y411" s="1"/>
      <c r="Z411" s="1"/>
      <c r="AA411" s="1"/>
    </row>
    <row r="412" spans="4:27" ht="14.25" hidden="1" customHeight="1">
      <c r="D412" s="35"/>
      <c r="E412" s="35"/>
      <c r="F412" s="35"/>
      <c r="V412" s="1"/>
      <c r="W412" s="1"/>
      <c r="X412" s="1"/>
      <c r="Y412" s="1"/>
      <c r="Z412" s="1"/>
      <c r="AA412" s="1"/>
    </row>
    <row r="413" spans="4:27" ht="14.25" hidden="1" customHeight="1">
      <c r="D413" s="35"/>
      <c r="E413" s="35"/>
      <c r="F413" s="35"/>
      <c r="V413" s="1"/>
      <c r="W413" s="1"/>
      <c r="X413" s="1"/>
      <c r="Y413" s="1"/>
      <c r="Z413" s="1"/>
      <c r="AA413" s="1"/>
    </row>
    <row r="414" spans="4:27" ht="14.25" hidden="1" customHeight="1">
      <c r="D414" s="35"/>
      <c r="E414" s="35"/>
      <c r="F414" s="35"/>
      <c r="V414" s="1"/>
      <c r="W414" s="1"/>
      <c r="X414" s="1"/>
      <c r="Y414" s="1"/>
      <c r="Z414" s="1"/>
      <c r="AA414" s="1"/>
    </row>
    <row r="415" spans="4:27" ht="14.25" hidden="1" customHeight="1">
      <c r="D415" s="35"/>
      <c r="E415" s="35"/>
      <c r="F415" s="35"/>
      <c r="V415" s="1"/>
      <c r="W415" s="1"/>
      <c r="X415" s="1"/>
      <c r="Y415" s="1"/>
      <c r="Z415" s="1"/>
      <c r="AA415" s="1"/>
    </row>
    <row r="416" spans="4:27" ht="14.25" hidden="1" customHeight="1">
      <c r="D416" s="35"/>
      <c r="E416" s="35"/>
      <c r="F416" s="35"/>
      <c r="V416" s="1"/>
      <c r="W416" s="1"/>
      <c r="X416" s="1"/>
      <c r="Y416" s="1"/>
      <c r="Z416" s="1"/>
      <c r="AA416" s="1"/>
    </row>
    <row r="417" spans="4:27" ht="14.25" hidden="1" customHeight="1">
      <c r="D417" s="35"/>
      <c r="E417" s="35"/>
      <c r="F417" s="35"/>
      <c r="V417" s="1"/>
      <c r="W417" s="1"/>
      <c r="X417" s="1"/>
      <c r="Y417" s="1"/>
      <c r="Z417" s="1"/>
      <c r="AA417" s="1"/>
    </row>
    <row r="418" spans="4:27" ht="14.25" hidden="1" customHeight="1">
      <c r="D418" s="35"/>
      <c r="E418" s="35"/>
      <c r="F418" s="35"/>
      <c r="V418" s="1"/>
      <c r="W418" s="1"/>
      <c r="X418" s="1"/>
      <c r="Y418" s="1"/>
      <c r="Z418" s="1"/>
      <c r="AA418" s="1"/>
    </row>
    <row r="419" spans="4:27" ht="14.25" hidden="1" customHeight="1">
      <c r="D419" s="35"/>
      <c r="E419" s="35"/>
      <c r="F419" s="35"/>
      <c r="V419" s="1"/>
      <c r="W419" s="1"/>
      <c r="X419" s="1"/>
      <c r="Y419" s="1"/>
      <c r="Z419" s="1"/>
      <c r="AA419" s="1"/>
    </row>
    <row r="420" spans="4:27" ht="14.25" hidden="1" customHeight="1">
      <c r="D420" s="35"/>
      <c r="E420" s="35"/>
      <c r="F420" s="35"/>
      <c r="V420" s="1"/>
      <c r="W420" s="1"/>
      <c r="X420" s="1"/>
      <c r="Y420" s="1"/>
      <c r="Z420" s="1"/>
      <c r="AA420" s="1"/>
    </row>
    <row r="421" spans="4:27" ht="14.25" hidden="1" customHeight="1">
      <c r="D421" s="35"/>
      <c r="E421" s="35"/>
      <c r="F421" s="35"/>
      <c r="V421" s="1"/>
      <c r="W421" s="1"/>
      <c r="X421" s="1"/>
      <c r="Y421" s="1"/>
      <c r="Z421" s="1"/>
      <c r="AA421" s="1"/>
    </row>
    <row r="422" spans="4:27" ht="14.25" hidden="1" customHeight="1">
      <c r="D422" s="35"/>
      <c r="E422" s="35"/>
      <c r="F422" s="35"/>
      <c r="V422" s="1"/>
      <c r="W422" s="1"/>
      <c r="X422" s="1"/>
      <c r="Y422" s="1"/>
      <c r="Z422" s="1"/>
      <c r="AA422" s="1"/>
    </row>
    <row r="423" spans="4:27" ht="14.25" hidden="1" customHeight="1">
      <c r="D423" s="35"/>
      <c r="E423" s="35"/>
      <c r="F423" s="35"/>
      <c r="V423" s="1"/>
      <c r="W423" s="1"/>
      <c r="X423" s="1"/>
      <c r="Y423" s="1"/>
      <c r="Z423" s="1"/>
      <c r="AA423" s="1"/>
    </row>
    <row r="424" spans="4:27" ht="14.25" hidden="1" customHeight="1">
      <c r="D424" s="35"/>
      <c r="E424" s="35"/>
      <c r="F424" s="35"/>
      <c r="V424" s="1"/>
      <c r="W424" s="1"/>
      <c r="X424" s="1"/>
      <c r="Y424" s="1"/>
      <c r="Z424" s="1"/>
      <c r="AA424" s="1"/>
    </row>
    <row r="425" spans="4:27" ht="14.25" hidden="1" customHeight="1">
      <c r="D425" s="35"/>
      <c r="E425" s="35"/>
      <c r="F425" s="35"/>
      <c r="V425" s="1"/>
      <c r="W425" s="1"/>
      <c r="X425" s="1"/>
      <c r="Y425" s="1"/>
      <c r="Z425" s="1"/>
      <c r="AA425" s="1"/>
    </row>
    <row r="426" spans="4:27" ht="14.25" hidden="1" customHeight="1">
      <c r="D426" s="35"/>
      <c r="E426" s="35"/>
      <c r="F426" s="35"/>
      <c r="V426" s="1"/>
      <c r="W426" s="1"/>
      <c r="X426" s="1"/>
      <c r="Y426" s="1"/>
      <c r="Z426" s="1"/>
      <c r="AA426" s="1"/>
    </row>
    <row r="427" spans="4:27" ht="14.25" hidden="1" customHeight="1">
      <c r="D427" s="35"/>
      <c r="E427" s="35"/>
      <c r="F427" s="35"/>
      <c r="V427" s="1"/>
      <c r="W427" s="1"/>
      <c r="X427" s="1"/>
      <c r="Y427" s="1"/>
      <c r="Z427" s="1"/>
      <c r="AA427" s="1"/>
    </row>
    <row r="428" spans="4:27" ht="14.25" hidden="1" customHeight="1">
      <c r="D428" s="35"/>
      <c r="E428" s="35"/>
      <c r="F428" s="35"/>
      <c r="V428" s="1"/>
      <c r="W428" s="1"/>
      <c r="X428" s="1"/>
      <c r="Y428" s="1"/>
      <c r="Z428" s="1"/>
      <c r="AA428" s="1"/>
    </row>
    <row r="429" spans="4:27" ht="14.25" hidden="1" customHeight="1">
      <c r="D429" s="35"/>
      <c r="E429" s="35"/>
      <c r="F429" s="35"/>
      <c r="V429" s="1"/>
      <c r="W429" s="1"/>
      <c r="X429" s="1"/>
      <c r="Y429" s="1"/>
      <c r="Z429" s="1"/>
      <c r="AA429" s="1"/>
    </row>
    <row r="430" spans="4:27" ht="14.25" hidden="1" customHeight="1">
      <c r="D430" s="35"/>
      <c r="E430" s="35"/>
      <c r="F430" s="35"/>
      <c r="V430" s="1"/>
      <c r="W430" s="1"/>
      <c r="X430" s="1"/>
      <c r="Y430" s="1"/>
      <c r="Z430" s="1"/>
      <c r="AA430" s="1"/>
    </row>
    <row r="431" spans="4:27" ht="14.25" hidden="1" customHeight="1">
      <c r="D431" s="35"/>
      <c r="E431" s="35"/>
      <c r="F431" s="35"/>
      <c r="V431" s="1"/>
      <c r="W431" s="1"/>
      <c r="X431" s="1"/>
      <c r="Y431" s="1"/>
      <c r="Z431" s="1"/>
      <c r="AA431" s="1"/>
    </row>
    <row r="432" spans="4:27" ht="14.25" hidden="1" customHeight="1">
      <c r="D432" s="35"/>
      <c r="E432" s="35"/>
      <c r="F432" s="35"/>
      <c r="V432" s="1"/>
      <c r="W432" s="1"/>
      <c r="X432" s="1"/>
      <c r="Y432" s="1"/>
      <c r="Z432" s="1"/>
      <c r="AA432" s="1"/>
    </row>
    <row r="433" spans="4:27" ht="14.25" hidden="1" customHeight="1">
      <c r="D433" s="35"/>
      <c r="E433" s="35"/>
      <c r="F433" s="35"/>
      <c r="V433" s="1"/>
      <c r="W433" s="1"/>
      <c r="X433" s="1"/>
      <c r="Y433" s="1"/>
      <c r="Z433" s="1"/>
      <c r="AA433" s="1"/>
    </row>
    <row r="434" spans="4:27" ht="14.25" hidden="1" customHeight="1">
      <c r="D434" s="35"/>
      <c r="E434" s="35"/>
      <c r="F434" s="35"/>
      <c r="V434" s="1"/>
      <c r="W434" s="1"/>
      <c r="X434" s="1"/>
      <c r="Y434" s="1"/>
      <c r="Z434" s="1"/>
      <c r="AA434" s="1"/>
    </row>
    <row r="435" spans="4:27" ht="14.25" hidden="1" customHeight="1">
      <c r="D435" s="35"/>
      <c r="E435" s="35"/>
      <c r="F435" s="35"/>
      <c r="V435" s="1"/>
      <c r="W435" s="1"/>
      <c r="X435" s="1"/>
      <c r="Y435" s="1"/>
      <c r="Z435" s="1"/>
      <c r="AA435" s="1"/>
    </row>
    <row r="436" spans="4:27" ht="14.25" hidden="1" customHeight="1">
      <c r="D436" s="35"/>
      <c r="E436" s="35"/>
      <c r="F436" s="35"/>
      <c r="V436" s="1"/>
      <c r="W436" s="1"/>
      <c r="X436" s="1"/>
      <c r="Y436" s="1"/>
      <c r="Z436" s="1"/>
      <c r="AA436" s="1"/>
    </row>
    <row r="437" spans="4:27" ht="14.25" hidden="1" customHeight="1">
      <c r="D437" s="35"/>
      <c r="E437" s="35"/>
      <c r="F437" s="35"/>
      <c r="V437" s="1"/>
      <c r="W437" s="1"/>
      <c r="X437" s="1"/>
      <c r="Y437" s="1"/>
      <c r="Z437" s="1"/>
      <c r="AA437" s="1"/>
    </row>
    <row r="438" spans="4:27" ht="14.25" hidden="1" customHeight="1">
      <c r="D438" s="35"/>
      <c r="E438" s="35"/>
      <c r="F438" s="35"/>
      <c r="V438" s="1"/>
      <c r="W438" s="1"/>
      <c r="X438" s="1"/>
      <c r="Y438" s="1"/>
      <c r="Z438" s="1"/>
      <c r="AA438" s="1"/>
    </row>
    <row r="439" spans="4:27" ht="14.25" hidden="1" customHeight="1">
      <c r="D439" s="35"/>
      <c r="E439" s="35"/>
      <c r="F439" s="35"/>
      <c r="V439" s="1"/>
      <c r="W439" s="1"/>
      <c r="X439" s="1"/>
      <c r="Y439" s="1"/>
      <c r="Z439" s="1"/>
      <c r="AA439" s="1"/>
    </row>
    <row r="440" spans="4:27" ht="14.25" hidden="1" customHeight="1">
      <c r="D440" s="35"/>
      <c r="E440" s="35"/>
      <c r="F440" s="35"/>
      <c r="V440" s="1"/>
      <c r="W440" s="1"/>
      <c r="X440" s="1"/>
      <c r="Y440" s="1"/>
      <c r="Z440" s="1"/>
      <c r="AA440" s="1"/>
    </row>
    <row r="441" spans="4:27" ht="14.25" hidden="1" customHeight="1">
      <c r="D441" s="35"/>
      <c r="E441" s="35"/>
      <c r="F441" s="35"/>
      <c r="V441" s="1"/>
      <c r="W441" s="1"/>
      <c r="X441" s="1"/>
      <c r="Y441" s="1"/>
      <c r="Z441" s="1"/>
      <c r="AA441" s="1"/>
    </row>
    <row r="442" spans="4:27" ht="14.25" hidden="1" customHeight="1">
      <c r="D442" s="35"/>
      <c r="E442" s="35"/>
      <c r="F442" s="35"/>
      <c r="V442" s="1"/>
      <c r="W442" s="1"/>
      <c r="X442" s="1"/>
      <c r="Y442" s="1"/>
      <c r="Z442" s="1"/>
      <c r="AA442" s="1"/>
    </row>
    <row r="443" spans="4:27" ht="14.25" hidden="1" customHeight="1">
      <c r="D443" s="35"/>
      <c r="E443" s="35"/>
      <c r="F443" s="35"/>
      <c r="V443" s="1"/>
      <c r="W443" s="1"/>
      <c r="X443" s="1"/>
      <c r="Y443" s="1"/>
      <c r="Z443" s="1"/>
      <c r="AA443" s="1"/>
    </row>
    <row r="444" spans="4:27" ht="14.25" hidden="1" customHeight="1">
      <c r="D444" s="35"/>
      <c r="E444" s="35"/>
      <c r="F444" s="35"/>
      <c r="V444" s="1"/>
      <c r="W444" s="1"/>
      <c r="X444" s="1"/>
      <c r="Y444" s="1"/>
      <c r="Z444" s="1"/>
      <c r="AA444" s="1"/>
    </row>
    <row r="445" spans="4:27" ht="14.25" hidden="1" customHeight="1">
      <c r="D445" s="35"/>
      <c r="E445" s="35"/>
      <c r="F445" s="35"/>
      <c r="V445" s="1"/>
      <c r="W445" s="1"/>
      <c r="X445" s="1"/>
      <c r="Y445" s="1"/>
      <c r="Z445" s="1"/>
      <c r="AA445" s="1"/>
    </row>
    <row r="446" spans="4:27" ht="14.25" hidden="1" customHeight="1">
      <c r="D446" s="35"/>
      <c r="E446" s="35"/>
      <c r="F446" s="35"/>
      <c r="V446" s="1"/>
      <c r="W446" s="1"/>
      <c r="X446" s="1"/>
      <c r="Y446" s="1"/>
      <c r="Z446" s="1"/>
      <c r="AA446" s="1"/>
    </row>
    <row r="447" spans="4:27" ht="14.25" hidden="1" customHeight="1">
      <c r="D447" s="35"/>
      <c r="E447" s="35"/>
      <c r="F447" s="35"/>
      <c r="V447" s="1"/>
      <c r="W447" s="1"/>
      <c r="X447" s="1"/>
      <c r="Y447" s="1"/>
      <c r="Z447" s="1"/>
      <c r="AA447" s="1"/>
    </row>
    <row r="448" spans="4:27" ht="14.25" hidden="1" customHeight="1">
      <c r="D448" s="35"/>
      <c r="E448" s="35"/>
      <c r="F448" s="35"/>
      <c r="V448" s="1"/>
      <c r="W448" s="1"/>
      <c r="X448" s="1"/>
      <c r="Y448" s="1"/>
      <c r="Z448" s="1"/>
      <c r="AA448" s="1"/>
    </row>
    <row r="449" spans="4:27" ht="14.25" hidden="1" customHeight="1">
      <c r="D449" s="35"/>
      <c r="E449" s="35"/>
      <c r="F449" s="35"/>
      <c r="V449" s="1"/>
      <c r="W449" s="1"/>
      <c r="X449" s="1"/>
      <c r="Y449" s="1"/>
      <c r="Z449" s="1"/>
      <c r="AA449" s="1"/>
    </row>
    <row r="450" spans="4:27" ht="14.25" hidden="1" customHeight="1">
      <c r="D450" s="35"/>
      <c r="E450" s="35"/>
      <c r="F450" s="35"/>
      <c r="V450" s="1"/>
      <c r="W450" s="1"/>
      <c r="X450" s="1"/>
      <c r="Y450" s="1"/>
      <c r="Z450" s="1"/>
      <c r="AA450" s="1"/>
    </row>
    <row r="451" spans="4:27" ht="14.25" hidden="1" customHeight="1">
      <c r="D451" s="35"/>
      <c r="E451" s="35"/>
      <c r="F451" s="35"/>
      <c r="V451" s="1"/>
      <c r="W451" s="1"/>
      <c r="X451" s="1"/>
      <c r="Y451" s="1"/>
      <c r="Z451" s="1"/>
      <c r="AA451" s="1"/>
    </row>
    <row r="452" spans="4:27" ht="14.25" hidden="1" customHeight="1">
      <c r="D452" s="35"/>
      <c r="E452" s="35"/>
      <c r="F452" s="35"/>
      <c r="V452" s="1"/>
      <c r="W452" s="1"/>
      <c r="X452" s="1"/>
      <c r="Y452" s="1"/>
      <c r="Z452" s="1"/>
      <c r="AA452" s="1"/>
    </row>
    <row r="453" spans="4:27" ht="14.25" hidden="1" customHeight="1">
      <c r="D453" s="35"/>
      <c r="E453" s="35"/>
      <c r="F453" s="35"/>
      <c r="V453" s="1"/>
      <c r="W453" s="1"/>
      <c r="X453" s="1"/>
      <c r="Y453" s="1"/>
      <c r="Z453" s="1"/>
      <c r="AA453" s="1"/>
    </row>
    <row r="454" spans="4:27" ht="14.25" hidden="1" customHeight="1">
      <c r="D454" s="35"/>
      <c r="E454" s="35"/>
      <c r="F454" s="35"/>
      <c r="V454" s="1"/>
      <c r="W454" s="1"/>
      <c r="X454" s="1"/>
      <c r="Y454" s="1"/>
      <c r="Z454" s="1"/>
      <c r="AA454" s="1"/>
    </row>
    <row r="455" spans="4:27" ht="14.25" hidden="1" customHeight="1">
      <c r="D455" s="35"/>
      <c r="E455" s="35"/>
      <c r="F455" s="35"/>
      <c r="V455" s="1"/>
      <c r="W455" s="1"/>
      <c r="X455" s="1"/>
      <c r="Y455" s="1"/>
      <c r="Z455" s="1"/>
      <c r="AA455" s="1"/>
    </row>
    <row r="456" spans="4:27" ht="14.25" hidden="1" customHeight="1">
      <c r="D456" s="35"/>
      <c r="E456" s="35"/>
      <c r="F456" s="35"/>
      <c r="V456" s="1"/>
      <c r="W456" s="1"/>
      <c r="X456" s="1"/>
      <c r="Y456" s="1"/>
      <c r="Z456" s="1"/>
      <c r="AA456" s="1"/>
    </row>
    <row r="457" spans="4:27" ht="14.25" hidden="1" customHeight="1">
      <c r="D457" s="35"/>
      <c r="E457" s="35"/>
      <c r="F457" s="35"/>
      <c r="V457" s="1"/>
      <c r="W457" s="1"/>
      <c r="X457" s="1"/>
      <c r="Y457" s="1"/>
      <c r="Z457" s="1"/>
      <c r="AA457" s="1"/>
    </row>
    <row r="458" spans="4:27" ht="14.25" hidden="1" customHeight="1">
      <c r="D458" s="35"/>
      <c r="E458" s="35"/>
      <c r="F458" s="35"/>
      <c r="V458" s="1"/>
      <c r="W458" s="1"/>
      <c r="X458" s="1"/>
      <c r="Y458" s="1"/>
      <c r="Z458" s="1"/>
      <c r="AA458" s="1"/>
    </row>
    <row r="459" spans="4:27" ht="14.25" hidden="1" customHeight="1">
      <c r="D459" s="35"/>
      <c r="E459" s="35"/>
      <c r="F459" s="35"/>
      <c r="V459" s="1"/>
      <c r="W459" s="1"/>
      <c r="X459" s="1"/>
      <c r="Y459" s="1"/>
      <c r="Z459" s="1"/>
      <c r="AA459" s="1"/>
    </row>
    <row r="460" spans="4:27" ht="14.25" hidden="1" customHeight="1">
      <c r="D460" s="35"/>
      <c r="E460" s="35"/>
      <c r="F460" s="35"/>
      <c r="V460" s="1"/>
      <c r="W460" s="1"/>
      <c r="X460" s="1"/>
      <c r="Y460" s="1"/>
      <c r="Z460" s="1"/>
      <c r="AA460" s="1"/>
    </row>
    <row r="461" spans="4:27" ht="14.25" hidden="1" customHeight="1">
      <c r="D461" s="35"/>
      <c r="E461" s="35"/>
      <c r="F461" s="35"/>
      <c r="V461" s="1"/>
      <c r="W461" s="1"/>
      <c r="X461" s="1"/>
      <c r="Y461" s="1"/>
      <c r="Z461" s="1"/>
      <c r="AA461" s="1"/>
    </row>
    <row r="462" spans="4:27" ht="14.25" hidden="1" customHeight="1">
      <c r="D462" s="35"/>
      <c r="E462" s="35"/>
      <c r="F462" s="35"/>
      <c r="V462" s="1"/>
      <c r="W462" s="1"/>
      <c r="X462" s="1"/>
      <c r="Y462" s="1"/>
      <c r="Z462" s="1"/>
      <c r="AA462" s="1"/>
    </row>
    <row r="463" spans="4:27" ht="14.25" hidden="1" customHeight="1">
      <c r="D463" s="35"/>
      <c r="E463" s="35"/>
      <c r="F463" s="35"/>
      <c r="V463" s="1"/>
      <c r="W463" s="1"/>
      <c r="X463" s="1"/>
      <c r="Y463" s="1"/>
      <c r="Z463" s="1"/>
      <c r="AA463" s="1"/>
    </row>
    <row r="464" spans="4:27" ht="14.25" hidden="1" customHeight="1">
      <c r="D464" s="35"/>
      <c r="E464" s="35"/>
      <c r="F464" s="35"/>
      <c r="V464" s="1"/>
      <c r="W464" s="1"/>
      <c r="X464" s="1"/>
      <c r="Y464" s="1"/>
      <c r="Z464" s="1"/>
      <c r="AA464" s="1"/>
    </row>
    <row r="465" spans="4:27" ht="14.25" hidden="1" customHeight="1">
      <c r="D465" s="35"/>
      <c r="E465" s="35"/>
      <c r="F465" s="35"/>
      <c r="V465" s="1"/>
      <c r="W465" s="1"/>
      <c r="X465" s="1"/>
      <c r="Y465" s="1"/>
      <c r="Z465" s="1"/>
      <c r="AA465" s="1"/>
    </row>
    <row r="466" spans="4:27" ht="14.25" hidden="1" customHeight="1">
      <c r="D466" s="35"/>
      <c r="E466" s="35"/>
      <c r="F466" s="35"/>
      <c r="V466" s="1"/>
      <c r="W466" s="1"/>
      <c r="X466" s="1"/>
      <c r="Y466" s="1"/>
      <c r="Z466" s="1"/>
      <c r="AA466" s="1"/>
    </row>
    <row r="467" spans="4:27" ht="14.25" hidden="1" customHeight="1">
      <c r="D467" s="35"/>
      <c r="E467" s="35"/>
      <c r="F467" s="35"/>
      <c r="V467" s="1"/>
      <c r="W467" s="1"/>
      <c r="X467" s="1"/>
      <c r="Y467" s="1"/>
      <c r="Z467" s="1"/>
      <c r="AA467" s="1"/>
    </row>
    <row r="468" spans="4:27" ht="14.25" hidden="1" customHeight="1">
      <c r="D468" s="35"/>
      <c r="E468" s="35"/>
      <c r="F468" s="35"/>
      <c r="V468" s="1"/>
      <c r="W468" s="1"/>
      <c r="X468" s="1"/>
      <c r="Y468" s="1"/>
      <c r="Z468" s="1"/>
      <c r="AA468" s="1"/>
    </row>
    <row r="469" spans="4:27" ht="14.25" hidden="1" customHeight="1">
      <c r="D469" s="35"/>
      <c r="E469" s="35"/>
      <c r="F469" s="35"/>
      <c r="V469" s="1"/>
      <c r="W469" s="1"/>
      <c r="X469" s="1"/>
      <c r="Y469" s="1"/>
      <c r="Z469" s="1"/>
      <c r="AA469" s="1"/>
    </row>
    <row r="470" spans="4:27" ht="14.25" hidden="1" customHeight="1">
      <c r="D470" s="35"/>
      <c r="E470" s="35"/>
      <c r="F470" s="35"/>
      <c r="V470" s="1"/>
      <c r="W470" s="1"/>
      <c r="X470" s="1"/>
      <c r="Y470" s="1"/>
      <c r="Z470" s="1"/>
      <c r="AA470" s="1"/>
    </row>
    <row r="471" spans="4:27" ht="14.25" hidden="1" customHeight="1">
      <c r="D471" s="35"/>
      <c r="E471" s="35"/>
      <c r="F471" s="35"/>
      <c r="V471" s="1"/>
      <c r="W471" s="1"/>
      <c r="X471" s="1"/>
      <c r="Y471" s="1"/>
      <c r="Z471" s="1"/>
      <c r="AA471" s="1"/>
    </row>
    <row r="472" spans="4:27" ht="14.25" hidden="1" customHeight="1">
      <c r="D472" s="35"/>
      <c r="E472" s="35"/>
      <c r="F472" s="35"/>
      <c r="V472" s="1"/>
      <c r="W472" s="1"/>
      <c r="X472" s="1"/>
      <c r="Y472" s="1"/>
      <c r="Z472" s="1"/>
      <c r="AA472" s="1"/>
    </row>
    <row r="473" spans="4:27" ht="14.25" hidden="1" customHeight="1">
      <c r="D473" s="35"/>
      <c r="E473" s="35"/>
      <c r="F473" s="35"/>
      <c r="V473" s="1"/>
      <c r="W473" s="1"/>
      <c r="X473" s="1"/>
      <c r="Y473" s="1"/>
      <c r="Z473" s="1"/>
      <c r="AA473" s="1"/>
    </row>
    <row r="474" spans="4:27" ht="14.25" hidden="1" customHeight="1">
      <c r="D474" s="35"/>
      <c r="E474" s="35"/>
      <c r="F474" s="35"/>
      <c r="V474" s="1"/>
      <c r="W474" s="1"/>
      <c r="X474" s="1"/>
      <c r="Y474" s="1"/>
      <c r="Z474" s="1"/>
      <c r="AA474" s="1"/>
    </row>
    <row r="475" spans="4:27" ht="14.25" hidden="1" customHeight="1">
      <c r="D475" s="35"/>
      <c r="E475" s="35"/>
      <c r="F475" s="35"/>
      <c r="V475" s="1"/>
      <c r="W475" s="1"/>
      <c r="X475" s="1"/>
      <c r="Y475" s="1"/>
      <c r="Z475" s="1"/>
      <c r="AA475" s="1"/>
    </row>
    <row r="476" spans="4:27" ht="14.25" hidden="1" customHeight="1">
      <c r="D476" s="35"/>
      <c r="E476" s="35"/>
      <c r="F476" s="35"/>
      <c r="V476" s="1"/>
      <c r="W476" s="1"/>
      <c r="X476" s="1"/>
      <c r="Y476" s="1"/>
      <c r="Z476" s="1"/>
      <c r="AA476" s="1"/>
    </row>
    <row r="477" spans="4:27" ht="14.25" hidden="1" customHeight="1">
      <c r="D477" s="35"/>
      <c r="E477" s="35"/>
      <c r="F477" s="35"/>
      <c r="V477" s="1"/>
      <c r="W477" s="1"/>
      <c r="X477" s="1"/>
      <c r="Y477" s="1"/>
      <c r="Z477" s="1"/>
      <c r="AA477" s="1"/>
    </row>
    <row r="478" spans="4:27" ht="14.25" hidden="1" customHeight="1">
      <c r="D478" s="35"/>
      <c r="E478" s="35"/>
      <c r="F478" s="35"/>
      <c r="V478" s="1"/>
      <c r="W478" s="1"/>
      <c r="X478" s="1"/>
      <c r="Y478" s="1"/>
      <c r="Z478" s="1"/>
      <c r="AA478" s="1"/>
    </row>
    <row r="479" spans="4:27" ht="14.25" hidden="1" customHeight="1">
      <c r="D479" s="35"/>
      <c r="E479" s="35"/>
      <c r="F479" s="35"/>
      <c r="V479" s="1"/>
      <c r="W479" s="1"/>
      <c r="X479" s="1"/>
      <c r="Y479" s="1"/>
      <c r="Z479" s="1"/>
      <c r="AA479" s="1"/>
    </row>
    <row r="480" spans="4:27" ht="14.25" hidden="1" customHeight="1">
      <c r="D480" s="35"/>
      <c r="E480" s="35"/>
      <c r="F480" s="35"/>
      <c r="V480" s="1"/>
      <c r="W480" s="1"/>
      <c r="X480" s="1"/>
      <c r="Y480" s="1"/>
      <c r="Z480" s="1"/>
      <c r="AA480" s="1"/>
    </row>
    <row r="481" spans="4:27" ht="14.25" hidden="1" customHeight="1">
      <c r="D481" s="35"/>
      <c r="E481" s="35"/>
      <c r="F481" s="35"/>
      <c r="V481" s="1"/>
      <c r="W481" s="1"/>
      <c r="X481" s="1"/>
      <c r="Y481" s="1"/>
      <c r="Z481" s="1"/>
      <c r="AA481" s="1"/>
    </row>
    <row r="482" spans="4:27" ht="14.25" hidden="1" customHeight="1">
      <c r="D482" s="35"/>
      <c r="E482" s="35"/>
      <c r="F482" s="35"/>
      <c r="V482" s="1"/>
      <c r="W482" s="1"/>
      <c r="X482" s="1"/>
      <c r="Y482" s="1"/>
      <c r="Z482" s="1"/>
      <c r="AA482" s="1"/>
    </row>
    <row r="483" spans="4:27" ht="14.25" hidden="1" customHeight="1">
      <c r="D483" s="35"/>
      <c r="E483" s="35"/>
      <c r="F483" s="35"/>
      <c r="V483" s="1"/>
      <c r="W483" s="1"/>
      <c r="X483" s="1"/>
      <c r="Y483" s="1"/>
      <c r="Z483" s="1"/>
      <c r="AA483" s="1"/>
    </row>
    <row r="484" spans="4:27" ht="14.25" hidden="1" customHeight="1">
      <c r="D484" s="35"/>
      <c r="E484" s="35"/>
      <c r="F484" s="35"/>
      <c r="V484" s="1"/>
      <c r="W484" s="1"/>
      <c r="X484" s="1"/>
      <c r="Y484" s="1"/>
      <c r="Z484" s="1"/>
      <c r="AA484" s="1"/>
    </row>
    <row r="485" spans="4:27" ht="14.25" hidden="1" customHeight="1">
      <c r="D485" s="35"/>
      <c r="E485" s="35"/>
      <c r="F485" s="35"/>
      <c r="V485" s="1"/>
      <c r="W485" s="1"/>
      <c r="X485" s="1"/>
      <c r="Y485" s="1"/>
      <c r="Z485" s="1"/>
      <c r="AA485" s="1"/>
    </row>
    <row r="486" spans="4:27" ht="14.25" hidden="1" customHeight="1">
      <c r="D486" s="35"/>
      <c r="E486" s="35"/>
      <c r="F486" s="35"/>
      <c r="V486" s="1"/>
      <c r="W486" s="1"/>
      <c r="X486" s="1"/>
      <c r="Y486" s="1"/>
      <c r="Z486" s="1"/>
      <c r="AA486" s="1"/>
    </row>
    <row r="487" spans="4:27" ht="14.25" hidden="1" customHeight="1">
      <c r="D487" s="35"/>
      <c r="E487" s="35"/>
      <c r="F487" s="35"/>
      <c r="V487" s="1"/>
      <c r="W487" s="1"/>
      <c r="X487" s="1"/>
      <c r="Y487" s="1"/>
      <c r="Z487" s="1"/>
      <c r="AA487" s="1"/>
    </row>
    <row r="488" spans="4:27" ht="14.25" hidden="1" customHeight="1">
      <c r="D488" s="35"/>
      <c r="E488" s="35"/>
      <c r="F488" s="35"/>
      <c r="V488" s="1"/>
      <c r="W488" s="1"/>
      <c r="X488" s="1"/>
      <c r="Y488" s="1"/>
      <c r="Z488" s="1"/>
      <c r="AA488" s="1"/>
    </row>
    <row r="489" spans="4:27" ht="14.25" hidden="1" customHeight="1">
      <c r="D489" s="35"/>
      <c r="E489" s="35"/>
      <c r="F489" s="35"/>
      <c r="V489" s="1"/>
      <c r="W489" s="1"/>
      <c r="X489" s="1"/>
      <c r="Y489" s="1"/>
      <c r="Z489" s="1"/>
      <c r="AA489" s="1"/>
    </row>
    <row r="490" spans="4:27" ht="14.25" hidden="1" customHeight="1">
      <c r="D490" s="35"/>
      <c r="E490" s="35"/>
      <c r="F490" s="35"/>
      <c r="V490" s="1"/>
      <c r="W490" s="1"/>
      <c r="X490" s="1"/>
      <c r="Y490" s="1"/>
      <c r="Z490" s="1"/>
      <c r="AA490" s="1"/>
    </row>
    <row r="491" spans="4:27" ht="14.25" hidden="1" customHeight="1">
      <c r="D491" s="35"/>
      <c r="E491" s="35"/>
      <c r="F491" s="35"/>
      <c r="V491" s="1"/>
      <c r="W491" s="1"/>
      <c r="X491" s="1"/>
      <c r="Y491" s="1"/>
      <c r="Z491" s="1"/>
      <c r="AA491" s="1"/>
    </row>
    <row r="492" spans="4:27" ht="14.25" hidden="1" customHeight="1">
      <c r="D492" s="35"/>
      <c r="E492" s="35"/>
      <c r="F492" s="35"/>
      <c r="V492" s="1"/>
      <c r="W492" s="1"/>
      <c r="X492" s="1"/>
      <c r="Y492" s="1"/>
      <c r="Z492" s="1"/>
      <c r="AA492" s="1"/>
    </row>
    <row r="493" spans="4:27" ht="14.25" hidden="1" customHeight="1">
      <c r="D493" s="35"/>
      <c r="E493" s="35"/>
      <c r="F493" s="35"/>
      <c r="V493" s="1"/>
      <c r="W493" s="1"/>
      <c r="X493" s="1"/>
      <c r="Y493" s="1"/>
      <c r="Z493" s="1"/>
      <c r="AA493" s="1"/>
    </row>
    <row r="494" spans="4:27" ht="14.25" hidden="1" customHeight="1">
      <c r="D494" s="35"/>
      <c r="E494" s="35"/>
      <c r="F494" s="35"/>
      <c r="V494" s="1"/>
      <c r="W494" s="1"/>
      <c r="X494" s="1"/>
      <c r="Y494" s="1"/>
      <c r="Z494" s="1"/>
      <c r="AA494" s="1"/>
    </row>
    <row r="495" spans="4:27" ht="14.25" hidden="1" customHeight="1">
      <c r="D495" s="35"/>
      <c r="E495" s="35"/>
      <c r="F495" s="35"/>
      <c r="V495" s="1"/>
      <c r="W495" s="1"/>
      <c r="X495" s="1"/>
      <c r="Y495" s="1"/>
      <c r="Z495" s="1"/>
      <c r="AA495" s="1"/>
    </row>
    <row r="496" spans="4:27" ht="14.25" hidden="1" customHeight="1">
      <c r="D496" s="35"/>
      <c r="E496" s="35"/>
      <c r="F496" s="35"/>
      <c r="V496" s="1"/>
      <c r="W496" s="1"/>
      <c r="X496" s="1"/>
      <c r="Y496" s="1"/>
      <c r="Z496" s="1"/>
      <c r="AA496" s="1"/>
    </row>
    <row r="497" spans="4:27" ht="14.25" hidden="1" customHeight="1">
      <c r="D497" s="35"/>
      <c r="E497" s="35"/>
      <c r="F497" s="35"/>
      <c r="V497" s="1"/>
      <c r="W497" s="1"/>
      <c r="X497" s="1"/>
      <c r="Y497" s="1"/>
      <c r="Z497" s="1"/>
      <c r="AA497" s="1"/>
    </row>
    <row r="498" spans="4:27" ht="14.25" hidden="1" customHeight="1">
      <c r="D498" s="35"/>
      <c r="E498" s="35"/>
      <c r="F498" s="35"/>
      <c r="V498" s="1"/>
      <c r="W498" s="1"/>
      <c r="X498" s="1"/>
      <c r="Y498" s="1"/>
      <c r="Z498" s="1"/>
      <c r="AA498" s="1"/>
    </row>
    <row r="499" spans="4:27" ht="14.25" hidden="1" customHeight="1">
      <c r="D499" s="35"/>
      <c r="E499" s="35"/>
      <c r="F499" s="35"/>
      <c r="V499" s="1"/>
      <c r="W499" s="1"/>
      <c r="X499" s="1"/>
      <c r="Y499" s="1"/>
      <c r="Z499" s="1"/>
      <c r="AA499" s="1"/>
    </row>
    <row r="500" spans="4:27" ht="14.25" hidden="1" customHeight="1">
      <c r="D500" s="35"/>
      <c r="E500" s="35"/>
      <c r="F500" s="35"/>
      <c r="V500" s="1"/>
      <c r="W500" s="1"/>
      <c r="X500" s="1"/>
      <c r="Y500" s="1"/>
      <c r="Z500" s="1"/>
      <c r="AA500" s="1"/>
    </row>
    <row r="501" spans="4:27" ht="14.25" hidden="1" customHeight="1">
      <c r="D501" s="35"/>
      <c r="E501" s="35"/>
      <c r="F501" s="35"/>
      <c r="V501" s="1"/>
      <c r="W501" s="1"/>
      <c r="X501" s="1"/>
      <c r="Y501" s="1"/>
      <c r="Z501" s="1"/>
      <c r="AA501" s="1"/>
    </row>
    <row r="502" spans="4:27" ht="14.25" hidden="1" customHeight="1">
      <c r="D502" s="35"/>
      <c r="E502" s="35"/>
      <c r="F502" s="35"/>
      <c r="V502" s="1"/>
      <c r="W502" s="1"/>
      <c r="X502" s="1"/>
      <c r="Y502" s="1"/>
      <c r="Z502" s="1"/>
      <c r="AA502" s="1"/>
    </row>
    <row r="503" spans="4:27" ht="14.25" hidden="1" customHeight="1">
      <c r="D503" s="35"/>
      <c r="E503" s="35"/>
      <c r="F503" s="35"/>
      <c r="V503" s="1"/>
      <c r="W503" s="1"/>
      <c r="X503" s="1"/>
      <c r="Y503" s="1"/>
      <c r="Z503" s="1"/>
      <c r="AA503" s="1"/>
    </row>
    <row r="504" spans="4:27" ht="14.25" hidden="1" customHeight="1">
      <c r="D504" s="35"/>
      <c r="E504" s="35"/>
      <c r="F504" s="35"/>
      <c r="V504" s="1"/>
      <c r="W504" s="1"/>
      <c r="X504" s="1"/>
      <c r="Y504" s="1"/>
      <c r="Z504" s="1"/>
      <c r="AA504" s="1"/>
    </row>
    <row r="505" spans="4:27" ht="14.25" hidden="1" customHeight="1">
      <c r="D505" s="35"/>
      <c r="E505" s="35"/>
      <c r="F505" s="35"/>
      <c r="V505" s="1"/>
      <c r="W505" s="1"/>
      <c r="X505" s="1"/>
      <c r="Y505" s="1"/>
      <c r="Z505" s="1"/>
      <c r="AA505" s="1"/>
    </row>
    <row r="506" spans="4:27" ht="14.25" hidden="1" customHeight="1">
      <c r="D506" s="35"/>
      <c r="E506" s="35"/>
      <c r="F506" s="35"/>
      <c r="V506" s="1"/>
      <c r="W506" s="1"/>
      <c r="X506" s="1"/>
      <c r="Y506" s="1"/>
      <c r="Z506" s="1"/>
      <c r="AA506" s="1"/>
    </row>
    <row r="507" spans="4:27" ht="14.25" hidden="1" customHeight="1">
      <c r="D507" s="35"/>
      <c r="E507" s="35"/>
      <c r="F507" s="35"/>
      <c r="V507" s="1"/>
      <c r="W507" s="1"/>
      <c r="X507" s="1"/>
      <c r="Y507" s="1"/>
      <c r="Z507" s="1"/>
      <c r="AA507" s="1"/>
    </row>
    <row r="508" spans="4:27" ht="14.25" hidden="1" customHeight="1">
      <c r="D508" s="35"/>
      <c r="E508" s="35"/>
      <c r="F508" s="35"/>
      <c r="V508" s="1"/>
      <c r="W508" s="1"/>
      <c r="X508" s="1"/>
      <c r="Y508" s="1"/>
      <c r="Z508" s="1"/>
      <c r="AA508" s="1"/>
    </row>
    <row r="509" spans="4:27" ht="14.25" hidden="1" customHeight="1">
      <c r="D509" s="35"/>
      <c r="E509" s="35"/>
      <c r="F509" s="35"/>
      <c r="V509" s="1"/>
      <c r="W509" s="1"/>
      <c r="X509" s="1"/>
      <c r="Y509" s="1"/>
      <c r="Z509" s="1"/>
      <c r="AA509" s="1"/>
    </row>
    <row r="510" spans="4:27" ht="14.25" hidden="1" customHeight="1">
      <c r="D510" s="35"/>
      <c r="E510" s="35"/>
      <c r="F510" s="35"/>
      <c r="V510" s="1"/>
      <c r="W510" s="1"/>
      <c r="X510" s="1"/>
      <c r="Y510" s="1"/>
      <c r="Z510" s="1"/>
      <c r="AA510" s="1"/>
    </row>
    <row r="511" spans="4:27" ht="14.25" hidden="1" customHeight="1">
      <c r="D511" s="35"/>
      <c r="E511" s="35"/>
      <c r="F511" s="35"/>
      <c r="V511" s="1"/>
      <c r="W511" s="1"/>
      <c r="X511" s="1"/>
      <c r="Y511" s="1"/>
      <c r="Z511" s="1"/>
      <c r="AA511" s="1"/>
    </row>
    <row r="512" spans="4:27" ht="14.25" hidden="1" customHeight="1">
      <c r="D512" s="35"/>
      <c r="E512" s="35"/>
      <c r="F512" s="35"/>
      <c r="V512" s="1"/>
      <c r="W512" s="1"/>
      <c r="X512" s="1"/>
      <c r="Y512" s="1"/>
      <c r="Z512" s="1"/>
      <c r="AA512" s="1"/>
    </row>
    <row r="513" spans="4:27" ht="14.25" hidden="1" customHeight="1">
      <c r="D513" s="35"/>
      <c r="E513" s="35"/>
      <c r="F513" s="35"/>
      <c r="V513" s="1"/>
      <c r="W513" s="1"/>
      <c r="X513" s="1"/>
      <c r="Y513" s="1"/>
      <c r="Z513" s="1"/>
      <c r="AA513" s="1"/>
    </row>
    <row r="514" spans="4:27" ht="14.25" hidden="1" customHeight="1">
      <c r="D514" s="35"/>
      <c r="E514" s="35"/>
      <c r="F514" s="35"/>
      <c r="V514" s="1"/>
      <c r="W514" s="1"/>
      <c r="X514" s="1"/>
      <c r="Y514" s="1"/>
      <c r="Z514" s="1"/>
      <c r="AA514" s="1"/>
    </row>
    <row r="515" spans="4:27" ht="14.25" hidden="1" customHeight="1">
      <c r="D515" s="35"/>
      <c r="E515" s="35"/>
      <c r="F515" s="35"/>
      <c r="V515" s="1"/>
      <c r="W515" s="1"/>
      <c r="X515" s="1"/>
      <c r="Y515" s="1"/>
      <c r="Z515" s="1"/>
      <c r="AA515" s="1"/>
    </row>
    <row r="516" spans="4:27" ht="14.25" hidden="1" customHeight="1">
      <c r="D516" s="35"/>
      <c r="E516" s="35"/>
      <c r="F516" s="35"/>
      <c r="V516" s="1"/>
      <c r="W516" s="1"/>
      <c r="X516" s="1"/>
      <c r="Y516" s="1"/>
      <c r="Z516" s="1"/>
      <c r="AA516" s="1"/>
    </row>
    <row r="517" spans="4:27" ht="14.25" hidden="1" customHeight="1">
      <c r="D517" s="35"/>
      <c r="E517" s="35"/>
      <c r="F517" s="35"/>
      <c r="V517" s="1"/>
      <c r="W517" s="1"/>
      <c r="X517" s="1"/>
      <c r="Y517" s="1"/>
      <c r="Z517" s="1"/>
      <c r="AA517" s="1"/>
    </row>
    <row r="518" spans="4:27" ht="14.25" hidden="1" customHeight="1">
      <c r="D518" s="35"/>
      <c r="E518" s="35"/>
      <c r="F518" s="35"/>
      <c r="V518" s="1"/>
      <c r="W518" s="1"/>
      <c r="X518" s="1"/>
      <c r="Y518" s="1"/>
      <c r="Z518" s="1"/>
      <c r="AA518" s="1"/>
    </row>
    <row r="519" spans="4:27" ht="14.25" hidden="1" customHeight="1">
      <c r="D519" s="35"/>
      <c r="E519" s="35"/>
      <c r="F519" s="35"/>
      <c r="V519" s="1"/>
      <c r="W519" s="1"/>
      <c r="X519" s="1"/>
      <c r="Y519" s="1"/>
      <c r="Z519" s="1"/>
      <c r="AA519" s="1"/>
    </row>
    <row r="520" spans="4:27" ht="14.25" hidden="1" customHeight="1">
      <c r="D520" s="35"/>
      <c r="E520" s="35"/>
      <c r="F520" s="35"/>
      <c r="V520" s="1"/>
      <c r="W520" s="1"/>
      <c r="X520" s="1"/>
      <c r="Y520" s="1"/>
      <c r="Z520" s="1"/>
      <c r="AA520" s="1"/>
    </row>
    <row r="521" spans="4:27" ht="14.25" hidden="1" customHeight="1">
      <c r="D521" s="35"/>
      <c r="E521" s="35"/>
      <c r="F521" s="35"/>
      <c r="V521" s="1"/>
      <c r="W521" s="1"/>
      <c r="X521" s="1"/>
      <c r="Y521" s="1"/>
      <c r="Z521" s="1"/>
      <c r="AA521" s="1"/>
    </row>
    <row r="522" spans="4:27" ht="14.25" hidden="1" customHeight="1">
      <c r="D522" s="35"/>
      <c r="E522" s="35"/>
      <c r="F522" s="35"/>
      <c r="V522" s="1"/>
      <c r="W522" s="1"/>
      <c r="X522" s="1"/>
      <c r="Y522" s="1"/>
      <c r="Z522" s="1"/>
      <c r="AA522" s="1"/>
    </row>
    <row r="523" spans="4:27" ht="14.25" hidden="1" customHeight="1">
      <c r="D523" s="35"/>
      <c r="E523" s="35"/>
      <c r="F523" s="35"/>
      <c r="V523" s="1"/>
      <c r="W523" s="1"/>
      <c r="X523" s="1"/>
      <c r="Y523" s="1"/>
      <c r="Z523" s="1"/>
      <c r="AA523" s="1"/>
    </row>
    <row r="524" spans="4:27" ht="14.25" hidden="1" customHeight="1">
      <c r="D524" s="35"/>
      <c r="E524" s="35"/>
      <c r="F524" s="35"/>
      <c r="V524" s="1"/>
      <c r="W524" s="1"/>
      <c r="X524" s="1"/>
      <c r="Y524" s="1"/>
      <c r="Z524" s="1"/>
      <c r="AA524" s="1"/>
    </row>
    <row r="525" spans="4:27" ht="14.25" hidden="1" customHeight="1">
      <c r="D525" s="35"/>
      <c r="E525" s="35"/>
      <c r="F525" s="35"/>
      <c r="V525" s="1"/>
      <c r="W525" s="1"/>
      <c r="X525" s="1"/>
      <c r="Y525" s="1"/>
      <c r="Z525" s="1"/>
      <c r="AA525" s="1"/>
    </row>
    <row r="526" spans="4:27" ht="14.25" hidden="1" customHeight="1">
      <c r="D526" s="35"/>
      <c r="E526" s="35"/>
      <c r="F526" s="35"/>
      <c r="V526" s="1"/>
      <c r="W526" s="1"/>
      <c r="X526" s="1"/>
      <c r="Y526" s="1"/>
      <c r="Z526" s="1"/>
      <c r="AA526" s="1"/>
    </row>
    <row r="527" spans="4:27" ht="14.25" hidden="1" customHeight="1">
      <c r="D527" s="35"/>
      <c r="E527" s="35"/>
      <c r="F527" s="35"/>
      <c r="V527" s="1"/>
      <c r="W527" s="1"/>
      <c r="X527" s="1"/>
      <c r="Y527" s="1"/>
      <c r="Z527" s="1"/>
      <c r="AA527" s="1"/>
    </row>
    <row r="528" spans="4:27" ht="14.25" hidden="1" customHeight="1">
      <c r="D528" s="35"/>
      <c r="E528" s="35"/>
      <c r="F528" s="35"/>
      <c r="V528" s="1"/>
      <c r="W528" s="1"/>
      <c r="X528" s="1"/>
      <c r="Y528" s="1"/>
      <c r="Z528" s="1"/>
      <c r="AA528" s="1"/>
    </row>
    <row r="529" spans="4:27" ht="14.25" hidden="1" customHeight="1">
      <c r="D529" s="35"/>
      <c r="E529" s="35"/>
      <c r="F529" s="35"/>
      <c r="V529" s="1"/>
      <c r="W529" s="1"/>
      <c r="X529" s="1"/>
      <c r="Y529" s="1"/>
      <c r="Z529" s="1"/>
      <c r="AA529" s="1"/>
    </row>
    <row r="530" spans="4:27" ht="14.25" hidden="1" customHeight="1">
      <c r="D530" s="35"/>
      <c r="E530" s="35"/>
      <c r="F530" s="35"/>
      <c r="V530" s="1"/>
      <c r="W530" s="1"/>
      <c r="X530" s="1"/>
      <c r="Y530" s="1"/>
      <c r="Z530" s="1"/>
      <c r="AA530" s="1"/>
    </row>
    <row r="531" spans="4:27" ht="14.25" hidden="1" customHeight="1">
      <c r="D531" s="35"/>
      <c r="E531" s="35"/>
      <c r="F531" s="35"/>
      <c r="V531" s="1"/>
      <c r="W531" s="1"/>
      <c r="X531" s="1"/>
      <c r="Y531" s="1"/>
      <c r="Z531" s="1"/>
      <c r="AA531" s="1"/>
    </row>
    <row r="532" spans="4:27" ht="14.25" hidden="1" customHeight="1">
      <c r="D532" s="35"/>
      <c r="E532" s="35"/>
      <c r="F532" s="35"/>
      <c r="V532" s="1"/>
      <c r="W532" s="1"/>
      <c r="X532" s="1"/>
      <c r="Y532" s="1"/>
      <c r="Z532" s="1"/>
      <c r="AA532" s="1"/>
    </row>
    <row r="533" spans="4:27" ht="14.25" hidden="1" customHeight="1">
      <c r="D533" s="35"/>
      <c r="E533" s="35"/>
      <c r="F533" s="35"/>
      <c r="V533" s="1"/>
      <c r="W533" s="1"/>
      <c r="X533" s="1"/>
      <c r="Y533" s="1"/>
      <c r="Z533" s="1"/>
      <c r="AA533" s="1"/>
    </row>
    <row r="534" spans="4:27" ht="14.25" hidden="1" customHeight="1">
      <c r="D534" s="35"/>
      <c r="E534" s="35"/>
      <c r="F534" s="35"/>
      <c r="V534" s="1"/>
      <c r="W534" s="1"/>
      <c r="X534" s="1"/>
      <c r="Y534" s="1"/>
      <c r="Z534" s="1"/>
      <c r="AA534" s="1"/>
    </row>
    <row r="535" spans="4:27" ht="14.25" hidden="1" customHeight="1">
      <c r="D535" s="35"/>
      <c r="E535" s="35"/>
      <c r="F535" s="35"/>
      <c r="V535" s="1"/>
      <c r="W535" s="1"/>
      <c r="X535" s="1"/>
      <c r="Y535" s="1"/>
      <c r="Z535" s="1"/>
      <c r="AA535" s="1"/>
    </row>
    <row r="536" spans="4:27" ht="14.25" hidden="1" customHeight="1">
      <c r="D536" s="35"/>
      <c r="E536" s="35"/>
      <c r="F536" s="35"/>
      <c r="V536" s="1"/>
      <c r="W536" s="1"/>
      <c r="X536" s="1"/>
      <c r="Y536" s="1"/>
      <c r="Z536" s="1"/>
      <c r="AA536" s="1"/>
    </row>
    <row r="537" spans="4:27" ht="14.25" hidden="1" customHeight="1">
      <c r="D537" s="35"/>
      <c r="E537" s="35"/>
      <c r="F537" s="35"/>
      <c r="V537" s="1"/>
      <c r="W537" s="1"/>
      <c r="X537" s="1"/>
      <c r="Y537" s="1"/>
      <c r="Z537" s="1"/>
      <c r="AA537" s="1"/>
    </row>
    <row r="538" spans="4:27" ht="14.25" hidden="1" customHeight="1">
      <c r="D538" s="35"/>
      <c r="E538" s="35"/>
      <c r="F538" s="35"/>
      <c r="V538" s="1"/>
      <c r="W538" s="1"/>
      <c r="X538" s="1"/>
      <c r="Y538" s="1"/>
      <c r="Z538" s="1"/>
      <c r="AA538" s="1"/>
    </row>
    <row r="539" spans="4:27" ht="14.25" hidden="1" customHeight="1">
      <c r="D539" s="35"/>
      <c r="E539" s="35"/>
      <c r="F539" s="35"/>
      <c r="V539" s="1"/>
      <c r="W539" s="1"/>
      <c r="X539" s="1"/>
      <c r="Y539" s="1"/>
      <c r="Z539" s="1"/>
      <c r="AA539" s="1"/>
    </row>
    <row r="540" spans="4:27" ht="14.25" hidden="1" customHeight="1">
      <c r="D540" s="35"/>
      <c r="E540" s="35"/>
      <c r="F540" s="35"/>
      <c r="V540" s="1"/>
      <c r="W540" s="1"/>
      <c r="X540" s="1"/>
      <c r="Y540" s="1"/>
      <c r="Z540" s="1"/>
      <c r="AA540" s="1"/>
    </row>
    <row r="541" spans="4:27" ht="14.25" hidden="1" customHeight="1">
      <c r="D541" s="35"/>
      <c r="E541" s="35"/>
      <c r="F541" s="35"/>
      <c r="V541" s="1"/>
      <c r="W541" s="1"/>
      <c r="X541" s="1"/>
      <c r="Y541" s="1"/>
      <c r="Z541" s="1"/>
      <c r="AA541" s="1"/>
    </row>
    <row r="542" spans="4:27" ht="14.25" hidden="1" customHeight="1">
      <c r="D542" s="35"/>
      <c r="E542" s="35"/>
      <c r="F542" s="35"/>
      <c r="V542" s="1"/>
      <c r="W542" s="1"/>
      <c r="X542" s="1"/>
      <c r="Y542" s="1"/>
      <c r="Z542" s="1"/>
      <c r="AA542" s="1"/>
    </row>
    <row r="543" spans="4:27" ht="14.25" hidden="1" customHeight="1">
      <c r="D543" s="35"/>
      <c r="E543" s="35"/>
      <c r="F543" s="35"/>
      <c r="V543" s="1"/>
      <c r="W543" s="1"/>
      <c r="X543" s="1"/>
      <c r="Y543" s="1"/>
      <c r="Z543" s="1"/>
      <c r="AA543" s="1"/>
    </row>
    <row r="544" spans="4:27" ht="14.25" hidden="1" customHeight="1">
      <c r="D544" s="35"/>
      <c r="E544" s="35"/>
      <c r="F544" s="35"/>
      <c r="V544" s="1"/>
      <c r="W544" s="1"/>
      <c r="X544" s="1"/>
      <c r="Y544" s="1"/>
      <c r="Z544" s="1"/>
      <c r="AA544" s="1"/>
    </row>
    <row r="545" spans="4:27" ht="14.25" hidden="1" customHeight="1">
      <c r="D545" s="35"/>
      <c r="E545" s="35"/>
      <c r="F545" s="35"/>
      <c r="V545" s="1"/>
      <c r="W545" s="1"/>
      <c r="X545" s="1"/>
      <c r="Y545" s="1"/>
      <c r="Z545" s="1"/>
      <c r="AA545" s="1"/>
    </row>
    <row r="546" spans="4:27" ht="14.25" hidden="1" customHeight="1">
      <c r="D546" s="35"/>
      <c r="E546" s="35"/>
      <c r="F546" s="35"/>
      <c r="V546" s="1"/>
      <c r="W546" s="1"/>
      <c r="X546" s="1"/>
      <c r="Y546" s="1"/>
      <c r="Z546" s="1"/>
      <c r="AA546" s="1"/>
    </row>
    <row r="547" spans="4:27" ht="14.25" hidden="1" customHeight="1">
      <c r="D547" s="35"/>
      <c r="E547" s="35"/>
      <c r="F547" s="35"/>
      <c r="V547" s="1"/>
      <c r="W547" s="1"/>
      <c r="X547" s="1"/>
      <c r="Y547" s="1"/>
      <c r="Z547" s="1"/>
      <c r="AA547" s="1"/>
    </row>
    <row r="548" spans="4:27" ht="14.25" hidden="1" customHeight="1">
      <c r="D548" s="35"/>
      <c r="E548" s="35"/>
      <c r="F548" s="35"/>
      <c r="V548" s="1"/>
      <c r="W548" s="1"/>
      <c r="X548" s="1"/>
      <c r="Y548" s="1"/>
      <c r="Z548" s="1"/>
      <c r="AA548" s="1"/>
    </row>
    <row r="549" spans="4:27" ht="14.25" hidden="1" customHeight="1">
      <c r="D549" s="35"/>
      <c r="E549" s="35"/>
      <c r="F549" s="35"/>
      <c r="V549" s="1"/>
      <c r="W549" s="1"/>
      <c r="X549" s="1"/>
      <c r="Y549" s="1"/>
      <c r="Z549" s="1"/>
      <c r="AA549" s="1"/>
    </row>
    <row r="550" spans="4:27" ht="14.25" hidden="1" customHeight="1">
      <c r="D550" s="35"/>
      <c r="E550" s="35"/>
      <c r="F550" s="35"/>
      <c r="V550" s="1"/>
      <c r="W550" s="1"/>
      <c r="X550" s="1"/>
      <c r="Y550" s="1"/>
      <c r="Z550" s="1"/>
      <c r="AA550" s="1"/>
    </row>
    <row r="551" spans="4:27" ht="14.25" hidden="1" customHeight="1">
      <c r="D551" s="35"/>
      <c r="E551" s="35"/>
      <c r="F551" s="35"/>
      <c r="V551" s="1"/>
      <c r="W551" s="1"/>
      <c r="X551" s="1"/>
      <c r="Y551" s="1"/>
      <c r="Z551" s="1"/>
      <c r="AA551" s="1"/>
    </row>
    <row r="552" spans="4:27" ht="14.25" hidden="1" customHeight="1">
      <c r="D552" s="35"/>
      <c r="E552" s="35"/>
      <c r="F552" s="35"/>
      <c r="V552" s="1"/>
      <c r="W552" s="1"/>
      <c r="X552" s="1"/>
      <c r="Y552" s="1"/>
      <c r="Z552" s="1"/>
      <c r="AA552" s="1"/>
    </row>
    <row r="553" spans="4:27" ht="14.25" hidden="1" customHeight="1">
      <c r="D553" s="35"/>
      <c r="E553" s="35"/>
      <c r="F553" s="35"/>
      <c r="V553" s="1"/>
      <c r="W553" s="1"/>
      <c r="X553" s="1"/>
      <c r="Y553" s="1"/>
      <c r="Z553" s="1"/>
      <c r="AA553" s="1"/>
    </row>
    <row r="554" spans="4:27" ht="14.25" hidden="1" customHeight="1">
      <c r="D554" s="35"/>
      <c r="E554" s="35"/>
      <c r="F554" s="35"/>
      <c r="V554" s="1"/>
      <c r="W554" s="1"/>
      <c r="X554" s="1"/>
      <c r="Y554" s="1"/>
      <c r="Z554" s="1"/>
      <c r="AA554" s="1"/>
    </row>
    <row r="555" spans="4:27" ht="14.25" hidden="1" customHeight="1">
      <c r="D555" s="35"/>
      <c r="E555" s="35"/>
      <c r="F555" s="35"/>
      <c r="V555" s="1"/>
      <c r="W555" s="1"/>
      <c r="X555" s="1"/>
      <c r="Y555" s="1"/>
      <c r="Z555" s="1"/>
      <c r="AA555" s="1"/>
    </row>
    <row r="556" spans="4:27" ht="14.25" hidden="1" customHeight="1">
      <c r="D556" s="35"/>
      <c r="E556" s="35"/>
      <c r="F556" s="35"/>
      <c r="V556" s="1"/>
      <c r="W556" s="1"/>
      <c r="X556" s="1"/>
      <c r="Y556" s="1"/>
      <c r="Z556" s="1"/>
      <c r="AA556" s="1"/>
    </row>
    <row r="557" spans="4:27" ht="14.25" hidden="1" customHeight="1">
      <c r="D557" s="35"/>
      <c r="E557" s="35"/>
      <c r="F557" s="35"/>
      <c r="V557" s="1"/>
      <c r="W557" s="1"/>
      <c r="X557" s="1"/>
      <c r="Y557" s="1"/>
      <c r="Z557" s="1"/>
      <c r="AA557" s="1"/>
    </row>
    <row r="558" spans="4:27" ht="14.25" hidden="1" customHeight="1">
      <c r="D558" s="35"/>
      <c r="E558" s="35"/>
      <c r="F558" s="35"/>
      <c r="V558" s="1"/>
      <c r="W558" s="1"/>
      <c r="X558" s="1"/>
      <c r="Y558" s="1"/>
      <c r="Z558" s="1"/>
      <c r="AA558" s="1"/>
    </row>
    <row r="559" spans="4:27" ht="14.25" hidden="1" customHeight="1">
      <c r="D559" s="35"/>
      <c r="E559" s="35"/>
      <c r="F559" s="35"/>
      <c r="V559" s="1"/>
      <c r="W559" s="1"/>
      <c r="X559" s="1"/>
      <c r="Y559" s="1"/>
      <c r="Z559" s="1"/>
      <c r="AA559" s="1"/>
    </row>
    <row r="560" spans="4:27" ht="14.25" hidden="1" customHeight="1">
      <c r="D560" s="35"/>
      <c r="E560" s="35"/>
      <c r="F560" s="35"/>
      <c r="V560" s="1"/>
      <c r="W560" s="1"/>
      <c r="X560" s="1"/>
      <c r="Y560" s="1"/>
      <c r="Z560" s="1"/>
      <c r="AA560" s="1"/>
    </row>
    <row r="561" spans="4:27" ht="14.25" hidden="1" customHeight="1">
      <c r="D561" s="35"/>
      <c r="E561" s="35"/>
      <c r="F561" s="35"/>
      <c r="V561" s="1"/>
      <c r="W561" s="1"/>
      <c r="X561" s="1"/>
      <c r="Y561" s="1"/>
      <c r="Z561" s="1"/>
      <c r="AA561" s="1"/>
    </row>
    <row r="562" spans="4:27" ht="14.25" hidden="1" customHeight="1">
      <c r="D562" s="35"/>
      <c r="E562" s="35"/>
      <c r="F562" s="35"/>
      <c r="V562" s="1"/>
      <c r="W562" s="1"/>
      <c r="X562" s="1"/>
      <c r="Y562" s="1"/>
      <c r="Z562" s="1"/>
      <c r="AA562" s="1"/>
    </row>
    <row r="563" spans="4:27" ht="14.25" hidden="1" customHeight="1">
      <c r="D563" s="35"/>
      <c r="E563" s="35"/>
      <c r="F563" s="35"/>
      <c r="V563" s="1"/>
      <c r="W563" s="1"/>
      <c r="X563" s="1"/>
      <c r="Y563" s="1"/>
      <c r="Z563" s="1"/>
      <c r="AA563" s="1"/>
    </row>
    <row r="564" spans="4:27" ht="14.25" hidden="1" customHeight="1">
      <c r="D564" s="35"/>
      <c r="E564" s="35"/>
      <c r="F564" s="35"/>
      <c r="V564" s="1"/>
      <c r="W564" s="1"/>
      <c r="X564" s="1"/>
      <c r="Y564" s="1"/>
      <c r="Z564" s="1"/>
      <c r="AA564" s="1"/>
    </row>
    <row r="565" spans="4:27" ht="14.25" hidden="1" customHeight="1">
      <c r="D565" s="35"/>
      <c r="E565" s="35"/>
      <c r="F565" s="35"/>
      <c r="V565" s="1"/>
      <c r="W565" s="1"/>
      <c r="X565" s="1"/>
      <c r="Y565" s="1"/>
      <c r="Z565" s="1"/>
      <c r="AA565" s="1"/>
    </row>
    <row r="566" spans="4:27" ht="14.25" hidden="1" customHeight="1">
      <c r="D566" s="35"/>
      <c r="E566" s="35"/>
      <c r="F566" s="35"/>
      <c r="V566" s="1"/>
      <c r="W566" s="1"/>
      <c r="X566" s="1"/>
      <c r="Y566" s="1"/>
      <c r="Z566" s="1"/>
      <c r="AA566" s="1"/>
    </row>
    <row r="567" spans="4:27" ht="14.25" hidden="1" customHeight="1">
      <c r="D567" s="35"/>
      <c r="E567" s="35"/>
      <c r="F567" s="35"/>
      <c r="V567" s="1"/>
      <c r="W567" s="1"/>
      <c r="X567" s="1"/>
      <c r="Y567" s="1"/>
      <c r="Z567" s="1"/>
      <c r="AA567" s="1"/>
    </row>
    <row r="568" spans="4:27" ht="14.25" hidden="1" customHeight="1">
      <c r="D568" s="35"/>
      <c r="E568" s="35"/>
      <c r="F568" s="35"/>
      <c r="V568" s="1"/>
      <c r="W568" s="1"/>
      <c r="X568" s="1"/>
      <c r="Y568" s="1"/>
      <c r="Z568" s="1"/>
      <c r="AA568" s="1"/>
    </row>
    <row r="569" spans="4:27" ht="14.25" hidden="1" customHeight="1">
      <c r="D569" s="35"/>
      <c r="E569" s="35"/>
      <c r="F569" s="35"/>
      <c r="V569" s="1"/>
      <c r="W569" s="1"/>
      <c r="X569" s="1"/>
      <c r="Y569" s="1"/>
      <c r="Z569" s="1"/>
      <c r="AA569" s="1"/>
    </row>
    <row r="570" spans="4:27" ht="14.25" hidden="1" customHeight="1">
      <c r="D570" s="35"/>
      <c r="E570" s="35"/>
      <c r="F570" s="35"/>
      <c r="V570" s="1"/>
      <c r="W570" s="1"/>
      <c r="X570" s="1"/>
      <c r="Y570" s="1"/>
      <c r="Z570" s="1"/>
      <c r="AA570" s="1"/>
    </row>
    <row r="571" spans="4:27" ht="14.25" hidden="1" customHeight="1">
      <c r="D571" s="35"/>
      <c r="E571" s="35"/>
      <c r="F571" s="35"/>
      <c r="V571" s="1"/>
      <c r="W571" s="1"/>
      <c r="X571" s="1"/>
      <c r="Y571" s="1"/>
      <c r="Z571" s="1"/>
      <c r="AA571" s="1"/>
    </row>
    <row r="572" spans="4:27" ht="14.25" hidden="1" customHeight="1">
      <c r="D572" s="35"/>
      <c r="E572" s="35"/>
      <c r="F572" s="35"/>
      <c r="V572" s="1"/>
      <c r="W572" s="1"/>
      <c r="X572" s="1"/>
      <c r="Y572" s="1"/>
      <c r="Z572" s="1"/>
      <c r="AA572" s="1"/>
    </row>
    <row r="573" spans="4:27" ht="14.25" hidden="1" customHeight="1">
      <c r="D573" s="35"/>
      <c r="E573" s="35"/>
      <c r="F573" s="35"/>
      <c r="V573" s="1"/>
      <c r="W573" s="1"/>
      <c r="X573" s="1"/>
      <c r="Y573" s="1"/>
      <c r="Z573" s="1"/>
      <c r="AA573" s="1"/>
    </row>
    <row r="574" spans="4:27" ht="14.25" hidden="1" customHeight="1">
      <c r="D574" s="35"/>
      <c r="E574" s="35"/>
      <c r="F574" s="35"/>
      <c r="V574" s="1"/>
      <c r="W574" s="1"/>
      <c r="X574" s="1"/>
      <c r="Y574" s="1"/>
      <c r="Z574" s="1"/>
      <c r="AA574" s="1"/>
    </row>
    <row r="575" spans="4:27" ht="14.25" hidden="1" customHeight="1">
      <c r="D575" s="35"/>
      <c r="E575" s="35"/>
      <c r="F575" s="35"/>
      <c r="V575" s="1"/>
      <c r="W575" s="1"/>
      <c r="X575" s="1"/>
      <c r="Y575" s="1"/>
      <c r="Z575" s="1"/>
      <c r="AA575" s="1"/>
    </row>
    <row r="576" spans="4:27" ht="14.25" hidden="1" customHeight="1">
      <c r="D576" s="35"/>
      <c r="E576" s="35"/>
      <c r="F576" s="35"/>
      <c r="V576" s="1"/>
      <c r="W576" s="1"/>
      <c r="X576" s="1"/>
      <c r="Y576" s="1"/>
      <c r="Z576" s="1"/>
      <c r="AA576" s="1"/>
    </row>
    <row r="577" spans="4:27" ht="14.25" hidden="1" customHeight="1">
      <c r="D577" s="35"/>
      <c r="E577" s="35"/>
      <c r="F577" s="35"/>
      <c r="V577" s="1"/>
      <c r="W577" s="1"/>
      <c r="X577" s="1"/>
      <c r="Y577" s="1"/>
      <c r="Z577" s="1"/>
      <c r="AA577" s="1"/>
    </row>
    <row r="578" spans="4:27" ht="14.25" hidden="1" customHeight="1">
      <c r="D578" s="35"/>
      <c r="E578" s="35"/>
      <c r="F578" s="35"/>
      <c r="V578" s="1"/>
      <c r="W578" s="1"/>
      <c r="X578" s="1"/>
      <c r="Y578" s="1"/>
      <c r="Z578" s="1"/>
      <c r="AA578" s="1"/>
    </row>
    <row r="579" spans="4:27" ht="14.25" hidden="1" customHeight="1">
      <c r="D579" s="35"/>
      <c r="E579" s="35"/>
      <c r="F579" s="35"/>
      <c r="V579" s="1"/>
      <c r="W579" s="1"/>
      <c r="X579" s="1"/>
      <c r="Y579" s="1"/>
      <c r="Z579" s="1"/>
      <c r="AA579" s="1"/>
    </row>
    <row r="580" spans="4:27" ht="14.25" hidden="1" customHeight="1">
      <c r="D580" s="35"/>
      <c r="E580" s="35"/>
      <c r="F580" s="35"/>
      <c r="V580" s="1"/>
      <c r="W580" s="1"/>
      <c r="X580" s="1"/>
      <c r="Y580" s="1"/>
      <c r="Z580" s="1"/>
      <c r="AA580" s="1"/>
    </row>
    <row r="581" spans="4:27" ht="14.25" hidden="1" customHeight="1">
      <c r="D581" s="35"/>
      <c r="E581" s="35"/>
      <c r="F581" s="35"/>
      <c r="V581" s="1"/>
      <c r="W581" s="1"/>
      <c r="X581" s="1"/>
      <c r="Y581" s="1"/>
      <c r="Z581" s="1"/>
      <c r="AA581" s="1"/>
    </row>
    <row r="582" spans="4:27" ht="14.25" hidden="1" customHeight="1">
      <c r="D582" s="35"/>
      <c r="E582" s="35"/>
      <c r="F582" s="35"/>
      <c r="V582" s="1"/>
      <c r="W582" s="1"/>
      <c r="X582" s="1"/>
      <c r="Y582" s="1"/>
      <c r="Z582" s="1"/>
      <c r="AA582" s="1"/>
    </row>
    <row r="583" spans="4:27" ht="14.25" hidden="1" customHeight="1">
      <c r="D583" s="35"/>
      <c r="E583" s="35"/>
      <c r="F583" s="35"/>
      <c r="V583" s="1"/>
      <c r="W583" s="1"/>
      <c r="X583" s="1"/>
      <c r="Y583" s="1"/>
      <c r="Z583" s="1"/>
      <c r="AA583" s="1"/>
    </row>
    <row r="584" spans="4:27" ht="14.25" hidden="1" customHeight="1">
      <c r="D584" s="35"/>
      <c r="E584" s="35"/>
      <c r="F584" s="35"/>
      <c r="V584" s="1"/>
      <c r="W584" s="1"/>
      <c r="X584" s="1"/>
      <c r="Y584" s="1"/>
      <c r="Z584" s="1"/>
      <c r="AA584" s="1"/>
    </row>
    <row r="585" spans="4:27" ht="14.25" hidden="1" customHeight="1">
      <c r="D585" s="35"/>
      <c r="E585" s="35"/>
      <c r="F585" s="35"/>
      <c r="V585" s="1"/>
      <c r="W585" s="1"/>
      <c r="X585" s="1"/>
      <c r="Y585" s="1"/>
      <c r="Z585" s="1"/>
      <c r="AA585" s="1"/>
    </row>
    <row r="586" spans="4:27" ht="14.25" hidden="1" customHeight="1">
      <c r="D586" s="35"/>
      <c r="E586" s="35"/>
      <c r="F586" s="35"/>
      <c r="V586" s="1"/>
      <c r="W586" s="1"/>
      <c r="X586" s="1"/>
      <c r="Y586" s="1"/>
      <c r="Z586" s="1"/>
      <c r="AA586" s="1"/>
    </row>
    <row r="587" spans="4:27" ht="14.25" hidden="1" customHeight="1">
      <c r="D587" s="35"/>
      <c r="E587" s="35"/>
      <c r="F587" s="35"/>
      <c r="V587" s="1"/>
      <c r="W587" s="1"/>
      <c r="X587" s="1"/>
      <c r="Y587" s="1"/>
      <c r="Z587" s="1"/>
      <c r="AA587" s="1"/>
    </row>
    <row r="588" spans="4:27" ht="14.25" hidden="1" customHeight="1">
      <c r="D588" s="35"/>
      <c r="E588" s="35"/>
      <c r="F588" s="35"/>
      <c r="V588" s="1"/>
      <c r="W588" s="1"/>
      <c r="X588" s="1"/>
      <c r="Y588" s="1"/>
      <c r="Z588" s="1"/>
      <c r="AA588" s="1"/>
    </row>
    <row r="589" spans="4:27" ht="14.25" hidden="1" customHeight="1">
      <c r="D589" s="35"/>
      <c r="E589" s="35"/>
      <c r="F589" s="35"/>
      <c r="V589" s="1"/>
      <c r="W589" s="1"/>
      <c r="X589" s="1"/>
      <c r="Y589" s="1"/>
      <c r="Z589" s="1"/>
      <c r="AA589" s="1"/>
    </row>
    <row r="590" spans="4:27" ht="14.25" hidden="1" customHeight="1">
      <c r="D590" s="35"/>
      <c r="E590" s="35"/>
      <c r="F590" s="35"/>
      <c r="V590" s="1"/>
      <c r="W590" s="1"/>
      <c r="X590" s="1"/>
      <c r="Y590" s="1"/>
      <c r="Z590" s="1"/>
      <c r="AA590" s="1"/>
    </row>
    <row r="591" spans="4:27" ht="14.25" hidden="1" customHeight="1">
      <c r="D591" s="35"/>
      <c r="E591" s="35"/>
      <c r="F591" s="35"/>
      <c r="V591" s="1"/>
      <c r="W591" s="1"/>
      <c r="X591" s="1"/>
      <c r="Y591" s="1"/>
      <c r="Z591" s="1"/>
      <c r="AA591" s="1"/>
    </row>
    <row r="592" spans="4:27" ht="14.25" hidden="1" customHeight="1">
      <c r="D592" s="35"/>
      <c r="E592" s="35"/>
      <c r="F592" s="35"/>
      <c r="V592" s="1"/>
      <c r="W592" s="1"/>
      <c r="X592" s="1"/>
      <c r="Y592" s="1"/>
      <c r="Z592" s="1"/>
      <c r="AA592" s="1"/>
    </row>
    <row r="593" spans="4:27" ht="14.25" hidden="1" customHeight="1">
      <c r="D593" s="35"/>
      <c r="E593" s="35"/>
      <c r="F593" s="35"/>
      <c r="V593" s="1"/>
      <c r="W593" s="1"/>
      <c r="X593" s="1"/>
      <c r="Y593" s="1"/>
      <c r="Z593" s="1"/>
      <c r="AA593" s="1"/>
    </row>
    <row r="594" spans="4:27" ht="14.25" hidden="1" customHeight="1">
      <c r="D594" s="35"/>
      <c r="E594" s="35"/>
      <c r="F594" s="35"/>
      <c r="V594" s="1"/>
      <c r="W594" s="1"/>
      <c r="X594" s="1"/>
      <c r="Y594" s="1"/>
      <c r="Z594" s="1"/>
      <c r="AA594" s="1"/>
    </row>
    <row r="595" spans="4:27" ht="14.25" hidden="1" customHeight="1">
      <c r="D595" s="35"/>
      <c r="E595" s="35"/>
      <c r="F595" s="35"/>
      <c r="V595" s="1"/>
      <c r="W595" s="1"/>
      <c r="X595" s="1"/>
      <c r="Y595" s="1"/>
      <c r="Z595" s="1"/>
      <c r="AA595" s="1"/>
    </row>
    <row r="596" spans="4:27" ht="14.25" hidden="1" customHeight="1">
      <c r="D596" s="35"/>
      <c r="E596" s="35"/>
      <c r="F596" s="35"/>
      <c r="V596" s="1"/>
      <c r="W596" s="1"/>
      <c r="X596" s="1"/>
      <c r="Y596" s="1"/>
      <c r="Z596" s="1"/>
      <c r="AA596" s="1"/>
    </row>
    <row r="597" spans="4:27" ht="14.25" hidden="1" customHeight="1">
      <c r="D597" s="35"/>
      <c r="E597" s="35"/>
      <c r="F597" s="35"/>
      <c r="V597" s="1"/>
      <c r="W597" s="1"/>
      <c r="X597" s="1"/>
      <c r="Y597" s="1"/>
      <c r="Z597" s="1"/>
      <c r="AA597" s="1"/>
    </row>
    <row r="598" spans="4:27" ht="14.25" hidden="1" customHeight="1">
      <c r="D598" s="35"/>
      <c r="E598" s="35"/>
      <c r="F598" s="35"/>
      <c r="V598" s="1"/>
      <c r="W598" s="1"/>
      <c r="X598" s="1"/>
      <c r="Y598" s="1"/>
      <c r="Z598" s="1"/>
      <c r="AA598" s="1"/>
    </row>
    <row r="599" spans="4:27" ht="14.25" hidden="1" customHeight="1">
      <c r="D599" s="35"/>
      <c r="E599" s="35"/>
      <c r="F599" s="35"/>
      <c r="V599" s="1"/>
      <c r="W599" s="1"/>
      <c r="X599" s="1"/>
      <c r="Y599" s="1"/>
      <c r="Z599" s="1"/>
      <c r="AA599" s="1"/>
    </row>
    <row r="600" spans="4:27" ht="14.25" hidden="1" customHeight="1">
      <c r="D600" s="35"/>
      <c r="E600" s="35"/>
      <c r="F600" s="35"/>
      <c r="V600" s="1"/>
      <c r="W600" s="1"/>
      <c r="X600" s="1"/>
      <c r="Y600" s="1"/>
      <c r="Z600" s="1"/>
      <c r="AA600" s="1"/>
    </row>
    <row r="601" spans="4:27" ht="14.25" hidden="1" customHeight="1">
      <c r="D601" s="35"/>
      <c r="E601" s="35"/>
      <c r="F601" s="35"/>
      <c r="V601" s="1"/>
      <c r="W601" s="1"/>
      <c r="X601" s="1"/>
      <c r="Y601" s="1"/>
      <c r="Z601" s="1"/>
      <c r="AA601" s="1"/>
    </row>
    <row r="602" spans="4:27" ht="14.25" hidden="1" customHeight="1">
      <c r="D602" s="35"/>
      <c r="E602" s="35"/>
      <c r="F602" s="35"/>
      <c r="V602" s="1"/>
      <c r="W602" s="1"/>
      <c r="X602" s="1"/>
      <c r="Y602" s="1"/>
      <c r="Z602" s="1"/>
      <c r="AA602" s="1"/>
    </row>
    <row r="603" spans="4:27" ht="14.25" hidden="1" customHeight="1">
      <c r="D603" s="35"/>
      <c r="E603" s="35"/>
      <c r="F603" s="35"/>
      <c r="V603" s="1"/>
      <c r="W603" s="1"/>
      <c r="X603" s="1"/>
      <c r="Y603" s="1"/>
      <c r="Z603" s="1"/>
      <c r="AA603" s="1"/>
    </row>
    <row r="604" spans="4:27" ht="14.25" hidden="1" customHeight="1">
      <c r="D604" s="35"/>
      <c r="E604" s="35"/>
      <c r="F604" s="35"/>
      <c r="V604" s="1"/>
      <c r="W604" s="1"/>
      <c r="X604" s="1"/>
      <c r="Y604" s="1"/>
      <c r="Z604" s="1"/>
      <c r="AA604" s="1"/>
    </row>
    <row r="605" spans="4:27" ht="14.25" hidden="1" customHeight="1">
      <c r="D605" s="35"/>
      <c r="E605" s="35"/>
      <c r="F605" s="35"/>
      <c r="V605" s="1"/>
      <c r="W605" s="1"/>
      <c r="X605" s="1"/>
      <c r="Y605" s="1"/>
      <c r="Z605" s="1"/>
      <c r="AA605" s="1"/>
    </row>
    <row r="606" spans="4:27" ht="14.25" hidden="1" customHeight="1">
      <c r="D606" s="35"/>
      <c r="E606" s="35"/>
      <c r="F606" s="35"/>
      <c r="V606" s="1"/>
      <c r="W606" s="1"/>
      <c r="X606" s="1"/>
      <c r="Y606" s="1"/>
      <c r="Z606" s="1"/>
      <c r="AA606" s="1"/>
    </row>
    <row r="607" spans="4:27" ht="14.25" hidden="1" customHeight="1">
      <c r="D607" s="35"/>
      <c r="E607" s="35"/>
      <c r="F607" s="35"/>
      <c r="V607" s="1"/>
      <c r="W607" s="1"/>
      <c r="X607" s="1"/>
      <c r="Y607" s="1"/>
      <c r="Z607" s="1"/>
      <c r="AA607" s="1"/>
    </row>
    <row r="608" spans="4:27" ht="14.25" hidden="1" customHeight="1">
      <c r="D608" s="35"/>
      <c r="E608" s="35"/>
      <c r="F608" s="35"/>
      <c r="V608" s="1"/>
      <c r="W608" s="1"/>
      <c r="X608" s="1"/>
      <c r="Y608" s="1"/>
      <c r="Z608" s="1"/>
      <c r="AA608" s="1"/>
    </row>
    <row r="609" spans="4:27" ht="14.25" hidden="1" customHeight="1">
      <c r="D609" s="35"/>
      <c r="E609" s="35"/>
      <c r="F609" s="35"/>
      <c r="V609" s="1"/>
      <c r="W609" s="1"/>
      <c r="X609" s="1"/>
      <c r="Y609" s="1"/>
      <c r="Z609" s="1"/>
      <c r="AA609" s="1"/>
    </row>
    <row r="610" spans="4:27" ht="14.25" hidden="1" customHeight="1">
      <c r="D610" s="35"/>
      <c r="E610" s="35"/>
      <c r="F610" s="35"/>
      <c r="V610" s="1"/>
      <c r="W610" s="1"/>
      <c r="X610" s="1"/>
      <c r="Y610" s="1"/>
      <c r="Z610" s="1"/>
      <c r="AA610" s="1"/>
    </row>
    <row r="611" spans="4:27" ht="14.25" hidden="1" customHeight="1">
      <c r="D611" s="35"/>
      <c r="E611" s="35"/>
      <c r="F611" s="35"/>
      <c r="V611" s="1"/>
      <c r="W611" s="1"/>
      <c r="X611" s="1"/>
      <c r="Y611" s="1"/>
      <c r="Z611" s="1"/>
      <c r="AA611" s="1"/>
    </row>
    <row r="612" spans="4:27" ht="14.25" hidden="1" customHeight="1">
      <c r="D612" s="35"/>
      <c r="E612" s="35"/>
      <c r="F612" s="35"/>
      <c r="V612" s="1"/>
      <c r="W612" s="1"/>
      <c r="X612" s="1"/>
      <c r="Y612" s="1"/>
      <c r="Z612" s="1"/>
      <c r="AA612" s="1"/>
    </row>
    <row r="613" spans="4:27" ht="14.25" hidden="1" customHeight="1">
      <c r="D613" s="35"/>
      <c r="E613" s="35"/>
      <c r="F613" s="35"/>
      <c r="V613" s="1"/>
      <c r="W613" s="1"/>
      <c r="X613" s="1"/>
      <c r="Y613" s="1"/>
      <c r="Z613" s="1"/>
      <c r="AA613" s="1"/>
    </row>
    <row r="614" spans="4:27" ht="14.25" hidden="1" customHeight="1">
      <c r="D614" s="35"/>
      <c r="E614" s="35"/>
      <c r="F614" s="35"/>
      <c r="V614" s="1"/>
      <c r="W614" s="1"/>
      <c r="X614" s="1"/>
      <c r="Y614" s="1"/>
      <c r="Z614" s="1"/>
      <c r="AA614" s="1"/>
    </row>
    <row r="615" spans="4:27" ht="14.25" hidden="1" customHeight="1">
      <c r="D615" s="35"/>
      <c r="E615" s="35"/>
      <c r="F615" s="35"/>
      <c r="V615" s="1"/>
      <c r="W615" s="1"/>
      <c r="X615" s="1"/>
      <c r="Y615" s="1"/>
      <c r="Z615" s="1"/>
      <c r="AA615" s="1"/>
    </row>
    <row r="616" spans="4:27" ht="14.25" hidden="1" customHeight="1">
      <c r="D616" s="35"/>
      <c r="E616" s="35"/>
      <c r="F616" s="35"/>
      <c r="V616" s="1"/>
      <c r="W616" s="1"/>
      <c r="X616" s="1"/>
      <c r="Y616" s="1"/>
      <c r="Z616" s="1"/>
      <c r="AA616" s="1"/>
    </row>
    <row r="617" spans="4:27" ht="14.25" hidden="1" customHeight="1">
      <c r="D617" s="35"/>
      <c r="E617" s="35"/>
      <c r="F617" s="35"/>
      <c r="V617" s="1"/>
      <c r="W617" s="1"/>
      <c r="X617" s="1"/>
      <c r="Y617" s="1"/>
      <c r="Z617" s="1"/>
      <c r="AA617" s="1"/>
    </row>
    <row r="618" spans="4:27" ht="14.25" hidden="1" customHeight="1">
      <c r="D618" s="35"/>
      <c r="E618" s="35"/>
      <c r="F618" s="35"/>
      <c r="V618" s="1"/>
      <c r="W618" s="1"/>
      <c r="X618" s="1"/>
      <c r="Y618" s="1"/>
      <c r="Z618" s="1"/>
      <c r="AA618" s="1"/>
    </row>
    <row r="619" spans="4:27" ht="14.25" hidden="1" customHeight="1">
      <c r="D619" s="35"/>
      <c r="E619" s="35"/>
      <c r="F619" s="35"/>
      <c r="V619" s="1"/>
      <c r="W619" s="1"/>
      <c r="X619" s="1"/>
      <c r="Y619" s="1"/>
      <c r="Z619" s="1"/>
      <c r="AA619" s="1"/>
    </row>
    <row r="620" spans="4:27" ht="14.25" hidden="1" customHeight="1">
      <c r="D620" s="35"/>
      <c r="E620" s="35"/>
      <c r="F620" s="35"/>
      <c r="V620" s="1"/>
      <c r="W620" s="1"/>
      <c r="X620" s="1"/>
      <c r="Y620" s="1"/>
      <c r="Z620" s="1"/>
      <c r="AA620" s="1"/>
    </row>
    <row r="621" spans="4:27" ht="14.25" hidden="1" customHeight="1">
      <c r="D621" s="35"/>
      <c r="E621" s="35"/>
      <c r="F621" s="35"/>
      <c r="V621" s="1"/>
      <c r="W621" s="1"/>
      <c r="X621" s="1"/>
      <c r="Y621" s="1"/>
      <c r="Z621" s="1"/>
      <c r="AA621" s="1"/>
    </row>
    <row r="622" spans="4:27" ht="14.25" hidden="1" customHeight="1">
      <c r="D622" s="35"/>
      <c r="E622" s="35"/>
      <c r="F622" s="35"/>
      <c r="V622" s="1"/>
      <c r="W622" s="1"/>
      <c r="X622" s="1"/>
      <c r="Y622" s="1"/>
      <c r="Z622" s="1"/>
      <c r="AA622" s="1"/>
    </row>
    <row r="623" spans="4:27" ht="14.25" hidden="1" customHeight="1">
      <c r="D623" s="35"/>
      <c r="E623" s="35"/>
      <c r="F623" s="35"/>
      <c r="V623" s="1"/>
      <c r="W623" s="1"/>
      <c r="X623" s="1"/>
      <c r="Y623" s="1"/>
      <c r="Z623" s="1"/>
      <c r="AA623" s="1"/>
    </row>
    <row r="624" spans="4:27" ht="14.25" hidden="1" customHeight="1">
      <c r="D624" s="35"/>
      <c r="E624" s="35"/>
      <c r="F624" s="35"/>
      <c r="V624" s="1"/>
      <c r="W624" s="1"/>
      <c r="X624" s="1"/>
      <c r="Y624" s="1"/>
      <c r="Z624" s="1"/>
      <c r="AA624" s="1"/>
    </row>
    <row r="625" spans="4:27" ht="14.25" hidden="1" customHeight="1">
      <c r="D625" s="35"/>
      <c r="E625" s="35"/>
      <c r="F625" s="35"/>
      <c r="V625" s="1"/>
      <c r="W625" s="1"/>
      <c r="X625" s="1"/>
      <c r="Y625" s="1"/>
      <c r="Z625" s="1"/>
      <c r="AA625" s="1"/>
    </row>
    <row r="626" spans="4:27" ht="14.25" hidden="1" customHeight="1">
      <c r="D626" s="35"/>
      <c r="E626" s="35"/>
      <c r="F626" s="35"/>
      <c r="V626" s="1"/>
      <c r="W626" s="1"/>
      <c r="X626" s="1"/>
      <c r="Y626" s="1"/>
      <c r="Z626" s="1"/>
      <c r="AA626" s="1"/>
    </row>
    <row r="627" spans="4:27" ht="14.25" hidden="1" customHeight="1">
      <c r="D627" s="35"/>
      <c r="E627" s="35"/>
      <c r="F627" s="35"/>
      <c r="V627" s="1"/>
      <c r="W627" s="1"/>
      <c r="X627" s="1"/>
      <c r="Y627" s="1"/>
      <c r="Z627" s="1"/>
      <c r="AA627" s="1"/>
    </row>
    <row r="628" spans="4:27" ht="14.25" hidden="1" customHeight="1">
      <c r="D628" s="35"/>
      <c r="E628" s="35"/>
      <c r="F628" s="35"/>
      <c r="V628" s="1"/>
      <c r="W628" s="1"/>
      <c r="X628" s="1"/>
      <c r="Y628" s="1"/>
      <c r="Z628" s="1"/>
      <c r="AA628" s="1"/>
    </row>
    <row r="629" spans="4:27" ht="14.25" hidden="1" customHeight="1">
      <c r="D629" s="35"/>
      <c r="E629" s="35"/>
      <c r="F629" s="35"/>
      <c r="V629" s="1"/>
      <c r="W629" s="1"/>
      <c r="X629" s="1"/>
      <c r="Y629" s="1"/>
      <c r="Z629" s="1"/>
      <c r="AA629" s="1"/>
    </row>
    <row r="630" spans="4:27" ht="14.25" hidden="1" customHeight="1">
      <c r="D630" s="35"/>
      <c r="E630" s="35"/>
      <c r="F630" s="35"/>
      <c r="V630" s="1"/>
      <c r="W630" s="1"/>
      <c r="X630" s="1"/>
      <c r="Y630" s="1"/>
      <c r="Z630" s="1"/>
      <c r="AA630" s="1"/>
    </row>
    <row r="631" spans="4:27" ht="14.25" hidden="1" customHeight="1">
      <c r="D631" s="35"/>
      <c r="E631" s="35"/>
      <c r="F631" s="35"/>
      <c r="V631" s="1"/>
      <c r="W631" s="1"/>
      <c r="X631" s="1"/>
      <c r="Y631" s="1"/>
      <c r="Z631" s="1"/>
      <c r="AA631" s="1"/>
    </row>
    <row r="632" spans="4:27" ht="14.25" hidden="1" customHeight="1">
      <c r="D632" s="35"/>
      <c r="E632" s="35"/>
      <c r="F632" s="35"/>
      <c r="V632" s="1"/>
      <c r="W632" s="1"/>
      <c r="X632" s="1"/>
      <c r="Y632" s="1"/>
      <c r="Z632" s="1"/>
      <c r="AA632" s="1"/>
    </row>
    <row r="633" spans="4:27" ht="14.25" hidden="1" customHeight="1">
      <c r="D633" s="35"/>
      <c r="E633" s="35"/>
      <c r="F633" s="35"/>
      <c r="V633" s="1"/>
      <c r="W633" s="1"/>
      <c r="X633" s="1"/>
      <c r="Y633" s="1"/>
      <c r="Z633" s="1"/>
      <c r="AA633" s="1"/>
    </row>
    <row r="634" spans="4:27" ht="14.25" hidden="1" customHeight="1">
      <c r="D634" s="35"/>
      <c r="E634" s="35"/>
      <c r="F634" s="35"/>
      <c r="V634" s="1"/>
      <c r="W634" s="1"/>
      <c r="X634" s="1"/>
      <c r="Y634" s="1"/>
      <c r="Z634" s="1"/>
      <c r="AA634" s="1"/>
    </row>
    <row r="635" spans="4:27" ht="14.25" hidden="1" customHeight="1">
      <c r="D635" s="35"/>
      <c r="E635" s="35"/>
      <c r="F635" s="35"/>
      <c r="V635" s="1"/>
      <c r="W635" s="1"/>
      <c r="X635" s="1"/>
      <c r="Y635" s="1"/>
      <c r="Z635" s="1"/>
      <c r="AA635" s="1"/>
    </row>
    <row r="636" spans="4:27" ht="14.25" hidden="1" customHeight="1">
      <c r="D636" s="35"/>
      <c r="E636" s="35"/>
      <c r="F636" s="35"/>
      <c r="V636" s="1"/>
      <c r="W636" s="1"/>
      <c r="X636" s="1"/>
      <c r="Y636" s="1"/>
      <c r="Z636" s="1"/>
      <c r="AA636" s="1"/>
    </row>
    <row r="637" spans="4:27" ht="14.25" hidden="1" customHeight="1">
      <c r="D637" s="35"/>
      <c r="E637" s="35"/>
      <c r="F637" s="35"/>
      <c r="V637" s="1"/>
      <c r="W637" s="1"/>
      <c r="X637" s="1"/>
      <c r="Y637" s="1"/>
      <c r="Z637" s="1"/>
      <c r="AA637" s="1"/>
    </row>
    <row r="638" spans="4:27" ht="14.25" hidden="1" customHeight="1">
      <c r="D638" s="35"/>
      <c r="E638" s="35"/>
      <c r="F638" s="35"/>
      <c r="V638" s="1"/>
      <c r="W638" s="1"/>
      <c r="X638" s="1"/>
      <c r="Y638" s="1"/>
      <c r="Z638" s="1"/>
      <c r="AA638" s="1"/>
    </row>
    <row r="639" spans="4:27" ht="14.25" hidden="1" customHeight="1">
      <c r="D639" s="35"/>
      <c r="E639" s="35"/>
      <c r="F639" s="35"/>
      <c r="V639" s="1"/>
      <c r="W639" s="1"/>
      <c r="X639" s="1"/>
      <c r="Y639" s="1"/>
      <c r="Z639" s="1"/>
      <c r="AA639" s="1"/>
    </row>
    <row r="640" spans="4:27" ht="14.25" hidden="1" customHeight="1">
      <c r="D640" s="35"/>
      <c r="E640" s="35"/>
      <c r="F640" s="35"/>
      <c r="V640" s="1"/>
      <c r="W640" s="1"/>
      <c r="X640" s="1"/>
      <c r="Y640" s="1"/>
      <c r="Z640" s="1"/>
      <c r="AA640" s="1"/>
    </row>
    <row r="641" spans="4:27" ht="14.25" hidden="1" customHeight="1">
      <c r="D641" s="35"/>
      <c r="E641" s="35"/>
      <c r="F641" s="35"/>
      <c r="V641" s="1"/>
      <c r="W641" s="1"/>
      <c r="X641" s="1"/>
      <c r="Y641" s="1"/>
      <c r="Z641" s="1"/>
      <c r="AA641" s="1"/>
    </row>
    <row r="642" spans="4:27" ht="14.25" hidden="1" customHeight="1">
      <c r="D642" s="35"/>
      <c r="E642" s="35"/>
      <c r="F642" s="35"/>
      <c r="V642" s="1"/>
      <c r="W642" s="1"/>
      <c r="X642" s="1"/>
      <c r="Y642" s="1"/>
      <c r="Z642" s="1"/>
      <c r="AA642" s="1"/>
    </row>
    <row r="643" spans="4:27" ht="14.25" hidden="1" customHeight="1">
      <c r="D643" s="35"/>
      <c r="E643" s="35"/>
      <c r="F643" s="35"/>
      <c r="V643" s="1"/>
      <c r="W643" s="1"/>
      <c r="X643" s="1"/>
      <c r="Y643" s="1"/>
      <c r="Z643" s="1"/>
      <c r="AA643" s="1"/>
    </row>
    <row r="644" spans="4:27" ht="14.25" hidden="1" customHeight="1">
      <c r="D644" s="35"/>
      <c r="E644" s="35"/>
      <c r="F644" s="35"/>
      <c r="V644" s="1"/>
      <c r="W644" s="1"/>
      <c r="X644" s="1"/>
      <c r="Y644" s="1"/>
      <c r="Z644" s="1"/>
      <c r="AA644" s="1"/>
    </row>
    <row r="645" spans="4:27" ht="14.25" hidden="1" customHeight="1">
      <c r="D645" s="35"/>
      <c r="E645" s="35"/>
      <c r="F645" s="35"/>
      <c r="V645" s="1"/>
      <c r="W645" s="1"/>
      <c r="X645" s="1"/>
      <c r="Y645" s="1"/>
      <c r="Z645" s="1"/>
      <c r="AA645" s="1"/>
    </row>
    <row r="646" spans="4:27" ht="14.25" hidden="1" customHeight="1">
      <c r="D646" s="35"/>
      <c r="E646" s="35"/>
      <c r="F646" s="35"/>
      <c r="V646" s="1"/>
      <c r="W646" s="1"/>
      <c r="X646" s="1"/>
      <c r="Y646" s="1"/>
      <c r="Z646" s="1"/>
      <c r="AA646" s="1"/>
    </row>
    <row r="647" spans="4:27" ht="14.25" hidden="1" customHeight="1">
      <c r="D647" s="35"/>
      <c r="E647" s="35"/>
      <c r="F647" s="35"/>
      <c r="V647" s="1"/>
      <c r="W647" s="1"/>
      <c r="X647" s="1"/>
      <c r="Y647" s="1"/>
      <c r="Z647" s="1"/>
      <c r="AA647" s="1"/>
    </row>
    <row r="648" spans="4:27" ht="14.25" hidden="1" customHeight="1">
      <c r="D648" s="35"/>
      <c r="E648" s="35"/>
      <c r="F648" s="35"/>
      <c r="V648" s="1"/>
      <c r="W648" s="1"/>
      <c r="X648" s="1"/>
      <c r="Y648" s="1"/>
      <c r="Z648" s="1"/>
      <c r="AA648" s="1"/>
    </row>
    <row r="649" spans="4:27" ht="14.25" hidden="1" customHeight="1">
      <c r="D649" s="35"/>
      <c r="E649" s="35"/>
      <c r="F649" s="35"/>
      <c r="V649" s="1"/>
      <c r="W649" s="1"/>
      <c r="X649" s="1"/>
      <c r="Y649" s="1"/>
      <c r="Z649" s="1"/>
      <c r="AA649" s="1"/>
    </row>
    <row r="650" spans="4:27" ht="14.25" hidden="1" customHeight="1">
      <c r="D650" s="35"/>
      <c r="E650" s="35"/>
      <c r="F650" s="35"/>
      <c r="V650" s="1"/>
      <c r="W650" s="1"/>
      <c r="X650" s="1"/>
      <c r="Y650" s="1"/>
      <c r="Z650" s="1"/>
      <c r="AA650" s="1"/>
    </row>
    <row r="651" spans="4:27" ht="14.25" hidden="1" customHeight="1">
      <c r="D651" s="35"/>
      <c r="E651" s="35"/>
      <c r="F651" s="35"/>
      <c r="V651" s="1"/>
      <c r="W651" s="1"/>
      <c r="X651" s="1"/>
      <c r="Y651" s="1"/>
      <c r="Z651" s="1"/>
      <c r="AA651" s="1"/>
    </row>
    <row r="652" spans="4:27" ht="14.25" hidden="1" customHeight="1">
      <c r="D652" s="35"/>
      <c r="E652" s="35"/>
      <c r="F652" s="35"/>
      <c r="V652" s="1"/>
      <c r="W652" s="1"/>
      <c r="X652" s="1"/>
      <c r="Y652" s="1"/>
      <c r="Z652" s="1"/>
      <c r="AA652" s="1"/>
    </row>
    <row r="653" spans="4:27" ht="14.25" hidden="1" customHeight="1">
      <c r="D653" s="35"/>
      <c r="E653" s="35"/>
      <c r="F653" s="35"/>
      <c r="V653" s="1"/>
      <c r="W653" s="1"/>
      <c r="X653" s="1"/>
      <c r="Y653" s="1"/>
      <c r="Z653" s="1"/>
      <c r="AA653" s="1"/>
    </row>
    <row r="654" spans="4:27" ht="14.25" hidden="1" customHeight="1">
      <c r="D654" s="35"/>
      <c r="E654" s="35"/>
      <c r="F654" s="35"/>
      <c r="V654" s="1"/>
      <c r="W654" s="1"/>
      <c r="X654" s="1"/>
      <c r="Y654" s="1"/>
      <c r="Z654" s="1"/>
      <c r="AA654" s="1"/>
    </row>
    <row r="655" spans="4:27" ht="14.25" hidden="1" customHeight="1">
      <c r="D655" s="35"/>
      <c r="E655" s="35"/>
      <c r="F655" s="35"/>
      <c r="V655" s="1"/>
      <c r="W655" s="1"/>
      <c r="X655" s="1"/>
      <c r="Y655" s="1"/>
      <c r="Z655" s="1"/>
      <c r="AA655" s="1"/>
    </row>
    <row r="656" spans="4:27" ht="14.25" hidden="1" customHeight="1">
      <c r="D656" s="35"/>
      <c r="E656" s="35"/>
      <c r="F656" s="35"/>
      <c r="V656" s="1"/>
      <c r="W656" s="1"/>
      <c r="X656" s="1"/>
      <c r="Y656" s="1"/>
      <c r="Z656" s="1"/>
      <c r="AA656" s="1"/>
    </row>
    <row r="657" spans="4:27" ht="14.25" hidden="1" customHeight="1">
      <c r="D657" s="35"/>
      <c r="E657" s="35"/>
      <c r="F657" s="35"/>
      <c r="V657" s="1"/>
      <c r="W657" s="1"/>
      <c r="X657" s="1"/>
      <c r="Y657" s="1"/>
      <c r="Z657" s="1"/>
      <c r="AA657" s="1"/>
    </row>
    <row r="658" spans="4:27" ht="14.25" hidden="1" customHeight="1">
      <c r="D658" s="35"/>
      <c r="E658" s="35"/>
      <c r="F658" s="35"/>
      <c r="V658" s="1"/>
      <c r="W658" s="1"/>
      <c r="X658" s="1"/>
      <c r="Y658" s="1"/>
      <c r="Z658" s="1"/>
      <c r="AA658" s="1"/>
    </row>
    <row r="659" spans="4:27" ht="14.25" hidden="1" customHeight="1">
      <c r="D659" s="35"/>
      <c r="E659" s="35"/>
      <c r="F659" s="35"/>
      <c r="V659" s="1"/>
      <c r="W659" s="1"/>
      <c r="X659" s="1"/>
      <c r="Y659" s="1"/>
      <c r="Z659" s="1"/>
      <c r="AA659" s="1"/>
    </row>
    <row r="660" spans="4:27" ht="14.25" hidden="1" customHeight="1">
      <c r="D660" s="35"/>
      <c r="E660" s="35"/>
      <c r="F660" s="35"/>
      <c r="V660" s="1"/>
      <c r="W660" s="1"/>
      <c r="X660" s="1"/>
      <c r="Y660" s="1"/>
      <c r="Z660" s="1"/>
      <c r="AA660" s="1"/>
    </row>
    <row r="661" spans="4:27" ht="14.25" hidden="1" customHeight="1">
      <c r="D661" s="35"/>
      <c r="E661" s="35"/>
      <c r="F661" s="35"/>
      <c r="V661" s="1"/>
      <c r="W661" s="1"/>
      <c r="X661" s="1"/>
      <c r="Y661" s="1"/>
      <c r="Z661" s="1"/>
      <c r="AA661" s="1"/>
    </row>
    <row r="662" spans="4:27" ht="14.25" hidden="1" customHeight="1">
      <c r="D662" s="35"/>
      <c r="E662" s="35"/>
      <c r="F662" s="35"/>
      <c r="V662" s="1"/>
      <c r="W662" s="1"/>
      <c r="X662" s="1"/>
      <c r="Y662" s="1"/>
      <c r="Z662" s="1"/>
      <c r="AA662" s="1"/>
    </row>
    <row r="663" spans="4:27" ht="14.25" hidden="1" customHeight="1">
      <c r="D663" s="35"/>
      <c r="E663" s="35"/>
      <c r="F663" s="35"/>
      <c r="V663" s="1"/>
      <c r="W663" s="1"/>
      <c r="X663" s="1"/>
      <c r="Y663" s="1"/>
      <c r="Z663" s="1"/>
      <c r="AA663" s="1"/>
    </row>
    <row r="664" spans="4:27" ht="14.25" hidden="1" customHeight="1">
      <c r="D664" s="35"/>
      <c r="E664" s="35"/>
      <c r="F664" s="35"/>
      <c r="V664" s="1"/>
      <c r="W664" s="1"/>
      <c r="X664" s="1"/>
      <c r="Y664" s="1"/>
      <c r="Z664" s="1"/>
      <c r="AA664" s="1"/>
    </row>
    <row r="665" spans="4:27" ht="14.25" hidden="1" customHeight="1">
      <c r="D665" s="35"/>
      <c r="E665" s="35"/>
      <c r="F665" s="35"/>
      <c r="V665" s="1"/>
      <c r="W665" s="1"/>
      <c r="X665" s="1"/>
      <c r="Y665" s="1"/>
      <c r="Z665" s="1"/>
      <c r="AA665" s="1"/>
    </row>
    <row r="666" spans="4:27" ht="14.25" hidden="1" customHeight="1">
      <c r="D666" s="35"/>
      <c r="E666" s="35"/>
      <c r="F666" s="35"/>
      <c r="V666" s="1"/>
      <c r="W666" s="1"/>
      <c r="X666" s="1"/>
      <c r="Y666" s="1"/>
      <c r="Z666" s="1"/>
      <c r="AA666" s="1"/>
    </row>
    <row r="667" spans="4:27" ht="14.25" hidden="1" customHeight="1">
      <c r="D667" s="35"/>
      <c r="E667" s="35"/>
      <c r="F667" s="35"/>
      <c r="V667" s="1"/>
      <c r="W667" s="1"/>
      <c r="X667" s="1"/>
      <c r="Y667" s="1"/>
      <c r="Z667" s="1"/>
      <c r="AA667" s="1"/>
    </row>
    <row r="668" spans="4:27" ht="14.25" hidden="1" customHeight="1">
      <c r="D668" s="35"/>
      <c r="E668" s="35"/>
      <c r="F668" s="35"/>
      <c r="V668" s="1"/>
      <c r="W668" s="1"/>
      <c r="X668" s="1"/>
      <c r="Y668" s="1"/>
      <c r="Z668" s="1"/>
      <c r="AA668" s="1"/>
    </row>
    <row r="669" spans="4:27" ht="14.25" hidden="1" customHeight="1">
      <c r="D669" s="35"/>
      <c r="E669" s="35"/>
      <c r="F669" s="35"/>
      <c r="V669" s="1"/>
      <c r="W669" s="1"/>
      <c r="X669" s="1"/>
      <c r="Y669" s="1"/>
      <c r="Z669" s="1"/>
      <c r="AA669" s="1"/>
    </row>
    <row r="670" spans="4:27" ht="14.25" hidden="1" customHeight="1">
      <c r="D670" s="35"/>
      <c r="E670" s="35"/>
      <c r="F670" s="35"/>
      <c r="V670" s="1"/>
      <c r="W670" s="1"/>
      <c r="X670" s="1"/>
      <c r="Y670" s="1"/>
      <c r="Z670" s="1"/>
      <c r="AA670" s="1"/>
    </row>
    <row r="671" spans="4:27" ht="14.25" hidden="1" customHeight="1">
      <c r="D671" s="35"/>
      <c r="E671" s="35"/>
      <c r="F671" s="35"/>
      <c r="V671" s="1"/>
      <c r="W671" s="1"/>
      <c r="X671" s="1"/>
      <c r="Y671" s="1"/>
      <c r="Z671" s="1"/>
      <c r="AA671" s="1"/>
    </row>
    <row r="672" spans="4:27" ht="14.25" hidden="1" customHeight="1">
      <c r="D672" s="35"/>
      <c r="E672" s="35"/>
      <c r="F672" s="35"/>
      <c r="V672" s="1"/>
      <c r="W672" s="1"/>
      <c r="X672" s="1"/>
      <c r="Y672" s="1"/>
      <c r="Z672" s="1"/>
      <c r="AA672" s="1"/>
    </row>
    <row r="673" spans="4:27" ht="14.25" hidden="1" customHeight="1">
      <c r="D673" s="35"/>
      <c r="E673" s="35"/>
      <c r="F673" s="35"/>
      <c r="V673" s="1"/>
      <c r="W673" s="1"/>
      <c r="X673" s="1"/>
      <c r="Y673" s="1"/>
      <c r="Z673" s="1"/>
      <c r="AA673" s="1"/>
    </row>
    <row r="674" spans="4:27" ht="14.25" hidden="1" customHeight="1">
      <c r="D674" s="35"/>
      <c r="E674" s="35"/>
      <c r="F674" s="35"/>
      <c r="V674" s="1"/>
      <c r="W674" s="1"/>
      <c r="X674" s="1"/>
      <c r="Y674" s="1"/>
      <c r="Z674" s="1"/>
      <c r="AA674" s="1"/>
    </row>
    <row r="675" spans="4:27" ht="14.25" hidden="1" customHeight="1">
      <c r="D675" s="35"/>
      <c r="E675" s="35"/>
      <c r="F675" s="35"/>
      <c r="V675" s="1"/>
      <c r="W675" s="1"/>
      <c r="X675" s="1"/>
      <c r="Y675" s="1"/>
      <c r="Z675" s="1"/>
      <c r="AA675" s="1"/>
    </row>
    <row r="676" spans="4:27" ht="14.25" hidden="1" customHeight="1">
      <c r="D676" s="35"/>
      <c r="E676" s="35"/>
      <c r="F676" s="35"/>
      <c r="V676" s="1"/>
      <c r="W676" s="1"/>
      <c r="X676" s="1"/>
      <c r="Y676" s="1"/>
      <c r="Z676" s="1"/>
      <c r="AA676" s="1"/>
    </row>
    <row r="677" spans="4:27" ht="14.25" hidden="1" customHeight="1">
      <c r="D677" s="35"/>
      <c r="E677" s="35"/>
      <c r="F677" s="35"/>
      <c r="V677" s="1"/>
      <c r="W677" s="1"/>
      <c r="X677" s="1"/>
      <c r="Y677" s="1"/>
      <c r="Z677" s="1"/>
      <c r="AA677" s="1"/>
    </row>
    <row r="678" spans="4:27" ht="14.25" hidden="1" customHeight="1">
      <c r="D678" s="35"/>
      <c r="E678" s="35"/>
      <c r="F678" s="35"/>
      <c r="V678" s="1"/>
      <c r="W678" s="1"/>
      <c r="X678" s="1"/>
      <c r="Y678" s="1"/>
      <c r="Z678" s="1"/>
      <c r="AA678" s="1"/>
    </row>
    <row r="679" spans="4:27" ht="14.25" hidden="1" customHeight="1">
      <c r="D679" s="35"/>
      <c r="E679" s="35"/>
      <c r="F679" s="35"/>
      <c r="V679" s="1"/>
      <c r="W679" s="1"/>
      <c r="X679" s="1"/>
      <c r="Y679" s="1"/>
      <c r="Z679" s="1"/>
      <c r="AA679" s="1"/>
    </row>
    <row r="680" spans="4:27" ht="14.25" hidden="1" customHeight="1">
      <c r="D680" s="35"/>
      <c r="E680" s="35"/>
      <c r="F680" s="35"/>
      <c r="V680" s="1"/>
      <c r="W680" s="1"/>
      <c r="X680" s="1"/>
      <c r="Y680" s="1"/>
      <c r="Z680" s="1"/>
      <c r="AA680" s="1"/>
    </row>
    <row r="681" spans="4:27" ht="14.25" hidden="1" customHeight="1">
      <c r="D681" s="35"/>
      <c r="E681" s="35"/>
      <c r="F681" s="35"/>
      <c r="V681" s="1"/>
      <c r="W681" s="1"/>
      <c r="X681" s="1"/>
      <c r="Y681" s="1"/>
      <c r="Z681" s="1"/>
      <c r="AA681" s="1"/>
    </row>
    <row r="682" spans="4:27" ht="14.25" hidden="1" customHeight="1">
      <c r="D682" s="35"/>
      <c r="E682" s="35"/>
      <c r="F682" s="35"/>
      <c r="V682" s="1"/>
      <c r="W682" s="1"/>
      <c r="X682" s="1"/>
      <c r="Y682" s="1"/>
      <c r="Z682" s="1"/>
      <c r="AA682" s="1"/>
    </row>
    <row r="683" spans="4:27" ht="14.25" hidden="1" customHeight="1">
      <c r="D683" s="35"/>
      <c r="E683" s="35"/>
      <c r="F683" s="35"/>
      <c r="V683" s="1"/>
      <c r="W683" s="1"/>
      <c r="X683" s="1"/>
      <c r="Y683" s="1"/>
      <c r="Z683" s="1"/>
      <c r="AA683" s="1"/>
    </row>
    <row r="684" spans="4:27" ht="14.25" hidden="1" customHeight="1">
      <c r="D684" s="35"/>
      <c r="E684" s="35"/>
      <c r="F684" s="35"/>
      <c r="V684" s="1"/>
      <c r="W684" s="1"/>
      <c r="X684" s="1"/>
      <c r="Y684" s="1"/>
      <c r="Z684" s="1"/>
      <c r="AA684" s="1"/>
    </row>
    <row r="685" spans="4:27" ht="14.25" hidden="1" customHeight="1">
      <c r="D685" s="35"/>
      <c r="E685" s="35"/>
      <c r="F685" s="35"/>
      <c r="V685" s="1"/>
      <c r="W685" s="1"/>
      <c r="X685" s="1"/>
      <c r="Y685" s="1"/>
      <c r="Z685" s="1"/>
      <c r="AA685" s="1"/>
    </row>
    <row r="686" spans="4:27" ht="14.25" hidden="1" customHeight="1">
      <c r="D686" s="35"/>
      <c r="E686" s="35"/>
      <c r="F686" s="35"/>
      <c r="V686" s="1"/>
      <c r="W686" s="1"/>
      <c r="X686" s="1"/>
      <c r="Y686" s="1"/>
      <c r="Z686" s="1"/>
      <c r="AA686" s="1"/>
    </row>
    <row r="687" spans="4:27" ht="14.25" hidden="1" customHeight="1">
      <c r="D687" s="35"/>
      <c r="E687" s="35"/>
      <c r="F687" s="35"/>
      <c r="V687" s="1"/>
      <c r="W687" s="1"/>
      <c r="X687" s="1"/>
      <c r="Y687" s="1"/>
      <c r="Z687" s="1"/>
      <c r="AA687" s="1"/>
    </row>
    <row r="688" spans="4:27" ht="14.25" hidden="1" customHeight="1">
      <c r="D688" s="35"/>
      <c r="E688" s="35"/>
      <c r="F688" s="35"/>
      <c r="V688" s="1"/>
      <c r="W688" s="1"/>
      <c r="X688" s="1"/>
      <c r="Y688" s="1"/>
      <c r="Z688" s="1"/>
      <c r="AA688" s="1"/>
    </row>
    <row r="689" spans="4:27" ht="14.25" hidden="1" customHeight="1">
      <c r="D689" s="35"/>
      <c r="E689" s="35"/>
      <c r="F689" s="35"/>
      <c r="V689" s="1"/>
      <c r="W689" s="1"/>
      <c r="X689" s="1"/>
      <c r="Y689" s="1"/>
      <c r="Z689" s="1"/>
      <c r="AA689" s="1"/>
    </row>
    <row r="690" spans="4:27" ht="14.25" hidden="1" customHeight="1">
      <c r="D690" s="35"/>
      <c r="E690" s="35"/>
      <c r="F690" s="35"/>
      <c r="V690" s="1"/>
      <c r="W690" s="1"/>
      <c r="X690" s="1"/>
      <c r="Y690" s="1"/>
      <c r="Z690" s="1"/>
      <c r="AA690" s="1"/>
    </row>
    <row r="691" spans="4:27" ht="14.25" hidden="1" customHeight="1">
      <c r="D691" s="35"/>
      <c r="E691" s="35"/>
      <c r="F691" s="35"/>
      <c r="V691" s="1"/>
      <c r="W691" s="1"/>
      <c r="X691" s="1"/>
      <c r="Y691" s="1"/>
      <c r="Z691" s="1"/>
      <c r="AA691" s="1"/>
    </row>
    <row r="692" spans="4:27" ht="14.25" hidden="1" customHeight="1">
      <c r="D692" s="35"/>
      <c r="E692" s="35"/>
      <c r="F692" s="35"/>
      <c r="V692" s="1"/>
      <c r="W692" s="1"/>
      <c r="X692" s="1"/>
      <c r="Y692" s="1"/>
      <c r="Z692" s="1"/>
      <c r="AA692" s="1"/>
    </row>
    <row r="693" spans="4:27" ht="14.25" hidden="1" customHeight="1">
      <c r="D693" s="35"/>
      <c r="E693" s="35"/>
      <c r="F693" s="35"/>
      <c r="V693" s="1"/>
      <c r="W693" s="1"/>
      <c r="X693" s="1"/>
      <c r="Y693" s="1"/>
      <c r="Z693" s="1"/>
      <c r="AA693" s="1"/>
    </row>
    <row r="694" spans="4:27" ht="14.25" hidden="1" customHeight="1">
      <c r="D694" s="35"/>
      <c r="E694" s="35"/>
      <c r="F694" s="35"/>
      <c r="V694" s="1"/>
      <c r="W694" s="1"/>
      <c r="X694" s="1"/>
      <c r="Y694" s="1"/>
      <c r="Z694" s="1"/>
      <c r="AA694" s="1"/>
    </row>
    <row r="695" spans="4:27" ht="14.25" hidden="1" customHeight="1">
      <c r="D695" s="35"/>
      <c r="E695" s="35"/>
      <c r="F695" s="35"/>
      <c r="V695" s="1"/>
      <c r="W695" s="1"/>
      <c r="X695" s="1"/>
      <c r="Y695" s="1"/>
      <c r="Z695" s="1"/>
      <c r="AA695" s="1"/>
    </row>
    <row r="696" spans="4:27" ht="14.25" hidden="1" customHeight="1">
      <c r="D696" s="35"/>
      <c r="E696" s="35"/>
      <c r="F696" s="35"/>
      <c r="V696" s="1"/>
      <c r="W696" s="1"/>
      <c r="X696" s="1"/>
      <c r="Y696" s="1"/>
      <c r="Z696" s="1"/>
      <c r="AA696" s="1"/>
    </row>
    <row r="697" spans="4:27" ht="14.25" hidden="1" customHeight="1">
      <c r="D697" s="35"/>
      <c r="E697" s="35"/>
      <c r="F697" s="35"/>
      <c r="V697" s="1"/>
      <c r="W697" s="1"/>
      <c r="X697" s="1"/>
      <c r="Y697" s="1"/>
      <c r="Z697" s="1"/>
      <c r="AA697" s="1"/>
    </row>
    <row r="698" spans="4:27" ht="14.25" hidden="1" customHeight="1">
      <c r="D698" s="35"/>
      <c r="E698" s="35"/>
      <c r="F698" s="35"/>
      <c r="V698" s="1"/>
      <c r="W698" s="1"/>
      <c r="X698" s="1"/>
      <c r="Y698" s="1"/>
      <c r="Z698" s="1"/>
      <c r="AA698" s="1"/>
    </row>
    <row r="699" spans="4:27" ht="14.25" hidden="1" customHeight="1">
      <c r="D699" s="35"/>
      <c r="E699" s="35"/>
      <c r="F699" s="35"/>
      <c r="V699" s="1"/>
      <c r="W699" s="1"/>
      <c r="X699" s="1"/>
      <c r="Y699" s="1"/>
      <c r="Z699" s="1"/>
      <c r="AA699" s="1"/>
    </row>
    <row r="700" spans="4:27" ht="14.25" hidden="1" customHeight="1">
      <c r="D700" s="35"/>
      <c r="E700" s="35"/>
      <c r="F700" s="35"/>
      <c r="V700" s="1"/>
      <c r="W700" s="1"/>
      <c r="X700" s="1"/>
      <c r="Y700" s="1"/>
      <c r="Z700" s="1"/>
      <c r="AA700" s="1"/>
    </row>
    <row r="701" spans="4:27" ht="14.25" hidden="1" customHeight="1">
      <c r="D701" s="35"/>
      <c r="E701" s="35"/>
      <c r="F701" s="35"/>
      <c r="V701" s="1"/>
      <c r="W701" s="1"/>
      <c r="X701" s="1"/>
      <c r="Y701" s="1"/>
      <c r="Z701" s="1"/>
      <c r="AA701" s="1"/>
    </row>
    <row r="702" spans="4:27" ht="14.25" hidden="1" customHeight="1">
      <c r="D702" s="35"/>
      <c r="E702" s="35"/>
      <c r="F702" s="35"/>
      <c r="V702" s="1"/>
      <c r="W702" s="1"/>
      <c r="X702" s="1"/>
      <c r="Y702" s="1"/>
      <c r="Z702" s="1"/>
      <c r="AA702" s="1"/>
    </row>
    <row r="703" spans="4:27" ht="14.25" hidden="1" customHeight="1">
      <c r="D703" s="35"/>
      <c r="E703" s="35"/>
      <c r="F703" s="35"/>
      <c r="V703" s="1"/>
      <c r="W703" s="1"/>
      <c r="X703" s="1"/>
      <c r="Y703" s="1"/>
      <c r="Z703" s="1"/>
      <c r="AA703" s="1"/>
    </row>
    <row r="704" spans="4:27" ht="14.25" hidden="1" customHeight="1">
      <c r="D704" s="35"/>
      <c r="E704" s="35"/>
      <c r="F704" s="35"/>
      <c r="V704" s="1"/>
      <c r="W704" s="1"/>
      <c r="X704" s="1"/>
      <c r="Y704" s="1"/>
      <c r="Z704" s="1"/>
      <c r="AA704" s="1"/>
    </row>
    <row r="705" spans="4:27" ht="14.25" hidden="1" customHeight="1">
      <c r="D705" s="35"/>
      <c r="E705" s="35"/>
      <c r="F705" s="35"/>
      <c r="V705" s="1"/>
      <c r="W705" s="1"/>
      <c r="X705" s="1"/>
      <c r="Y705" s="1"/>
      <c r="Z705" s="1"/>
      <c r="AA705" s="1"/>
    </row>
    <row r="706" spans="4:27" ht="14.25" hidden="1" customHeight="1">
      <c r="D706" s="35"/>
      <c r="E706" s="35"/>
      <c r="F706" s="35"/>
      <c r="V706" s="1"/>
      <c r="W706" s="1"/>
      <c r="X706" s="1"/>
      <c r="Y706" s="1"/>
      <c r="Z706" s="1"/>
      <c r="AA706" s="1"/>
    </row>
    <row r="707" spans="4:27" ht="14.25" hidden="1" customHeight="1">
      <c r="D707" s="35"/>
      <c r="E707" s="35"/>
      <c r="F707" s="35"/>
      <c r="V707" s="1"/>
      <c r="W707" s="1"/>
      <c r="X707" s="1"/>
      <c r="Y707" s="1"/>
      <c r="Z707" s="1"/>
      <c r="AA707" s="1"/>
    </row>
    <row r="708" spans="4:27" ht="14.25" hidden="1" customHeight="1">
      <c r="D708" s="35"/>
      <c r="E708" s="35"/>
      <c r="F708" s="35"/>
      <c r="V708" s="1"/>
      <c r="W708" s="1"/>
      <c r="X708" s="1"/>
      <c r="Y708" s="1"/>
      <c r="Z708" s="1"/>
      <c r="AA708" s="1"/>
    </row>
    <row r="709" spans="4:27" ht="14.25" hidden="1" customHeight="1">
      <c r="D709" s="35"/>
      <c r="E709" s="35"/>
      <c r="F709" s="35"/>
      <c r="V709" s="1"/>
      <c r="W709" s="1"/>
      <c r="X709" s="1"/>
      <c r="Y709" s="1"/>
      <c r="Z709" s="1"/>
      <c r="AA709" s="1"/>
    </row>
    <row r="710" spans="4:27" ht="14.25" hidden="1" customHeight="1">
      <c r="D710" s="35"/>
      <c r="E710" s="35"/>
      <c r="F710" s="35"/>
      <c r="V710" s="1"/>
      <c r="W710" s="1"/>
      <c r="X710" s="1"/>
      <c r="Y710" s="1"/>
      <c r="Z710" s="1"/>
      <c r="AA710" s="1"/>
    </row>
    <row r="711" spans="4:27" ht="14.25" hidden="1" customHeight="1">
      <c r="D711" s="35"/>
      <c r="E711" s="35"/>
      <c r="F711" s="35"/>
      <c r="V711" s="1"/>
      <c r="W711" s="1"/>
      <c r="X711" s="1"/>
      <c r="Y711" s="1"/>
      <c r="Z711" s="1"/>
      <c r="AA711" s="1"/>
    </row>
    <row r="712" spans="4:27" ht="14.25" hidden="1" customHeight="1">
      <c r="D712" s="35"/>
      <c r="E712" s="35"/>
      <c r="F712" s="35"/>
      <c r="V712" s="1"/>
      <c r="W712" s="1"/>
      <c r="X712" s="1"/>
      <c r="Y712" s="1"/>
      <c r="Z712" s="1"/>
      <c r="AA712" s="1"/>
    </row>
    <row r="713" spans="4:27" ht="14.25" hidden="1" customHeight="1">
      <c r="D713" s="35"/>
      <c r="E713" s="35"/>
      <c r="F713" s="35"/>
      <c r="V713" s="1"/>
      <c r="W713" s="1"/>
      <c r="X713" s="1"/>
      <c r="Y713" s="1"/>
      <c r="Z713" s="1"/>
      <c r="AA713" s="1"/>
    </row>
    <row r="714" spans="4:27" ht="14.25" hidden="1" customHeight="1">
      <c r="D714" s="35"/>
      <c r="E714" s="35"/>
      <c r="F714" s="35"/>
      <c r="V714" s="1"/>
      <c r="W714" s="1"/>
      <c r="X714" s="1"/>
      <c r="Y714" s="1"/>
      <c r="Z714" s="1"/>
      <c r="AA714" s="1"/>
    </row>
    <row r="715" spans="4:27" ht="14.25" hidden="1" customHeight="1">
      <c r="D715" s="35"/>
      <c r="E715" s="35"/>
      <c r="F715" s="35"/>
      <c r="V715" s="1"/>
      <c r="W715" s="1"/>
      <c r="X715" s="1"/>
      <c r="Y715" s="1"/>
      <c r="Z715" s="1"/>
      <c r="AA715" s="1"/>
    </row>
    <row r="716" spans="4:27" ht="14.25" hidden="1" customHeight="1">
      <c r="D716" s="35"/>
      <c r="E716" s="35"/>
      <c r="F716" s="35"/>
      <c r="V716" s="1"/>
      <c r="W716" s="1"/>
      <c r="X716" s="1"/>
      <c r="Y716" s="1"/>
      <c r="Z716" s="1"/>
      <c r="AA716" s="1"/>
    </row>
    <row r="717" spans="4:27" ht="14.25" hidden="1" customHeight="1">
      <c r="D717" s="35"/>
      <c r="E717" s="35"/>
      <c r="F717" s="35"/>
      <c r="V717" s="1"/>
      <c r="W717" s="1"/>
      <c r="X717" s="1"/>
      <c r="Y717" s="1"/>
      <c r="Z717" s="1"/>
      <c r="AA717" s="1"/>
    </row>
    <row r="718" spans="4:27" ht="14.25" hidden="1" customHeight="1">
      <c r="D718" s="35"/>
      <c r="E718" s="35"/>
      <c r="F718" s="35"/>
      <c r="V718" s="1"/>
      <c r="W718" s="1"/>
      <c r="X718" s="1"/>
      <c r="Y718" s="1"/>
      <c r="Z718" s="1"/>
      <c r="AA718" s="1"/>
    </row>
    <row r="719" spans="4:27" ht="14.25" hidden="1" customHeight="1">
      <c r="D719" s="35"/>
      <c r="E719" s="35"/>
      <c r="F719" s="35"/>
      <c r="V719" s="1"/>
      <c r="W719" s="1"/>
      <c r="X719" s="1"/>
      <c r="Y719" s="1"/>
      <c r="Z719" s="1"/>
      <c r="AA719" s="1"/>
    </row>
    <row r="720" spans="4:27" ht="14.25" hidden="1" customHeight="1">
      <c r="D720" s="35"/>
      <c r="E720" s="35"/>
      <c r="F720" s="35"/>
      <c r="V720" s="1"/>
      <c r="W720" s="1"/>
      <c r="X720" s="1"/>
      <c r="Y720" s="1"/>
      <c r="Z720" s="1"/>
      <c r="AA720" s="1"/>
    </row>
    <row r="721" spans="4:27" ht="14.25" hidden="1" customHeight="1">
      <c r="D721" s="35"/>
      <c r="E721" s="35"/>
      <c r="F721" s="35"/>
      <c r="V721" s="1"/>
      <c r="W721" s="1"/>
      <c r="X721" s="1"/>
      <c r="Y721" s="1"/>
      <c r="Z721" s="1"/>
      <c r="AA721" s="1"/>
    </row>
    <row r="722" spans="4:27" ht="14.25" hidden="1" customHeight="1">
      <c r="D722" s="35"/>
      <c r="E722" s="35"/>
      <c r="F722" s="35"/>
      <c r="V722" s="1"/>
      <c r="W722" s="1"/>
      <c r="X722" s="1"/>
      <c r="Y722" s="1"/>
      <c r="Z722" s="1"/>
      <c r="AA722" s="1"/>
    </row>
    <row r="723" spans="4:27" ht="14.25" hidden="1" customHeight="1">
      <c r="D723" s="35"/>
      <c r="E723" s="35"/>
      <c r="F723" s="35"/>
      <c r="V723" s="1"/>
      <c r="W723" s="1"/>
      <c r="X723" s="1"/>
      <c r="Y723" s="1"/>
      <c r="Z723" s="1"/>
      <c r="AA723" s="1"/>
    </row>
    <row r="724" spans="4:27" ht="14.25" hidden="1" customHeight="1">
      <c r="D724" s="35"/>
      <c r="E724" s="35"/>
      <c r="F724" s="35"/>
      <c r="V724" s="1"/>
      <c r="W724" s="1"/>
      <c r="X724" s="1"/>
      <c r="Y724" s="1"/>
      <c r="Z724" s="1"/>
      <c r="AA724" s="1"/>
    </row>
    <row r="725" spans="4:27" ht="14.25" hidden="1" customHeight="1">
      <c r="D725" s="35"/>
      <c r="E725" s="35"/>
      <c r="F725" s="35"/>
      <c r="V725" s="1"/>
      <c r="W725" s="1"/>
      <c r="X725" s="1"/>
      <c r="Y725" s="1"/>
      <c r="Z725" s="1"/>
      <c r="AA725" s="1"/>
    </row>
    <row r="726" spans="4:27" ht="14.25" hidden="1" customHeight="1">
      <c r="D726" s="35"/>
      <c r="E726" s="35"/>
      <c r="F726" s="35"/>
      <c r="V726" s="1"/>
      <c r="W726" s="1"/>
      <c r="X726" s="1"/>
      <c r="Y726" s="1"/>
      <c r="Z726" s="1"/>
      <c r="AA726" s="1"/>
    </row>
    <row r="727" spans="4:27" ht="14.25" hidden="1" customHeight="1">
      <c r="D727" s="35"/>
      <c r="E727" s="35"/>
      <c r="F727" s="35"/>
      <c r="V727" s="1"/>
      <c r="W727" s="1"/>
      <c r="X727" s="1"/>
      <c r="Y727" s="1"/>
      <c r="Z727" s="1"/>
      <c r="AA727" s="1"/>
    </row>
    <row r="728" spans="4:27" ht="14.25" hidden="1" customHeight="1">
      <c r="D728" s="35"/>
      <c r="E728" s="35"/>
      <c r="F728" s="35"/>
      <c r="V728" s="1"/>
      <c r="W728" s="1"/>
      <c r="X728" s="1"/>
      <c r="Y728" s="1"/>
      <c r="Z728" s="1"/>
      <c r="AA728" s="1"/>
    </row>
    <row r="729" spans="4:27" ht="14.25" hidden="1" customHeight="1">
      <c r="D729" s="35"/>
      <c r="E729" s="35"/>
      <c r="F729" s="35"/>
      <c r="V729" s="1"/>
      <c r="W729" s="1"/>
      <c r="X729" s="1"/>
      <c r="Y729" s="1"/>
      <c r="Z729" s="1"/>
      <c r="AA729" s="1"/>
    </row>
    <row r="730" spans="4:27" ht="14.25" hidden="1" customHeight="1">
      <c r="D730" s="35"/>
      <c r="E730" s="35"/>
      <c r="F730" s="35"/>
      <c r="V730" s="1"/>
      <c r="W730" s="1"/>
      <c r="X730" s="1"/>
      <c r="Y730" s="1"/>
      <c r="Z730" s="1"/>
      <c r="AA730" s="1"/>
    </row>
    <row r="731" spans="4:27" ht="14.25" hidden="1" customHeight="1">
      <c r="D731" s="35"/>
      <c r="E731" s="35"/>
      <c r="F731" s="35"/>
      <c r="V731" s="1"/>
      <c r="W731" s="1"/>
      <c r="X731" s="1"/>
      <c r="Y731" s="1"/>
      <c r="Z731" s="1"/>
      <c r="AA731" s="1"/>
    </row>
    <row r="732" spans="4:27" ht="14.25" hidden="1" customHeight="1">
      <c r="D732" s="35"/>
      <c r="E732" s="35"/>
      <c r="F732" s="35"/>
      <c r="V732" s="1"/>
      <c r="W732" s="1"/>
      <c r="X732" s="1"/>
      <c r="Y732" s="1"/>
      <c r="Z732" s="1"/>
      <c r="AA732" s="1"/>
    </row>
    <row r="733" spans="4:27" ht="14.25" hidden="1" customHeight="1">
      <c r="D733" s="35"/>
      <c r="E733" s="35"/>
      <c r="F733" s="35"/>
      <c r="V733" s="1"/>
      <c r="W733" s="1"/>
      <c r="X733" s="1"/>
      <c r="Y733" s="1"/>
      <c r="Z733" s="1"/>
      <c r="AA733" s="1"/>
    </row>
    <row r="734" spans="4:27" ht="14.25" hidden="1" customHeight="1">
      <c r="D734" s="35"/>
      <c r="E734" s="35"/>
      <c r="F734" s="35"/>
      <c r="V734" s="1"/>
      <c r="W734" s="1"/>
      <c r="X734" s="1"/>
      <c r="Y734" s="1"/>
      <c r="Z734" s="1"/>
      <c r="AA734" s="1"/>
    </row>
    <row r="735" spans="4:27" ht="14.25" hidden="1" customHeight="1">
      <c r="D735" s="35"/>
      <c r="E735" s="35"/>
      <c r="F735" s="35"/>
      <c r="V735" s="1"/>
      <c r="W735" s="1"/>
      <c r="X735" s="1"/>
      <c r="Y735" s="1"/>
      <c r="Z735" s="1"/>
      <c r="AA735" s="1"/>
    </row>
    <row r="736" spans="4:27" ht="14.25" hidden="1" customHeight="1">
      <c r="D736" s="35"/>
      <c r="E736" s="35"/>
      <c r="F736" s="35"/>
      <c r="V736" s="1"/>
      <c r="W736" s="1"/>
      <c r="X736" s="1"/>
      <c r="Y736" s="1"/>
      <c r="Z736" s="1"/>
      <c r="AA736" s="1"/>
    </row>
    <row r="737" spans="4:27" ht="14.25" hidden="1" customHeight="1">
      <c r="D737" s="35"/>
      <c r="E737" s="35"/>
      <c r="F737" s="35"/>
      <c r="V737" s="1"/>
      <c r="W737" s="1"/>
      <c r="X737" s="1"/>
      <c r="Y737" s="1"/>
      <c r="Z737" s="1"/>
      <c r="AA737" s="1"/>
    </row>
    <row r="738" spans="4:27" ht="14.25" hidden="1" customHeight="1">
      <c r="D738" s="35"/>
      <c r="E738" s="35"/>
      <c r="F738" s="35"/>
      <c r="V738" s="1"/>
      <c r="W738" s="1"/>
      <c r="X738" s="1"/>
      <c r="Y738" s="1"/>
      <c r="Z738" s="1"/>
      <c r="AA738" s="1"/>
    </row>
    <row r="739" spans="4:27" ht="14.25" hidden="1" customHeight="1">
      <c r="D739" s="35"/>
      <c r="E739" s="35"/>
      <c r="F739" s="35"/>
      <c r="V739" s="1"/>
      <c r="W739" s="1"/>
      <c r="X739" s="1"/>
      <c r="Y739" s="1"/>
      <c r="Z739" s="1"/>
      <c r="AA739" s="1"/>
    </row>
    <row r="740" spans="4:27" ht="14.25" hidden="1" customHeight="1">
      <c r="D740" s="35"/>
      <c r="E740" s="35"/>
      <c r="F740" s="35"/>
      <c r="V740" s="1"/>
      <c r="W740" s="1"/>
      <c r="X740" s="1"/>
      <c r="Y740" s="1"/>
      <c r="Z740" s="1"/>
      <c r="AA740" s="1"/>
    </row>
    <row r="741" spans="4:27" ht="14.25" hidden="1" customHeight="1">
      <c r="D741" s="35"/>
      <c r="E741" s="35"/>
      <c r="F741" s="35"/>
      <c r="V741" s="1"/>
      <c r="W741" s="1"/>
      <c r="X741" s="1"/>
      <c r="Y741" s="1"/>
      <c r="Z741" s="1"/>
      <c r="AA741" s="1"/>
    </row>
    <row r="742" spans="4:27" ht="14.25" hidden="1" customHeight="1">
      <c r="D742" s="35"/>
      <c r="E742" s="35"/>
      <c r="F742" s="35"/>
      <c r="V742" s="1"/>
      <c r="W742" s="1"/>
      <c r="X742" s="1"/>
      <c r="Y742" s="1"/>
      <c r="Z742" s="1"/>
      <c r="AA742" s="1"/>
    </row>
    <row r="743" spans="4:27" ht="14.25" hidden="1" customHeight="1">
      <c r="D743" s="35"/>
      <c r="E743" s="35"/>
      <c r="F743" s="35"/>
      <c r="V743" s="1"/>
      <c r="W743" s="1"/>
      <c r="X743" s="1"/>
      <c r="Y743" s="1"/>
      <c r="Z743" s="1"/>
      <c r="AA743" s="1"/>
    </row>
    <row r="744" spans="4:27" ht="14.25" hidden="1" customHeight="1">
      <c r="D744" s="35"/>
      <c r="E744" s="35"/>
      <c r="F744" s="35"/>
      <c r="V744" s="1"/>
      <c r="W744" s="1"/>
      <c r="X744" s="1"/>
      <c r="Y744" s="1"/>
      <c r="Z744" s="1"/>
      <c r="AA744" s="1"/>
    </row>
    <row r="745" spans="4:27" ht="14.25" hidden="1" customHeight="1">
      <c r="D745" s="35"/>
      <c r="E745" s="35"/>
      <c r="F745" s="35"/>
      <c r="V745" s="1"/>
      <c r="W745" s="1"/>
      <c r="X745" s="1"/>
      <c r="Y745" s="1"/>
      <c r="Z745" s="1"/>
      <c r="AA745" s="1"/>
    </row>
    <row r="746" spans="4:27" ht="14.25" hidden="1" customHeight="1">
      <c r="D746" s="35"/>
      <c r="E746" s="35"/>
      <c r="F746" s="35"/>
      <c r="V746" s="1"/>
      <c r="W746" s="1"/>
      <c r="X746" s="1"/>
      <c r="Y746" s="1"/>
      <c r="Z746" s="1"/>
      <c r="AA746" s="1"/>
    </row>
    <row r="747" spans="4:27" ht="14.25" hidden="1" customHeight="1">
      <c r="D747" s="35"/>
      <c r="E747" s="35"/>
      <c r="F747" s="35"/>
      <c r="V747" s="1"/>
      <c r="W747" s="1"/>
      <c r="X747" s="1"/>
      <c r="Y747" s="1"/>
      <c r="Z747" s="1"/>
      <c r="AA747" s="1"/>
    </row>
    <row r="748" spans="4:27" ht="14.25" hidden="1" customHeight="1">
      <c r="D748" s="35"/>
      <c r="E748" s="35"/>
      <c r="F748" s="35"/>
      <c r="V748" s="1"/>
      <c r="W748" s="1"/>
      <c r="X748" s="1"/>
      <c r="Y748" s="1"/>
      <c r="Z748" s="1"/>
      <c r="AA748" s="1"/>
    </row>
    <row r="749" spans="4:27" ht="14.25" hidden="1" customHeight="1">
      <c r="D749" s="35"/>
      <c r="E749" s="35"/>
      <c r="F749" s="35"/>
      <c r="V749" s="1"/>
      <c r="W749" s="1"/>
      <c r="X749" s="1"/>
      <c r="Y749" s="1"/>
      <c r="Z749" s="1"/>
      <c r="AA749" s="1"/>
    </row>
    <row r="750" spans="4:27" ht="14.25" hidden="1" customHeight="1">
      <c r="D750" s="35"/>
      <c r="E750" s="35"/>
      <c r="F750" s="35"/>
      <c r="V750" s="1"/>
      <c r="W750" s="1"/>
      <c r="X750" s="1"/>
      <c r="Y750" s="1"/>
      <c r="Z750" s="1"/>
      <c r="AA750" s="1"/>
    </row>
    <row r="751" spans="4:27" ht="14.25" hidden="1" customHeight="1">
      <c r="D751" s="35"/>
      <c r="E751" s="35"/>
      <c r="F751" s="35"/>
      <c r="V751" s="1"/>
      <c r="W751" s="1"/>
      <c r="X751" s="1"/>
      <c r="Y751" s="1"/>
      <c r="Z751" s="1"/>
      <c r="AA751" s="1"/>
    </row>
    <row r="752" spans="4:27" ht="14.25" hidden="1" customHeight="1">
      <c r="D752" s="35"/>
      <c r="E752" s="35"/>
      <c r="F752" s="35"/>
      <c r="V752" s="1"/>
      <c r="W752" s="1"/>
      <c r="X752" s="1"/>
      <c r="Y752" s="1"/>
      <c r="Z752" s="1"/>
      <c r="AA752" s="1"/>
    </row>
    <row r="753" spans="4:27" ht="14.25" hidden="1" customHeight="1">
      <c r="D753" s="35"/>
      <c r="E753" s="35"/>
      <c r="F753" s="35"/>
      <c r="V753" s="1"/>
      <c r="W753" s="1"/>
      <c r="X753" s="1"/>
      <c r="Y753" s="1"/>
      <c r="Z753" s="1"/>
      <c r="AA753" s="1"/>
    </row>
    <row r="754" spans="4:27" ht="14.25" hidden="1" customHeight="1">
      <c r="D754" s="35"/>
      <c r="E754" s="35"/>
      <c r="F754" s="35"/>
      <c r="V754" s="1"/>
      <c r="W754" s="1"/>
      <c r="X754" s="1"/>
      <c r="Y754" s="1"/>
      <c r="Z754" s="1"/>
      <c r="AA754" s="1"/>
    </row>
    <row r="755" spans="4:27" ht="14.25" hidden="1" customHeight="1">
      <c r="D755" s="35"/>
      <c r="E755" s="35"/>
      <c r="F755" s="35"/>
      <c r="V755" s="1"/>
      <c r="W755" s="1"/>
      <c r="X755" s="1"/>
      <c r="Y755" s="1"/>
      <c r="Z755" s="1"/>
      <c r="AA755" s="1"/>
    </row>
    <row r="756" spans="4:27" ht="14.25" hidden="1" customHeight="1">
      <c r="D756" s="35"/>
      <c r="E756" s="35"/>
      <c r="F756" s="35"/>
      <c r="V756" s="1"/>
      <c r="W756" s="1"/>
      <c r="X756" s="1"/>
      <c r="Y756" s="1"/>
      <c r="Z756" s="1"/>
      <c r="AA756" s="1"/>
    </row>
    <row r="757" spans="4:27" ht="14.25" hidden="1" customHeight="1">
      <c r="D757" s="35"/>
      <c r="E757" s="35"/>
      <c r="F757" s="35"/>
      <c r="V757" s="1"/>
      <c r="W757" s="1"/>
      <c r="X757" s="1"/>
      <c r="Y757" s="1"/>
      <c r="Z757" s="1"/>
      <c r="AA757" s="1"/>
    </row>
    <row r="758" spans="4:27" ht="14.25" hidden="1" customHeight="1">
      <c r="D758" s="35"/>
      <c r="E758" s="35"/>
      <c r="F758" s="35"/>
      <c r="V758" s="1"/>
      <c r="W758" s="1"/>
      <c r="X758" s="1"/>
      <c r="Y758" s="1"/>
      <c r="Z758" s="1"/>
      <c r="AA758" s="1"/>
    </row>
    <row r="759" spans="4:27" ht="14.25" hidden="1" customHeight="1">
      <c r="D759" s="35"/>
      <c r="E759" s="35"/>
      <c r="F759" s="35"/>
      <c r="V759" s="1"/>
      <c r="W759" s="1"/>
      <c r="X759" s="1"/>
      <c r="Y759" s="1"/>
      <c r="Z759" s="1"/>
      <c r="AA759" s="1"/>
    </row>
    <row r="760" spans="4:27" ht="14.25" hidden="1" customHeight="1">
      <c r="D760" s="35"/>
      <c r="E760" s="35"/>
      <c r="F760" s="35"/>
      <c r="V760" s="1"/>
      <c r="W760" s="1"/>
      <c r="X760" s="1"/>
      <c r="Y760" s="1"/>
      <c r="Z760" s="1"/>
      <c r="AA760" s="1"/>
    </row>
    <row r="761" spans="4:27" ht="14.25" hidden="1" customHeight="1">
      <c r="D761" s="35"/>
      <c r="E761" s="35"/>
      <c r="F761" s="35"/>
      <c r="V761" s="1"/>
      <c r="W761" s="1"/>
      <c r="X761" s="1"/>
      <c r="Y761" s="1"/>
      <c r="Z761" s="1"/>
      <c r="AA761" s="1"/>
    </row>
    <row r="762" spans="4:27" ht="14.25" hidden="1" customHeight="1">
      <c r="D762" s="35"/>
      <c r="E762" s="35"/>
      <c r="F762" s="35"/>
      <c r="V762" s="1"/>
      <c r="W762" s="1"/>
      <c r="X762" s="1"/>
      <c r="Y762" s="1"/>
      <c r="Z762" s="1"/>
      <c r="AA762" s="1"/>
    </row>
    <row r="763" spans="4:27" ht="14.25" hidden="1" customHeight="1">
      <c r="D763" s="35"/>
      <c r="E763" s="35"/>
      <c r="F763" s="35"/>
      <c r="V763" s="1"/>
      <c r="W763" s="1"/>
      <c r="X763" s="1"/>
      <c r="Y763" s="1"/>
      <c r="Z763" s="1"/>
      <c r="AA763" s="1"/>
    </row>
    <row r="764" spans="4:27" ht="14.25" hidden="1" customHeight="1">
      <c r="D764" s="35"/>
      <c r="E764" s="35"/>
      <c r="F764" s="35"/>
      <c r="V764" s="1"/>
      <c r="W764" s="1"/>
      <c r="X764" s="1"/>
      <c r="Y764" s="1"/>
      <c r="Z764" s="1"/>
      <c r="AA764" s="1"/>
    </row>
    <row r="765" spans="4:27" ht="14.25" hidden="1" customHeight="1">
      <c r="D765" s="35"/>
      <c r="E765" s="35"/>
      <c r="F765" s="35"/>
      <c r="V765" s="1"/>
      <c r="W765" s="1"/>
      <c r="X765" s="1"/>
      <c r="Y765" s="1"/>
      <c r="Z765" s="1"/>
      <c r="AA765" s="1"/>
    </row>
    <row r="766" spans="4:27" ht="14.25" hidden="1" customHeight="1">
      <c r="D766" s="35"/>
      <c r="E766" s="35"/>
      <c r="F766" s="35"/>
      <c r="V766" s="1"/>
      <c r="W766" s="1"/>
      <c r="X766" s="1"/>
      <c r="Y766" s="1"/>
      <c r="Z766" s="1"/>
      <c r="AA766" s="1"/>
    </row>
    <row r="767" spans="4:27" ht="14.25" hidden="1" customHeight="1">
      <c r="D767" s="35"/>
      <c r="E767" s="35"/>
      <c r="F767" s="35"/>
      <c r="V767" s="1"/>
      <c r="W767" s="1"/>
      <c r="X767" s="1"/>
      <c r="Y767" s="1"/>
      <c r="Z767" s="1"/>
      <c r="AA767" s="1"/>
    </row>
    <row r="768" spans="4:27" ht="14.25" hidden="1" customHeight="1">
      <c r="D768" s="35"/>
      <c r="E768" s="35"/>
      <c r="F768" s="35"/>
      <c r="V768" s="1"/>
      <c r="W768" s="1"/>
      <c r="X768" s="1"/>
      <c r="Y768" s="1"/>
      <c r="Z768" s="1"/>
      <c r="AA768" s="1"/>
    </row>
    <row r="769" spans="4:27" ht="14.25" hidden="1" customHeight="1">
      <c r="D769" s="35"/>
      <c r="E769" s="35"/>
      <c r="F769" s="35"/>
      <c r="V769" s="1"/>
      <c r="W769" s="1"/>
      <c r="X769" s="1"/>
      <c r="Y769" s="1"/>
      <c r="Z769" s="1"/>
      <c r="AA769" s="1"/>
    </row>
    <row r="770" spans="4:27" ht="14.25" hidden="1" customHeight="1">
      <c r="D770" s="35"/>
      <c r="E770" s="35"/>
      <c r="F770" s="35"/>
      <c r="V770" s="1"/>
      <c r="W770" s="1"/>
      <c r="X770" s="1"/>
      <c r="Y770" s="1"/>
      <c r="Z770" s="1"/>
      <c r="AA770" s="1"/>
    </row>
    <row r="771" spans="4:27" ht="14.25" hidden="1" customHeight="1">
      <c r="D771" s="35"/>
      <c r="E771" s="35"/>
      <c r="F771" s="35"/>
      <c r="V771" s="1"/>
      <c r="W771" s="1"/>
      <c r="X771" s="1"/>
      <c r="Y771" s="1"/>
      <c r="Z771" s="1"/>
      <c r="AA771" s="1"/>
    </row>
    <row r="772" spans="4:27" ht="14.25" hidden="1" customHeight="1">
      <c r="D772" s="35"/>
      <c r="E772" s="35"/>
      <c r="F772" s="35"/>
      <c r="V772" s="1"/>
      <c r="W772" s="1"/>
      <c r="X772" s="1"/>
      <c r="Y772" s="1"/>
      <c r="Z772" s="1"/>
      <c r="AA772" s="1"/>
    </row>
    <row r="773" spans="4:27" ht="14.25" hidden="1" customHeight="1">
      <c r="D773" s="35"/>
      <c r="E773" s="35"/>
      <c r="F773" s="35"/>
      <c r="V773" s="1"/>
      <c r="W773" s="1"/>
      <c r="X773" s="1"/>
      <c r="Y773" s="1"/>
      <c r="Z773" s="1"/>
      <c r="AA773" s="1"/>
    </row>
    <row r="774" spans="4:27" ht="14.25" hidden="1" customHeight="1">
      <c r="D774" s="35"/>
      <c r="E774" s="35"/>
      <c r="F774" s="35"/>
      <c r="V774" s="1"/>
      <c r="W774" s="1"/>
      <c r="X774" s="1"/>
      <c r="Y774" s="1"/>
      <c r="Z774" s="1"/>
      <c r="AA774" s="1"/>
    </row>
    <row r="775" spans="4:27" ht="14.25" hidden="1" customHeight="1">
      <c r="D775" s="35"/>
      <c r="E775" s="35"/>
      <c r="F775" s="35"/>
      <c r="V775" s="1"/>
      <c r="W775" s="1"/>
      <c r="X775" s="1"/>
      <c r="Y775" s="1"/>
      <c r="Z775" s="1"/>
      <c r="AA775" s="1"/>
    </row>
    <row r="776" spans="4:27" ht="14.25" hidden="1" customHeight="1">
      <c r="D776" s="35"/>
      <c r="E776" s="35"/>
      <c r="F776" s="35"/>
      <c r="V776" s="1"/>
      <c r="W776" s="1"/>
      <c r="X776" s="1"/>
      <c r="Y776" s="1"/>
      <c r="Z776" s="1"/>
      <c r="AA776" s="1"/>
    </row>
    <row r="777" spans="4:27" ht="14.25" hidden="1" customHeight="1">
      <c r="D777" s="35"/>
      <c r="E777" s="35"/>
      <c r="F777" s="35"/>
      <c r="V777" s="1"/>
      <c r="W777" s="1"/>
      <c r="X777" s="1"/>
      <c r="Y777" s="1"/>
      <c r="Z777" s="1"/>
      <c r="AA777" s="1"/>
    </row>
    <row r="778" spans="4:27" ht="14.25" hidden="1" customHeight="1">
      <c r="D778" s="35"/>
      <c r="E778" s="35"/>
      <c r="F778" s="35"/>
      <c r="V778" s="1"/>
      <c r="W778" s="1"/>
      <c r="X778" s="1"/>
      <c r="Y778" s="1"/>
      <c r="Z778" s="1"/>
      <c r="AA778" s="1"/>
    </row>
    <row r="779" spans="4:27" ht="14.25" hidden="1" customHeight="1">
      <c r="D779" s="35"/>
      <c r="E779" s="35"/>
      <c r="F779" s="35"/>
      <c r="V779" s="1"/>
      <c r="W779" s="1"/>
      <c r="X779" s="1"/>
      <c r="Y779" s="1"/>
      <c r="Z779" s="1"/>
      <c r="AA779" s="1"/>
    </row>
    <row r="780" spans="4:27" ht="14.25" hidden="1" customHeight="1">
      <c r="D780" s="35"/>
      <c r="E780" s="35"/>
      <c r="F780" s="35"/>
      <c r="V780" s="1"/>
      <c r="W780" s="1"/>
      <c r="X780" s="1"/>
      <c r="Y780" s="1"/>
      <c r="Z780" s="1"/>
      <c r="AA780" s="1"/>
    </row>
    <row r="781" spans="4:27" ht="14.25" hidden="1" customHeight="1">
      <c r="D781" s="35"/>
      <c r="E781" s="35"/>
      <c r="F781" s="35"/>
      <c r="V781" s="1"/>
      <c r="W781" s="1"/>
      <c r="X781" s="1"/>
      <c r="Y781" s="1"/>
      <c r="Z781" s="1"/>
      <c r="AA781" s="1"/>
    </row>
    <row r="782" spans="4:27" ht="14.25" hidden="1" customHeight="1">
      <c r="D782" s="35"/>
      <c r="E782" s="35"/>
      <c r="F782" s="35"/>
      <c r="V782" s="1"/>
      <c r="W782" s="1"/>
      <c r="X782" s="1"/>
      <c r="Y782" s="1"/>
      <c r="Z782" s="1"/>
      <c r="AA782" s="1"/>
    </row>
    <row r="783" spans="4:27" ht="14.25" hidden="1" customHeight="1">
      <c r="D783" s="35"/>
      <c r="E783" s="35"/>
      <c r="F783" s="35"/>
      <c r="V783" s="1"/>
      <c r="W783" s="1"/>
      <c r="X783" s="1"/>
      <c r="Y783" s="1"/>
      <c r="Z783" s="1"/>
      <c r="AA783" s="1"/>
    </row>
    <row r="784" spans="4:27" ht="14.25" hidden="1" customHeight="1">
      <c r="D784" s="35"/>
      <c r="E784" s="35"/>
      <c r="F784" s="35"/>
      <c r="V784" s="1"/>
      <c r="W784" s="1"/>
      <c r="X784" s="1"/>
      <c r="Y784" s="1"/>
      <c r="Z784" s="1"/>
      <c r="AA784" s="1"/>
    </row>
    <row r="785" spans="4:27" ht="14.25" hidden="1" customHeight="1">
      <c r="D785" s="35"/>
      <c r="E785" s="35"/>
      <c r="F785" s="35"/>
      <c r="V785" s="1"/>
      <c r="W785" s="1"/>
      <c r="X785" s="1"/>
      <c r="Y785" s="1"/>
      <c r="Z785" s="1"/>
      <c r="AA785" s="1"/>
    </row>
    <row r="786" spans="4:27" ht="14.25" hidden="1" customHeight="1">
      <c r="D786" s="35"/>
      <c r="E786" s="35"/>
      <c r="F786" s="35"/>
      <c r="V786" s="1"/>
      <c r="W786" s="1"/>
      <c r="X786" s="1"/>
      <c r="Y786" s="1"/>
      <c r="Z786" s="1"/>
      <c r="AA786" s="1"/>
    </row>
    <row r="787" spans="4:27" ht="14.25" hidden="1" customHeight="1">
      <c r="D787" s="35"/>
      <c r="E787" s="35"/>
      <c r="F787" s="35"/>
      <c r="V787" s="1"/>
      <c r="W787" s="1"/>
      <c r="X787" s="1"/>
      <c r="Y787" s="1"/>
      <c r="Z787" s="1"/>
      <c r="AA787" s="1"/>
    </row>
    <row r="788" spans="4:27" ht="14.25" hidden="1" customHeight="1">
      <c r="D788" s="35"/>
      <c r="E788" s="35"/>
      <c r="F788" s="35"/>
      <c r="V788" s="1"/>
      <c r="W788" s="1"/>
      <c r="X788" s="1"/>
      <c r="Y788" s="1"/>
      <c r="Z788" s="1"/>
      <c r="AA788" s="1"/>
    </row>
    <row r="789" spans="4:27" ht="14.25" hidden="1" customHeight="1">
      <c r="D789" s="35"/>
      <c r="E789" s="35"/>
      <c r="F789" s="35"/>
      <c r="V789" s="1"/>
      <c r="W789" s="1"/>
      <c r="X789" s="1"/>
      <c r="Y789" s="1"/>
      <c r="Z789" s="1"/>
      <c r="AA789" s="1"/>
    </row>
    <row r="790" spans="4:27" ht="14.25" hidden="1" customHeight="1">
      <c r="D790" s="35"/>
      <c r="E790" s="35"/>
      <c r="F790" s="35"/>
      <c r="V790" s="1"/>
      <c r="W790" s="1"/>
      <c r="X790" s="1"/>
      <c r="Y790" s="1"/>
      <c r="Z790" s="1"/>
      <c r="AA790" s="1"/>
    </row>
    <row r="791" spans="4:27" ht="14.25" hidden="1" customHeight="1">
      <c r="D791" s="35"/>
      <c r="E791" s="35"/>
      <c r="F791" s="35"/>
      <c r="V791" s="1"/>
      <c r="W791" s="1"/>
      <c r="X791" s="1"/>
      <c r="Y791" s="1"/>
      <c r="Z791" s="1"/>
      <c r="AA791" s="1"/>
    </row>
    <row r="792" spans="4:27" ht="14.25" hidden="1" customHeight="1">
      <c r="D792" s="35"/>
      <c r="E792" s="35"/>
      <c r="F792" s="35"/>
      <c r="V792" s="1"/>
      <c r="W792" s="1"/>
      <c r="X792" s="1"/>
      <c r="Y792" s="1"/>
      <c r="Z792" s="1"/>
      <c r="AA792" s="1"/>
    </row>
    <row r="793" spans="4:27" ht="14.25" hidden="1" customHeight="1">
      <c r="D793" s="35"/>
      <c r="E793" s="35"/>
      <c r="F793" s="35"/>
      <c r="V793" s="1"/>
      <c r="W793" s="1"/>
      <c r="X793" s="1"/>
      <c r="Y793" s="1"/>
      <c r="Z793" s="1"/>
      <c r="AA793" s="1"/>
    </row>
    <row r="794" spans="4:27" ht="14.25" hidden="1" customHeight="1">
      <c r="D794" s="35"/>
      <c r="E794" s="35"/>
      <c r="F794" s="35"/>
      <c r="V794" s="1"/>
      <c r="W794" s="1"/>
      <c r="X794" s="1"/>
      <c r="Y794" s="1"/>
      <c r="Z794" s="1"/>
      <c r="AA794" s="1"/>
    </row>
    <row r="795" spans="4:27" ht="14.25" hidden="1" customHeight="1">
      <c r="D795" s="35"/>
      <c r="E795" s="35"/>
      <c r="F795" s="35"/>
      <c r="V795" s="1"/>
      <c r="W795" s="1"/>
      <c r="X795" s="1"/>
      <c r="Y795" s="1"/>
      <c r="Z795" s="1"/>
      <c r="AA795" s="1"/>
    </row>
    <row r="796" spans="4:27" ht="14.25" hidden="1" customHeight="1">
      <c r="D796" s="35"/>
      <c r="E796" s="35"/>
      <c r="F796" s="35"/>
      <c r="V796" s="1"/>
      <c r="W796" s="1"/>
      <c r="X796" s="1"/>
      <c r="Y796" s="1"/>
      <c r="Z796" s="1"/>
      <c r="AA796" s="1"/>
    </row>
    <row r="797" spans="4:27" ht="14.25" hidden="1" customHeight="1">
      <c r="D797" s="35"/>
      <c r="E797" s="35"/>
      <c r="F797" s="35"/>
      <c r="V797" s="1"/>
      <c r="W797" s="1"/>
      <c r="X797" s="1"/>
      <c r="Y797" s="1"/>
      <c r="Z797" s="1"/>
      <c r="AA797" s="1"/>
    </row>
    <row r="798" spans="4:27" ht="14.25" hidden="1" customHeight="1">
      <c r="D798" s="35"/>
      <c r="E798" s="35"/>
      <c r="F798" s="35"/>
      <c r="V798" s="1"/>
      <c r="W798" s="1"/>
      <c r="X798" s="1"/>
      <c r="Y798" s="1"/>
      <c r="Z798" s="1"/>
      <c r="AA798" s="1"/>
    </row>
    <row r="799" spans="4:27" ht="14.25" hidden="1" customHeight="1">
      <c r="D799" s="35"/>
      <c r="E799" s="35"/>
      <c r="F799" s="35"/>
      <c r="V799" s="1"/>
      <c r="W799" s="1"/>
      <c r="X799" s="1"/>
      <c r="Y799" s="1"/>
      <c r="Z799" s="1"/>
      <c r="AA799" s="1"/>
    </row>
    <row r="800" spans="4:27" ht="14.25" hidden="1" customHeight="1">
      <c r="D800" s="35"/>
      <c r="E800" s="35"/>
      <c r="F800" s="35"/>
      <c r="V800" s="1"/>
      <c r="W800" s="1"/>
      <c r="X800" s="1"/>
      <c r="Y800" s="1"/>
      <c r="Z800" s="1"/>
      <c r="AA800" s="1"/>
    </row>
    <row r="801" spans="4:27" ht="14.25" hidden="1" customHeight="1">
      <c r="D801" s="35"/>
      <c r="E801" s="35"/>
      <c r="F801" s="35"/>
      <c r="V801" s="1"/>
      <c r="W801" s="1"/>
      <c r="X801" s="1"/>
      <c r="Y801" s="1"/>
      <c r="Z801" s="1"/>
      <c r="AA801" s="1"/>
    </row>
    <row r="802" spans="4:27" ht="14.25" hidden="1" customHeight="1">
      <c r="D802" s="35"/>
      <c r="E802" s="35"/>
      <c r="F802" s="35"/>
      <c r="V802" s="1"/>
      <c r="W802" s="1"/>
      <c r="X802" s="1"/>
      <c r="Y802" s="1"/>
      <c r="Z802" s="1"/>
      <c r="AA802" s="1"/>
    </row>
    <row r="803" spans="4:27" ht="14.25" hidden="1" customHeight="1">
      <c r="D803" s="35"/>
      <c r="E803" s="35"/>
      <c r="F803" s="35"/>
      <c r="V803" s="1"/>
      <c r="W803" s="1"/>
      <c r="X803" s="1"/>
      <c r="Y803" s="1"/>
      <c r="Z803" s="1"/>
      <c r="AA803" s="1"/>
    </row>
    <row r="804" spans="4:27" ht="14.25" hidden="1" customHeight="1">
      <c r="D804" s="35"/>
      <c r="E804" s="35"/>
      <c r="F804" s="35"/>
      <c r="V804" s="1"/>
      <c r="W804" s="1"/>
      <c r="X804" s="1"/>
      <c r="Y804" s="1"/>
      <c r="Z804" s="1"/>
      <c r="AA804" s="1"/>
    </row>
    <row r="805" spans="4:27" ht="14.25" hidden="1" customHeight="1">
      <c r="D805" s="35"/>
      <c r="E805" s="35"/>
      <c r="F805" s="35"/>
      <c r="V805" s="1"/>
      <c r="W805" s="1"/>
      <c r="X805" s="1"/>
      <c r="Y805" s="1"/>
      <c r="Z805" s="1"/>
      <c r="AA805" s="1"/>
    </row>
    <row r="806" spans="4:27" ht="14.25" hidden="1" customHeight="1">
      <c r="D806" s="35"/>
      <c r="E806" s="35"/>
      <c r="F806" s="35"/>
      <c r="V806" s="1"/>
      <c r="W806" s="1"/>
      <c r="X806" s="1"/>
      <c r="Y806" s="1"/>
      <c r="Z806" s="1"/>
      <c r="AA806" s="1"/>
    </row>
    <row r="807" spans="4:27" ht="14.25" hidden="1" customHeight="1">
      <c r="D807" s="35"/>
      <c r="E807" s="35"/>
      <c r="F807" s="35"/>
      <c r="V807" s="1"/>
      <c r="W807" s="1"/>
      <c r="X807" s="1"/>
      <c r="Y807" s="1"/>
      <c r="Z807" s="1"/>
      <c r="AA807" s="1"/>
    </row>
    <row r="808" spans="4:27" ht="14.25" hidden="1" customHeight="1">
      <c r="D808" s="35"/>
      <c r="E808" s="35"/>
      <c r="F808" s="35"/>
      <c r="V808" s="1"/>
      <c r="W808" s="1"/>
      <c r="X808" s="1"/>
      <c r="Y808" s="1"/>
      <c r="Z808" s="1"/>
      <c r="AA808" s="1"/>
    </row>
    <row r="809" spans="4:27" ht="14.25" hidden="1" customHeight="1">
      <c r="D809" s="35"/>
      <c r="E809" s="35"/>
      <c r="F809" s="35"/>
      <c r="V809" s="1"/>
      <c r="W809" s="1"/>
      <c r="X809" s="1"/>
      <c r="Y809" s="1"/>
      <c r="Z809" s="1"/>
      <c r="AA809" s="1"/>
    </row>
    <row r="810" spans="4:27" ht="14.25" hidden="1" customHeight="1">
      <c r="D810" s="35"/>
      <c r="E810" s="35"/>
      <c r="F810" s="35"/>
      <c r="V810" s="1"/>
      <c r="W810" s="1"/>
      <c r="X810" s="1"/>
      <c r="Y810" s="1"/>
      <c r="Z810" s="1"/>
      <c r="AA810" s="1"/>
    </row>
    <row r="811" spans="4:27" ht="14.25" hidden="1" customHeight="1">
      <c r="D811" s="35"/>
      <c r="E811" s="35"/>
      <c r="F811" s="35"/>
      <c r="V811" s="1"/>
      <c r="W811" s="1"/>
      <c r="X811" s="1"/>
      <c r="Y811" s="1"/>
      <c r="Z811" s="1"/>
      <c r="AA811" s="1"/>
    </row>
    <row r="812" spans="4:27" ht="14.25" hidden="1" customHeight="1">
      <c r="D812" s="35"/>
      <c r="E812" s="35"/>
      <c r="F812" s="35"/>
      <c r="V812" s="1"/>
      <c r="W812" s="1"/>
      <c r="X812" s="1"/>
      <c r="Y812" s="1"/>
      <c r="Z812" s="1"/>
      <c r="AA812" s="1"/>
    </row>
    <row r="813" spans="4:27" ht="14.25" hidden="1" customHeight="1">
      <c r="D813" s="35"/>
      <c r="E813" s="35"/>
      <c r="F813" s="35"/>
      <c r="V813" s="1"/>
      <c r="W813" s="1"/>
      <c r="X813" s="1"/>
      <c r="Y813" s="1"/>
      <c r="Z813" s="1"/>
      <c r="AA813" s="1"/>
    </row>
    <row r="814" spans="4:27" ht="14.25" hidden="1" customHeight="1">
      <c r="D814" s="35"/>
      <c r="E814" s="35"/>
      <c r="F814" s="35"/>
      <c r="V814" s="1"/>
      <c r="W814" s="1"/>
      <c r="X814" s="1"/>
      <c r="Y814" s="1"/>
      <c r="Z814" s="1"/>
      <c r="AA814" s="1"/>
    </row>
    <row r="815" spans="4:27" ht="14.25" hidden="1" customHeight="1">
      <c r="D815" s="35"/>
      <c r="E815" s="35"/>
      <c r="F815" s="35"/>
      <c r="V815" s="1"/>
      <c r="W815" s="1"/>
      <c r="X815" s="1"/>
      <c r="Y815" s="1"/>
      <c r="Z815" s="1"/>
      <c r="AA815" s="1"/>
    </row>
    <row r="816" spans="4:27" ht="14.25" hidden="1" customHeight="1">
      <c r="D816" s="35"/>
      <c r="E816" s="35"/>
      <c r="F816" s="35"/>
      <c r="V816" s="1"/>
      <c r="W816" s="1"/>
      <c r="X816" s="1"/>
      <c r="Y816" s="1"/>
      <c r="Z816" s="1"/>
      <c r="AA816" s="1"/>
    </row>
    <row r="817" spans="4:27" ht="14.25" hidden="1" customHeight="1">
      <c r="D817" s="35"/>
      <c r="E817" s="35"/>
      <c r="F817" s="35"/>
      <c r="V817" s="1"/>
      <c r="W817" s="1"/>
      <c r="X817" s="1"/>
      <c r="Y817" s="1"/>
      <c r="Z817" s="1"/>
      <c r="AA817" s="1"/>
    </row>
    <row r="818" spans="4:27" ht="14.25" hidden="1" customHeight="1">
      <c r="D818" s="35"/>
      <c r="E818" s="35"/>
      <c r="F818" s="35"/>
      <c r="V818" s="1"/>
      <c r="W818" s="1"/>
      <c r="X818" s="1"/>
      <c r="Y818" s="1"/>
      <c r="Z818" s="1"/>
      <c r="AA818" s="1"/>
    </row>
    <row r="819" spans="4:27" ht="14.25" hidden="1" customHeight="1">
      <c r="D819" s="35"/>
      <c r="E819" s="35"/>
      <c r="F819" s="35"/>
      <c r="V819" s="1"/>
      <c r="W819" s="1"/>
      <c r="X819" s="1"/>
      <c r="Y819" s="1"/>
      <c r="Z819" s="1"/>
      <c r="AA819" s="1"/>
    </row>
    <row r="820" spans="4:27" ht="14.25" hidden="1" customHeight="1">
      <c r="D820" s="35"/>
      <c r="E820" s="35"/>
      <c r="F820" s="35"/>
      <c r="V820" s="1"/>
      <c r="W820" s="1"/>
      <c r="X820" s="1"/>
      <c r="Y820" s="1"/>
      <c r="Z820" s="1"/>
      <c r="AA820" s="1"/>
    </row>
    <row r="821" spans="4:27" ht="14.25" hidden="1" customHeight="1">
      <c r="D821" s="35"/>
      <c r="E821" s="35"/>
      <c r="F821" s="35"/>
      <c r="V821" s="1"/>
      <c r="W821" s="1"/>
      <c r="X821" s="1"/>
      <c r="Y821" s="1"/>
      <c r="Z821" s="1"/>
      <c r="AA821" s="1"/>
    </row>
    <row r="822" spans="4:27" ht="14.25" hidden="1" customHeight="1">
      <c r="D822" s="35"/>
      <c r="E822" s="35"/>
      <c r="F822" s="35"/>
      <c r="V822" s="1"/>
      <c r="W822" s="1"/>
      <c r="X822" s="1"/>
      <c r="Y822" s="1"/>
      <c r="Z822" s="1"/>
      <c r="AA822" s="1"/>
    </row>
    <row r="823" spans="4:27" ht="14.25" hidden="1" customHeight="1">
      <c r="D823" s="35"/>
      <c r="E823" s="35"/>
      <c r="F823" s="35"/>
      <c r="V823" s="1"/>
      <c r="W823" s="1"/>
      <c r="X823" s="1"/>
      <c r="Y823" s="1"/>
      <c r="Z823" s="1"/>
      <c r="AA823" s="1"/>
    </row>
    <row r="824" spans="4:27" ht="14.25" hidden="1" customHeight="1">
      <c r="D824" s="35"/>
      <c r="E824" s="35"/>
      <c r="F824" s="35"/>
      <c r="V824" s="1"/>
      <c r="W824" s="1"/>
      <c r="X824" s="1"/>
      <c r="Y824" s="1"/>
      <c r="Z824" s="1"/>
      <c r="AA824" s="1"/>
    </row>
    <row r="825" spans="4:27" ht="14.25" hidden="1" customHeight="1">
      <c r="D825" s="35"/>
      <c r="E825" s="35"/>
      <c r="F825" s="35"/>
      <c r="V825" s="1"/>
      <c r="W825" s="1"/>
      <c r="X825" s="1"/>
      <c r="Y825" s="1"/>
      <c r="Z825" s="1"/>
      <c r="AA825" s="1"/>
    </row>
    <row r="826" spans="4:27" ht="14.25" hidden="1" customHeight="1">
      <c r="D826" s="35"/>
      <c r="E826" s="35"/>
      <c r="F826" s="35"/>
      <c r="V826" s="1"/>
      <c r="W826" s="1"/>
      <c r="X826" s="1"/>
      <c r="Y826" s="1"/>
      <c r="Z826" s="1"/>
      <c r="AA826" s="1"/>
    </row>
    <row r="827" spans="4:27" ht="14.25" hidden="1" customHeight="1">
      <c r="D827" s="35"/>
      <c r="E827" s="35"/>
      <c r="F827" s="35"/>
      <c r="V827" s="1"/>
      <c r="W827" s="1"/>
      <c r="X827" s="1"/>
      <c r="Y827" s="1"/>
      <c r="Z827" s="1"/>
      <c r="AA827" s="1"/>
    </row>
    <row r="828" spans="4:27" ht="14.25" hidden="1" customHeight="1">
      <c r="D828" s="35"/>
      <c r="E828" s="35"/>
      <c r="F828" s="35"/>
      <c r="V828" s="1"/>
      <c r="W828" s="1"/>
      <c r="X828" s="1"/>
      <c r="Y828" s="1"/>
      <c r="Z828" s="1"/>
      <c r="AA828" s="1"/>
    </row>
    <row r="829" spans="4:27" ht="14.25" hidden="1" customHeight="1">
      <c r="D829" s="35"/>
      <c r="E829" s="35"/>
      <c r="F829" s="35"/>
      <c r="V829" s="1"/>
      <c r="W829" s="1"/>
      <c r="X829" s="1"/>
      <c r="Y829" s="1"/>
      <c r="Z829" s="1"/>
      <c r="AA829" s="1"/>
    </row>
    <row r="830" spans="4:27" ht="14.25" hidden="1" customHeight="1">
      <c r="D830" s="35"/>
      <c r="E830" s="35"/>
      <c r="F830" s="35"/>
      <c r="V830" s="1"/>
      <c r="W830" s="1"/>
      <c r="X830" s="1"/>
      <c r="Y830" s="1"/>
      <c r="Z830" s="1"/>
      <c r="AA830" s="1"/>
    </row>
    <row r="831" spans="4:27" ht="14.25" hidden="1" customHeight="1">
      <c r="D831" s="35"/>
      <c r="E831" s="35"/>
      <c r="F831" s="35"/>
      <c r="V831" s="1"/>
      <c r="W831" s="1"/>
      <c r="X831" s="1"/>
      <c r="Y831" s="1"/>
      <c r="Z831" s="1"/>
      <c r="AA831" s="1"/>
    </row>
    <row r="832" spans="4:27" ht="14.25" hidden="1" customHeight="1">
      <c r="D832" s="35"/>
      <c r="E832" s="35"/>
      <c r="F832" s="35"/>
      <c r="V832" s="1"/>
      <c r="W832" s="1"/>
      <c r="X832" s="1"/>
      <c r="Y832" s="1"/>
      <c r="Z832" s="1"/>
      <c r="AA832" s="1"/>
    </row>
    <row r="833" spans="4:27" ht="14.25" hidden="1" customHeight="1">
      <c r="D833" s="35"/>
      <c r="E833" s="35"/>
      <c r="F833" s="35"/>
      <c r="V833" s="1"/>
      <c r="W833" s="1"/>
      <c r="X833" s="1"/>
      <c r="Y833" s="1"/>
      <c r="Z833" s="1"/>
      <c r="AA833" s="1"/>
    </row>
    <row r="834" spans="4:27" ht="14.25" hidden="1" customHeight="1">
      <c r="D834" s="35"/>
      <c r="E834" s="35"/>
      <c r="F834" s="35"/>
      <c r="V834" s="1"/>
      <c r="W834" s="1"/>
      <c r="X834" s="1"/>
      <c r="Y834" s="1"/>
      <c r="Z834" s="1"/>
      <c r="AA834" s="1"/>
    </row>
    <row r="835" spans="4:27" ht="14.25" hidden="1" customHeight="1">
      <c r="D835" s="35"/>
      <c r="E835" s="35"/>
      <c r="F835" s="35"/>
      <c r="V835" s="1"/>
      <c r="W835" s="1"/>
      <c r="X835" s="1"/>
      <c r="Y835" s="1"/>
      <c r="Z835" s="1"/>
      <c r="AA835" s="1"/>
    </row>
    <row r="836" spans="4:27" ht="14.25" hidden="1" customHeight="1">
      <c r="D836" s="35"/>
      <c r="E836" s="35"/>
      <c r="F836" s="35"/>
      <c r="V836" s="1"/>
      <c r="W836" s="1"/>
      <c r="X836" s="1"/>
      <c r="Y836" s="1"/>
      <c r="Z836" s="1"/>
      <c r="AA836" s="1"/>
    </row>
    <row r="837" spans="4:27" ht="14.25" hidden="1" customHeight="1">
      <c r="D837" s="35"/>
      <c r="E837" s="35"/>
      <c r="F837" s="35"/>
      <c r="V837" s="1"/>
      <c r="W837" s="1"/>
      <c r="X837" s="1"/>
      <c r="Y837" s="1"/>
      <c r="Z837" s="1"/>
      <c r="AA837" s="1"/>
    </row>
    <row r="838" spans="4:27" ht="14.25" hidden="1" customHeight="1">
      <c r="D838" s="35"/>
      <c r="E838" s="35"/>
      <c r="F838" s="35"/>
      <c r="V838" s="1"/>
      <c r="W838" s="1"/>
      <c r="X838" s="1"/>
      <c r="Y838" s="1"/>
      <c r="Z838" s="1"/>
      <c r="AA838" s="1"/>
    </row>
    <row r="839" spans="4:27" ht="14.25" hidden="1" customHeight="1">
      <c r="D839" s="35"/>
      <c r="E839" s="35"/>
      <c r="F839" s="35"/>
      <c r="V839" s="1"/>
      <c r="W839" s="1"/>
      <c r="X839" s="1"/>
      <c r="Y839" s="1"/>
      <c r="Z839" s="1"/>
      <c r="AA839" s="1"/>
    </row>
    <row r="840" spans="4:27" ht="14.25" hidden="1" customHeight="1">
      <c r="D840" s="35"/>
      <c r="E840" s="35"/>
      <c r="F840" s="35"/>
      <c r="V840" s="1"/>
      <c r="W840" s="1"/>
      <c r="X840" s="1"/>
      <c r="Y840" s="1"/>
      <c r="Z840" s="1"/>
      <c r="AA840" s="1"/>
    </row>
    <row r="841" spans="4:27" ht="14.25" hidden="1" customHeight="1">
      <c r="D841" s="35"/>
      <c r="E841" s="35"/>
      <c r="F841" s="35"/>
      <c r="V841" s="1"/>
      <c r="W841" s="1"/>
      <c r="X841" s="1"/>
      <c r="Y841" s="1"/>
      <c r="Z841" s="1"/>
      <c r="AA841" s="1"/>
    </row>
    <row r="842" spans="4:27" ht="14.25" hidden="1" customHeight="1">
      <c r="D842" s="35"/>
      <c r="E842" s="35"/>
      <c r="F842" s="35"/>
      <c r="V842" s="1"/>
      <c r="W842" s="1"/>
      <c r="X842" s="1"/>
      <c r="Y842" s="1"/>
      <c r="Z842" s="1"/>
      <c r="AA842" s="1"/>
    </row>
    <row r="843" spans="4:27" ht="14.25" hidden="1" customHeight="1">
      <c r="D843" s="35"/>
      <c r="E843" s="35"/>
      <c r="F843" s="35"/>
      <c r="V843" s="1"/>
      <c r="W843" s="1"/>
      <c r="X843" s="1"/>
      <c r="Y843" s="1"/>
      <c r="Z843" s="1"/>
      <c r="AA843" s="1"/>
    </row>
    <row r="844" spans="4:27" ht="14.25" hidden="1" customHeight="1">
      <c r="D844" s="35"/>
      <c r="E844" s="35"/>
      <c r="F844" s="35"/>
      <c r="V844" s="1"/>
      <c r="W844" s="1"/>
      <c r="X844" s="1"/>
      <c r="Y844" s="1"/>
      <c r="Z844" s="1"/>
      <c r="AA844" s="1"/>
    </row>
    <row r="845" spans="4:27" ht="14.25" hidden="1" customHeight="1">
      <c r="D845" s="35"/>
      <c r="E845" s="35"/>
      <c r="F845" s="35"/>
      <c r="V845" s="1"/>
      <c r="W845" s="1"/>
      <c r="X845" s="1"/>
      <c r="Y845" s="1"/>
      <c r="Z845" s="1"/>
      <c r="AA845" s="1"/>
    </row>
    <row r="846" spans="4:27" ht="14.25" hidden="1" customHeight="1">
      <c r="D846" s="35"/>
      <c r="E846" s="35"/>
      <c r="F846" s="35"/>
      <c r="V846" s="1"/>
      <c r="W846" s="1"/>
      <c r="X846" s="1"/>
      <c r="Y846" s="1"/>
      <c r="Z846" s="1"/>
      <c r="AA846" s="1"/>
    </row>
    <row r="847" spans="4:27" ht="14.25" hidden="1" customHeight="1">
      <c r="D847" s="35"/>
      <c r="E847" s="35"/>
      <c r="F847" s="35"/>
      <c r="V847" s="1"/>
      <c r="W847" s="1"/>
      <c r="X847" s="1"/>
      <c r="Y847" s="1"/>
      <c r="Z847" s="1"/>
      <c r="AA847" s="1"/>
    </row>
    <row r="848" spans="4:27" ht="14.25" hidden="1" customHeight="1">
      <c r="D848" s="35"/>
      <c r="E848" s="35"/>
      <c r="F848" s="35"/>
      <c r="V848" s="1"/>
      <c r="W848" s="1"/>
      <c r="X848" s="1"/>
      <c r="Y848" s="1"/>
      <c r="Z848" s="1"/>
      <c r="AA848" s="1"/>
    </row>
    <row r="849" spans="4:27" ht="14.25" hidden="1" customHeight="1">
      <c r="D849" s="35"/>
      <c r="E849" s="35"/>
      <c r="F849" s="35"/>
      <c r="V849" s="1"/>
      <c r="W849" s="1"/>
      <c r="X849" s="1"/>
      <c r="Y849" s="1"/>
      <c r="Z849" s="1"/>
      <c r="AA849" s="1"/>
    </row>
    <row r="850" spans="4:27" ht="14.25" hidden="1" customHeight="1">
      <c r="D850" s="35"/>
      <c r="E850" s="35"/>
      <c r="F850" s="35"/>
      <c r="V850" s="1"/>
      <c r="W850" s="1"/>
      <c r="X850" s="1"/>
      <c r="Y850" s="1"/>
      <c r="Z850" s="1"/>
      <c r="AA850" s="1"/>
    </row>
    <row r="851" spans="4:27" ht="14.25" hidden="1" customHeight="1">
      <c r="D851" s="35"/>
      <c r="E851" s="35"/>
      <c r="F851" s="35"/>
      <c r="V851" s="1"/>
      <c r="W851" s="1"/>
      <c r="X851" s="1"/>
      <c r="Y851" s="1"/>
      <c r="Z851" s="1"/>
      <c r="AA851" s="1"/>
    </row>
    <row r="852" spans="4:27" ht="14.25" hidden="1" customHeight="1">
      <c r="D852" s="35"/>
      <c r="E852" s="35"/>
      <c r="F852" s="35"/>
      <c r="V852" s="1"/>
      <c r="W852" s="1"/>
      <c r="X852" s="1"/>
      <c r="Y852" s="1"/>
      <c r="Z852" s="1"/>
      <c r="AA852" s="1"/>
    </row>
    <row r="853" spans="4:27" ht="14.25" hidden="1" customHeight="1">
      <c r="D853" s="35"/>
      <c r="E853" s="35"/>
      <c r="F853" s="35"/>
      <c r="V853" s="1"/>
      <c r="W853" s="1"/>
      <c r="X853" s="1"/>
      <c r="Y853" s="1"/>
      <c r="Z853" s="1"/>
      <c r="AA853" s="1"/>
    </row>
    <row r="854" spans="4:27" ht="14.25" hidden="1" customHeight="1">
      <c r="D854" s="35"/>
      <c r="E854" s="35"/>
      <c r="F854" s="35"/>
      <c r="V854" s="1"/>
      <c r="W854" s="1"/>
      <c r="X854" s="1"/>
      <c r="Y854" s="1"/>
      <c r="Z854" s="1"/>
      <c r="AA854" s="1"/>
    </row>
    <row r="855" spans="4:27" ht="14.25" hidden="1" customHeight="1">
      <c r="D855" s="35"/>
      <c r="E855" s="35"/>
      <c r="F855" s="35"/>
      <c r="V855" s="1"/>
      <c r="W855" s="1"/>
      <c r="X855" s="1"/>
      <c r="Y855" s="1"/>
      <c r="Z855" s="1"/>
      <c r="AA855" s="1"/>
    </row>
    <row r="856" spans="4:27" ht="14.25" hidden="1" customHeight="1">
      <c r="D856" s="35"/>
      <c r="E856" s="35"/>
      <c r="F856" s="35"/>
      <c r="V856" s="1"/>
      <c r="W856" s="1"/>
      <c r="X856" s="1"/>
      <c r="Y856" s="1"/>
      <c r="Z856" s="1"/>
      <c r="AA856" s="1"/>
    </row>
    <row r="857" spans="4:27" ht="14.25" hidden="1" customHeight="1">
      <c r="D857" s="35"/>
      <c r="E857" s="35"/>
      <c r="F857" s="35"/>
      <c r="V857" s="1"/>
      <c r="W857" s="1"/>
      <c r="X857" s="1"/>
      <c r="Y857" s="1"/>
      <c r="Z857" s="1"/>
      <c r="AA857" s="1"/>
    </row>
    <row r="858" spans="4:27" ht="14.25" hidden="1" customHeight="1">
      <c r="D858" s="35"/>
      <c r="E858" s="35"/>
      <c r="F858" s="35"/>
      <c r="V858" s="1"/>
      <c r="W858" s="1"/>
      <c r="X858" s="1"/>
      <c r="Y858" s="1"/>
      <c r="Z858" s="1"/>
      <c r="AA858" s="1"/>
    </row>
    <row r="859" spans="4:27" ht="14.25" hidden="1" customHeight="1">
      <c r="D859" s="35"/>
      <c r="E859" s="35"/>
      <c r="F859" s="35"/>
      <c r="V859" s="1"/>
      <c r="W859" s="1"/>
      <c r="X859" s="1"/>
      <c r="Y859" s="1"/>
      <c r="Z859" s="1"/>
      <c r="AA859" s="1"/>
    </row>
    <row r="860" spans="4:27" ht="14.25" hidden="1" customHeight="1">
      <c r="D860" s="35"/>
      <c r="E860" s="35"/>
      <c r="F860" s="35"/>
      <c r="V860" s="1"/>
      <c r="W860" s="1"/>
      <c r="X860" s="1"/>
      <c r="Y860" s="1"/>
      <c r="Z860" s="1"/>
      <c r="AA860" s="1"/>
    </row>
    <row r="861" spans="4:27" ht="14.25" hidden="1" customHeight="1">
      <c r="D861" s="35"/>
      <c r="E861" s="35"/>
      <c r="F861" s="35"/>
      <c r="V861" s="1"/>
      <c r="W861" s="1"/>
      <c r="X861" s="1"/>
      <c r="Y861" s="1"/>
      <c r="Z861" s="1"/>
      <c r="AA861" s="1"/>
    </row>
    <row r="862" spans="4:27" ht="14.25" hidden="1" customHeight="1">
      <c r="D862" s="35"/>
      <c r="E862" s="35"/>
      <c r="F862" s="35"/>
      <c r="V862" s="1"/>
      <c r="W862" s="1"/>
      <c r="X862" s="1"/>
      <c r="Y862" s="1"/>
      <c r="Z862" s="1"/>
      <c r="AA862" s="1"/>
    </row>
    <row r="863" spans="4:27" ht="14.25" hidden="1" customHeight="1">
      <c r="D863" s="35"/>
      <c r="E863" s="35"/>
      <c r="F863" s="35"/>
      <c r="V863" s="1"/>
      <c r="W863" s="1"/>
      <c r="X863" s="1"/>
      <c r="Y863" s="1"/>
      <c r="Z863" s="1"/>
      <c r="AA863" s="1"/>
    </row>
    <row r="864" spans="4:27" ht="14.25" hidden="1" customHeight="1">
      <c r="D864" s="35"/>
      <c r="E864" s="35"/>
      <c r="F864" s="35"/>
      <c r="V864" s="1"/>
      <c r="W864" s="1"/>
      <c r="X864" s="1"/>
      <c r="Y864" s="1"/>
      <c r="Z864" s="1"/>
      <c r="AA864" s="1"/>
    </row>
    <row r="865" spans="4:27" ht="14.25" hidden="1" customHeight="1">
      <c r="D865" s="35"/>
      <c r="E865" s="35"/>
      <c r="F865" s="35"/>
      <c r="V865" s="1"/>
      <c r="W865" s="1"/>
      <c r="X865" s="1"/>
      <c r="Y865" s="1"/>
      <c r="Z865" s="1"/>
      <c r="AA865" s="1"/>
    </row>
    <row r="866" spans="4:27" ht="14.25" hidden="1" customHeight="1">
      <c r="D866" s="35"/>
      <c r="E866" s="35"/>
      <c r="F866" s="35"/>
      <c r="V866" s="1"/>
      <c r="W866" s="1"/>
      <c r="X866" s="1"/>
      <c r="Y866" s="1"/>
      <c r="Z866" s="1"/>
      <c r="AA866" s="1"/>
    </row>
    <row r="867" spans="4:27" ht="14.25" hidden="1" customHeight="1">
      <c r="D867" s="35"/>
      <c r="E867" s="35"/>
      <c r="F867" s="35"/>
      <c r="V867" s="1"/>
      <c r="W867" s="1"/>
      <c r="X867" s="1"/>
      <c r="Y867" s="1"/>
      <c r="Z867" s="1"/>
      <c r="AA867" s="1"/>
    </row>
    <row r="868" spans="4:27" ht="14.25" hidden="1" customHeight="1">
      <c r="D868" s="35"/>
      <c r="E868" s="35"/>
      <c r="F868" s="35"/>
      <c r="V868" s="1"/>
      <c r="W868" s="1"/>
      <c r="X868" s="1"/>
      <c r="Y868" s="1"/>
      <c r="Z868" s="1"/>
      <c r="AA868" s="1"/>
    </row>
    <row r="869" spans="4:27" ht="14.25" hidden="1" customHeight="1">
      <c r="D869" s="35"/>
      <c r="E869" s="35"/>
      <c r="F869" s="35"/>
      <c r="V869" s="1"/>
      <c r="W869" s="1"/>
      <c r="X869" s="1"/>
      <c r="Y869" s="1"/>
      <c r="Z869" s="1"/>
      <c r="AA869" s="1"/>
    </row>
    <row r="870" spans="4:27" ht="14.25" hidden="1" customHeight="1">
      <c r="D870" s="35"/>
      <c r="E870" s="35"/>
      <c r="F870" s="35"/>
      <c r="V870" s="1"/>
      <c r="W870" s="1"/>
      <c r="X870" s="1"/>
      <c r="Y870" s="1"/>
      <c r="Z870" s="1"/>
      <c r="AA870" s="1"/>
    </row>
    <row r="871" spans="4:27" ht="14.25" hidden="1" customHeight="1">
      <c r="D871" s="35"/>
      <c r="E871" s="35"/>
      <c r="F871" s="35"/>
      <c r="V871" s="1"/>
      <c r="W871" s="1"/>
      <c r="X871" s="1"/>
      <c r="Y871" s="1"/>
      <c r="Z871" s="1"/>
      <c r="AA871" s="1"/>
    </row>
    <row r="872" spans="4:27" ht="14.25" hidden="1" customHeight="1">
      <c r="D872" s="35"/>
      <c r="E872" s="35"/>
      <c r="F872" s="35"/>
      <c r="V872" s="1"/>
      <c r="W872" s="1"/>
      <c r="X872" s="1"/>
      <c r="Y872" s="1"/>
      <c r="Z872" s="1"/>
      <c r="AA872" s="1"/>
    </row>
    <row r="873" spans="4:27" ht="14.25" hidden="1" customHeight="1">
      <c r="D873" s="35"/>
      <c r="E873" s="35"/>
      <c r="F873" s="35"/>
      <c r="V873" s="1"/>
      <c r="W873" s="1"/>
      <c r="X873" s="1"/>
      <c r="Y873" s="1"/>
      <c r="Z873" s="1"/>
      <c r="AA873" s="1"/>
    </row>
    <row r="874" spans="4:27" ht="14.25" hidden="1" customHeight="1">
      <c r="D874" s="35"/>
      <c r="E874" s="35"/>
      <c r="F874" s="35"/>
      <c r="V874" s="1"/>
      <c r="W874" s="1"/>
      <c r="X874" s="1"/>
      <c r="Y874" s="1"/>
      <c r="Z874" s="1"/>
      <c r="AA874" s="1"/>
    </row>
    <row r="875" spans="4:27" ht="14.25" hidden="1" customHeight="1">
      <c r="D875" s="35"/>
      <c r="E875" s="35"/>
      <c r="F875" s="35"/>
      <c r="V875" s="1"/>
      <c r="W875" s="1"/>
      <c r="X875" s="1"/>
      <c r="Y875" s="1"/>
      <c r="Z875" s="1"/>
      <c r="AA875" s="1"/>
    </row>
    <row r="876" spans="4:27" ht="14.25" hidden="1" customHeight="1">
      <c r="D876" s="35"/>
      <c r="E876" s="35"/>
      <c r="F876" s="35"/>
      <c r="V876" s="1"/>
      <c r="W876" s="1"/>
      <c r="X876" s="1"/>
      <c r="Y876" s="1"/>
      <c r="Z876" s="1"/>
      <c r="AA876" s="1"/>
    </row>
    <row r="877" spans="4:27" ht="14.25" hidden="1" customHeight="1">
      <c r="D877" s="35"/>
      <c r="E877" s="35"/>
      <c r="F877" s="35"/>
      <c r="V877" s="1"/>
      <c r="W877" s="1"/>
      <c r="X877" s="1"/>
      <c r="Y877" s="1"/>
      <c r="Z877" s="1"/>
      <c r="AA877" s="1"/>
    </row>
    <row r="878" spans="4:27" ht="14.25" hidden="1" customHeight="1">
      <c r="D878" s="35"/>
      <c r="E878" s="35"/>
      <c r="F878" s="35"/>
      <c r="V878" s="1"/>
      <c r="W878" s="1"/>
      <c r="X878" s="1"/>
      <c r="Y878" s="1"/>
      <c r="Z878" s="1"/>
      <c r="AA878" s="1"/>
    </row>
    <row r="879" spans="4:27" ht="14.25" hidden="1" customHeight="1">
      <c r="D879" s="35"/>
      <c r="E879" s="35"/>
      <c r="F879" s="35"/>
      <c r="V879" s="1"/>
      <c r="W879" s="1"/>
      <c r="X879" s="1"/>
      <c r="Y879" s="1"/>
      <c r="Z879" s="1"/>
      <c r="AA879" s="1"/>
    </row>
    <row r="880" spans="4:27" ht="14.25" hidden="1" customHeight="1">
      <c r="D880" s="35"/>
      <c r="E880" s="35"/>
      <c r="F880" s="35"/>
      <c r="V880" s="1"/>
      <c r="W880" s="1"/>
      <c r="X880" s="1"/>
      <c r="Y880" s="1"/>
      <c r="Z880" s="1"/>
      <c r="AA880" s="1"/>
    </row>
    <row r="881" spans="4:27" ht="14.25" hidden="1" customHeight="1">
      <c r="D881" s="35"/>
      <c r="E881" s="35"/>
      <c r="F881" s="35"/>
      <c r="V881" s="1"/>
      <c r="W881" s="1"/>
      <c r="X881" s="1"/>
      <c r="Y881" s="1"/>
      <c r="Z881" s="1"/>
      <c r="AA881" s="1"/>
    </row>
    <row r="882" spans="4:27" ht="14.25" hidden="1" customHeight="1">
      <c r="D882" s="35"/>
      <c r="E882" s="35"/>
      <c r="F882" s="35"/>
      <c r="V882" s="1"/>
      <c r="W882" s="1"/>
      <c r="X882" s="1"/>
      <c r="Y882" s="1"/>
      <c r="Z882" s="1"/>
      <c r="AA882" s="1"/>
    </row>
    <row r="883" spans="4:27" ht="14.25" hidden="1" customHeight="1">
      <c r="D883" s="35"/>
      <c r="E883" s="35"/>
      <c r="F883" s="35"/>
      <c r="V883" s="1"/>
      <c r="W883" s="1"/>
      <c r="X883" s="1"/>
      <c r="Y883" s="1"/>
      <c r="Z883" s="1"/>
      <c r="AA883" s="1"/>
    </row>
    <row r="884" spans="4:27" ht="14.25" hidden="1" customHeight="1">
      <c r="D884" s="35"/>
      <c r="E884" s="35"/>
      <c r="F884" s="35"/>
      <c r="V884" s="1"/>
      <c r="W884" s="1"/>
      <c r="X884" s="1"/>
      <c r="Y884" s="1"/>
      <c r="Z884" s="1"/>
      <c r="AA884" s="1"/>
    </row>
    <row r="885" spans="4:27" ht="14.25" hidden="1" customHeight="1">
      <c r="D885" s="35"/>
      <c r="E885" s="35"/>
      <c r="F885" s="35"/>
      <c r="V885" s="1"/>
      <c r="W885" s="1"/>
      <c r="X885" s="1"/>
      <c r="Y885" s="1"/>
      <c r="Z885" s="1"/>
      <c r="AA885" s="1"/>
    </row>
    <row r="886" spans="4:27" ht="14.25" hidden="1" customHeight="1">
      <c r="D886" s="35"/>
      <c r="E886" s="35"/>
      <c r="F886" s="35"/>
      <c r="V886" s="1"/>
      <c r="W886" s="1"/>
      <c r="X886" s="1"/>
      <c r="Y886" s="1"/>
      <c r="Z886" s="1"/>
      <c r="AA886" s="1"/>
    </row>
    <row r="887" spans="4:27" ht="14.25" hidden="1" customHeight="1">
      <c r="D887" s="35"/>
      <c r="E887" s="35"/>
      <c r="F887" s="35"/>
      <c r="V887" s="1"/>
      <c r="W887" s="1"/>
      <c r="X887" s="1"/>
      <c r="Y887" s="1"/>
      <c r="Z887" s="1"/>
      <c r="AA887" s="1"/>
    </row>
    <row r="888" spans="4:27" ht="14.25" hidden="1" customHeight="1">
      <c r="D888" s="35"/>
      <c r="E888" s="35"/>
      <c r="F888" s="35"/>
      <c r="V888" s="1"/>
      <c r="W888" s="1"/>
      <c r="X888" s="1"/>
      <c r="Y888" s="1"/>
      <c r="Z888" s="1"/>
      <c r="AA888" s="1"/>
    </row>
    <row r="889" spans="4:27" ht="14.25" hidden="1" customHeight="1">
      <c r="D889" s="35"/>
      <c r="E889" s="35"/>
      <c r="F889" s="35"/>
      <c r="V889" s="1"/>
      <c r="W889" s="1"/>
      <c r="X889" s="1"/>
      <c r="Y889" s="1"/>
      <c r="Z889" s="1"/>
      <c r="AA889" s="1"/>
    </row>
    <row r="890" spans="4:27" ht="14.25" hidden="1" customHeight="1">
      <c r="D890" s="35"/>
      <c r="E890" s="35"/>
      <c r="F890" s="35"/>
      <c r="V890" s="1"/>
      <c r="W890" s="1"/>
      <c r="X890" s="1"/>
      <c r="Y890" s="1"/>
      <c r="Z890" s="1"/>
      <c r="AA890" s="1"/>
    </row>
    <row r="891" spans="4:27" ht="14.25" hidden="1" customHeight="1">
      <c r="D891" s="35"/>
      <c r="E891" s="35"/>
      <c r="F891" s="35"/>
      <c r="V891" s="1"/>
      <c r="W891" s="1"/>
      <c r="X891" s="1"/>
      <c r="Y891" s="1"/>
      <c r="Z891" s="1"/>
      <c r="AA891" s="1"/>
    </row>
    <row r="892" spans="4:27" ht="14.25" hidden="1" customHeight="1">
      <c r="D892" s="35"/>
      <c r="E892" s="35"/>
      <c r="F892" s="35"/>
      <c r="V892" s="1"/>
      <c r="W892" s="1"/>
      <c r="X892" s="1"/>
      <c r="Y892" s="1"/>
      <c r="Z892" s="1"/>
      <c r="AA892" s="1"/>
    </row>
    <row r="893" spans="4:27" ht="14.25" hidden="1" customHeight="1">
      <c r="D893" s="35"/>
      <c r="E893" s="35"/>
      <c r="F893" s="35"/>
      <c r="V893" s="1"/>
      <c r="W893" s="1"/>
      <c r="X893" s="1"/>
      <c r="Y893" s="1"/>
      <c r="Z893" s="1"/>
      <c r="AA893" s="1"/>
    </row>
    <row r="894" spans="4:27" ht="14.25" hidden="1" customHeight="1">
      <c r="D894" s="35"/>
      <c r="E894" s="35"/>
      <c r="F894" s="35"/>
      <c r="V894" s="1"/>
      <c r="W894" s="1"/>
      <c r="X894" s="1"/>
      <c r="Y894" s="1"/>
      <c r="Z894" s="1"/>
      <c r="AA894" s="1"/>
    </row>
    <row r="895" spans="4:27" ht="14.25" hidden="1" customHeight="1">
      <c r="D895" s="35"/>
      <c r="E895" s="35"/>
      <c r="F895" s="35"/>
      <c r="V895" s="1"/>
      <c r="W895" s="1"/>
      <c r="X895" s="1"/>
      <c r="Y895" s="1"/>
      <c r="Z895" s="1"/>
      <c r="AA895" s="1"/>
    </row>
    <row r="896" spans="4:27" ht="14.25" hidden="1" customHeight="1">
      <c r="D896" s="35"/>
      <c r="E896" s="35"/>
      <c r="F896" s="35"/>
      <c r="V896" s="1"/>
      <c r="W896" s="1"/>
      <c r="X896" s="1"/>
      <c r="Y896" s="1"/>
      <c r="Z896" s="1"/>
      <c r="AA896" s="1"/>
    </row>
    <row r="897" spans="4:27" ht="14.25" hidden="1" customHeight="1">
      <c r="D897" s="35"/>
      <c r="E897" s="35"/>
      <c r="F897" s="35"/>
      <c r="V897" s="1"/>
      <c r="W897" s="1"/>
      <c r="X897" s="1"/>
      <c r="Y897" s="1"/>
      <c r="Z897" s="1"/>
      <c r="AA897" s="1"/>
    </row>
    <row r="898" spans="4:27" ht="14.25" hidden="1" customHeight="1">
      <c r="D898" s="35"/>
      <c r="E898" s="35"/>
      <c r="F898" s="35"/>
      <c r="V898" s="1"/>
      <c r="W898" s="1"/>
      <c r="X898" s="1"/>
      <c r="Y898" s="1"/>
      <c r="Z898" s="1"/>
      <c r="AA898" s="1"/>
    </row>
    <row r="899" spans="4:27" ht="14.25" hidden="1" customHeight="1">
      <c r="D899" s="35"/>
      <c r="E899" s="35"/>
      <c r="F899" s="35"/>
      <c r="V899" s="1"/>
      <c r="W899" s="1"/>
      <c r="X899" s="1"/>
      <c r="Y899" s="1"/>
      <c r="Z899" s="1"/>
      <c r="AA899" s="1"/>
    </row>
    <row r="900" spans="4:27" ht="14.25" hidden="1" customHeight="1">
      <c r="D900" s="35"/>
      <c r="E900" s="35"/>
      <c r="F900" s="35"/>
      <c r="V900" s="1"/>
      <c r="W900" s="1"/>
      <c r="X900" s="1"/>
      <c r="Y900" s="1"/>
      <c r="Z900" s="1"/>
      <c r="AA900" s="1"/>
    </row>
    <row r="901" spans="4:27" ht="14.25" hidden="1" customHeight="1">
      <c r="D901" s="35"/>
      <c r="E901" s="35"/>
      <c r="F901" s="35"/>
      <c r="V901" s="1"/>
      <c r="W901" s="1"/>
      <c r="X901" s="1"/>
      <c r="Y901" s="1"/>
      <c r="Z901" s="1"/>
      <c r="AA901" s="1"/>
    </row>
    <row r="902" spans="4:27" ht="14.25" hidden="1" customHeight="1">
      <c r="D902" s="35"/>
      <c r="E902" s="35"/>
      <c r="F902" s="35"/>
      <c r="V902" s="1"/>
      <c r="W902" s="1"/>
      <c r="X902" s="1"/>
      <c r="Y902" s="1"/>
      <c r="Z902" s="1"/>
      <c r="AA902" s="1"/>
    </row>
    <row r="903" spans="4:27" ht="14.25" hidden="1" customHeight="1">
      <c r="D903" s="35"/>
      <c r="E903" s="35"/>
      <c r="F903" s="35"/>
      <c r="V903" s="1"/>
      <c r="W903" s="1"/>
      <c r="X903" s="1"/>
      <c r="Y903" s="1"/>
      <c r="Z903" s="1"/>
      <c r="AA903" s="1"/>
    </row>
    <row r="904" spans="4:27" ht="14.25" hidden="1" customHeight="1">
      <c r="D904" s="35"/>
      <c r="E904" s="35"/>
      <c r="F904" s="35"/>
      <c r="V904" s="1"/>
      <c r="W904" s="1"/>
      <c r="X904" s="1"/>
      <c r="Y904" s="1"/>
      <c r="Z904" s="1"/>
      <c r="AA904" s="1"/>
    </row>
    <row r="905" spans="4:27" ht="14.25" hidden="1" customHeight="1">
      <c r="D905" s="35"/>
      <c r="E905" s="35"/>
      <c r="F905" s="35"/>
      <c r="V905" s="1"/>
      <c r="W905" s="1"/>
      <c r="X905" s="1"/>
      <c r="Y905" s="1"/>
      <c r="Z905" s="1"/>
      <c r="AA905" s="1"/>
    </row>
    <row r="906" spans="4:27" ht="14.25" hidden="1" customHeight="1">
      <c r="D906" s="35"/>
      <c r="E906" s="35"/>
      <c r="F906" s="35"/>
      <c r="V906" s="1"/>
      <c r="W906" s="1"/>
      <c r="X906" s="1"/>
      <c r="Y906" s="1"/>
      <c r="Z906" s="1"/>
      <c r="AA906" s="1"/>
    </row>
    <row r="907" spans="4:27" ht="14.25" hidden="1" customHeight="1">
      <c r="D907" s="35"/>
      <c r="E907" s="35"/>
      <c r="F907" s="35"/>
      <c r="V907" s="1"/>
      <c r="W907" s="1"/>
      <c r="X907" s="1"/>
      <c r="Y907" s="1"/>
      <c r="Z907" s="1"/>
      <c r="AA907" s="1"/>
    </row>
    <row r="908" spans="4:27" ht="14.25" hidden="1" customHeight="1">
      <c r="D908" s="35"/>
      <c r="E908" s="35"/>
      <c r="F908" s="35"/>
      <c r="V908" s="1"/>
      <c r="W908" s="1"/>
      <c r="X908" s="1"/>
      <c r="Y908" s="1"/>
      <c r="Z908" s="1"/>
      <c r="AA908" s="1"/>
    </row>
    <row r="909" spans="4:27" ht="14.25" hidden="1" customHeight="1">
      <c r="D909" s="35"/>
      <c r="E909" s="35"/>
      <c r="F909" s="35"/>
      <c r="V909" s="1"/>
      <c r="W909" s="1"/>
      <c r="X909" s="1"/>
      <c r="Y909" s="1"/>
      <c r="Z909" s="1"/>
      <c r="AA909" s="1"/>
    </row>
    <row r="910" spans="4:27" ht="14.25" hidden="1" customHeight="1">
      <c r="D910" s="35"/>
      <c r="E910" s="35"/>
      <c r="F910" s="35"/>
      <c r="V910" s="1"/>
      <c r="W910" s="1"/>
      <c r="X910" s="1"/>
      <c r="Y910" s="1"/>
      <c r="Z910" s="1"/>
      <c r="AA910" s="1"/>
    </row>
    <row r="911" spans="4:27" ht="14.25" hidden="1" customHeight="1">
      <c r="D911" s="35"/>
      <c r="E911" s="35"/>
      <c r="F911" s="35"/>
      <c r="V911" s="1"/>
      <c r="W911" s="1"/>
      <c r="X911" s="1"/>
      <c r="Y911" s="1"/>
      <c r="Z911" s="1"/>
      <c r="AA911" s="1"/>
    </row>
    <row r="912" spans="4:27" ht="14.25" hidden="1" customHeight="1">
      <c r="D912" s="35"/>
      <c r="E912" s="35"/>
      <c r="F912" s="35"/>
      <c r="V912" s="1"/>
      <c r="W912" s="1"/>
      <c r="X912" s="1"/>
      <c r="Y912" s="1"/>
      <c r="Z912" s="1"/>
      <c r="AA912" s="1"/>
    </row>
    <row r="913" spans="4:27" ht="14.25" hidden="1" customHeight="1">
      <c r="D913" s="35"/>
      <c r="E913" s="35"/>
      <c r="F913" s="35"/>
      <c r="V913" s="1"/>
      <c r="W913" s="1"/>
      <c r="X913" s="1"/>
      <c r="Y913" s="1"/>
      <c r="Z913" s="1"/>
      <c r="AA913" s="1"/>
    </row>
    <row r="914" spans="4:27" ht="14.25" hidden="1" customHeight="1">
      <c r="D914" s="35"/>
      <c r="E914" s="35"/>
      <c r="F914" s="35"/>
      <c r="V914" s="1"/>
      <c r="W914" s="1"/>
      <c r="X914" s="1"/>
      <c r="Y914" s="1"/>
      <c r="Z914" s="1"/>
      <c r="AA914" s="1"/>
    </row>
    <row r="915" spans="4:27" ht="14.25" hidden="1" customHeight="1">
      <c r="D915" s="35"/>
      <c r="E915" s="35"/>
      <c r="F915" s="35"/>
      <c r="V915" s="1"/>
      <c r="W915" s="1"/>
      <c r="X915" s="1"/>
      <c r="Y915" s="1"/>
      <c r="Z915" s="1"/>
      <c r="AA915" s="1"/>
    </row>
    <row r="916" spans="4:27" ht="14.25" hidden="1" customHeight="1">
      <c r="D916" s="35"/>
      <c r="E916" s="35"/>
      <c r="F916" s="35"/>
      <c r="V916" s="1"/>
      <c r="W916" s="1"/>
      <c r="X916" s="1"/>
      <c r="Y916" s="1"/>
      <c r="Z916" s="1"/>
      <c r="AA916" s="1"/>
    </row>
    <row r="917" spans="4:27" ht="14.25" hidden="1" customHeight="1">
      <c r="D917" s="35"/>
      <c r="E917" s="35"/>
      <c r="F917" s="35"/>
      <c r="V917" s="1"/>
      <c r="W917" s="1"/>
      <c r="X917" s="1"/>
      <c r="Y917" s="1"/>
      <c r="Z917" s="1"/>
      <c r="AA917" s="1"/>
    </row>
    <row r="918" spans="4:27" ht="14.25" hidden="1" customHeight="1">
      <c r="D918" s="35"/>
      <c r="E918" s="35"/>
      <c r="F918" s="35"/>
      <c r="V918" s="1"/>
      <c r="W918" s="1"/>
      <c r="X918" s="1"/>
      <c r="Y918" s="1"/>
      <c r="Z918" s="1"/>
      <c r="AA918" s="1"/>
    </row>
    <row r="919" spans="4:27" ht="14.25" hidden="1" customHeight="1">
      <c r="D919" s="35"/>
      <c r="E919" s="35"/>
      <c r="F919" s="35"/>
      <c r="V919" s="1"/>
      <c r="W919" s="1"/>
      <c r="X919" s="1"/>
      <c r="Y919" s="1"/>
      <c r="Z919" s="1"/>
      <c r="AA919" s="1"/>
    </row>
    <row r="920" spans="4:27" ht="14.25" hidden="1" customHeight="1">
      <c r="D920" s="35"/>
      <c r="E920" s="35"/>
      <c r="F920" s="35"/>
      <c r="V920" s="1"/>
      <c r="W920" s="1"/>
      <c r="X920" s="1"/>
      <c r="Y920" s="1"/>
      <c r="Z920" s="1"/>
      <c r="AA920" s="1"/>
    </row>
    <row r="921" spans="4:27" ht="14.25" hidden="1" customHeight="1">
      <c r="D921" s="35"/>
      <c r="E921" s="35"/>
      <c r="F921" s="35"/>
      <c r="V921" s="1"/>
      <c r="W921" s="1"/>
      <c r="X921" s="1"/>
      <c r="Y921" s="1"/>
      <c r="Z921" s="1"/>
      <c r="AA921" s="1"/>
    </row>
    <row r="922" spans="4:27" ht="14.25" hidden="1" customHeight="1">
      <c r="D922" s="35"/>
      <c r="E922" s="35"/>
      <c r="F922" s="35"/>
      <c r="V922" s="1"/>
      <c r="W922" s="1"/>
      <c r="X922" s="1"/>
      <c r="Y922" s="1"/>
      <c r="Z922" s="1"/>
      <c r="AA922" s="1"/>
    </row>
    <row r="923" spans="4:27" ht="14.25" hidden="1" customHeight="1">
      <c r="D923" s="35"/>
      <c r="E923" s="35"/>
      <c r="F923" s="35"/>
      <c r="V923" s="1"/>
      <c r="W923" s="1"/>
      <c r="X923" s="1"/>
      <c r="Y923" s="1"/>
      <c r="Z923" s="1"/>
      <c r="AA923" s="1"/>
    </row>
    <row r="924" spans="4:27" ht="14.25" hidden="1" customHeight="1">
      <c r="D924" s="35"/>
      <c r="E924" s="35"/>
      <c r="F924" s="35"/>
      <c r="V924" s="1"/>
      <c r="W924" s="1"/>
      <c r="X924" s="1"/>
      <c r="Y924" s="1"/>
      <c r="Z924" s="1"/>
      <c r="AA924" s="1"/>
    </row>
    <row r="925" spans="4:27" ht="14.25" hidden="1" customHeight="1">
      <c r="D925" s="35"/>
      <c r="E925" s="35"/>
      <c r="F925" s="35"/>
      <c r="V925" s="1"/>
      <c r="W925" s="1"/>
      <c r="X925" s="1"/>
      <c r="Y925" s="1"/>
      <c r="Z925" s="1"/>
      <c r="AA925" s="1"/>
    </row>
    <row r="926" spans="4:27" ht="14.25" hidden="1" customHeight="1">
      <c r="D926" s="35"/>
      <c r="E926" s="35"/>
      <c r="F926" s="35"/>
      <c r="V926" s="1"/>
      <c r="W926" s="1"/>
      <c r="X926" s="1"/>
      <c r="Y926" s="1"/>
      <c r="Z926" s="1"/>
      <c r="AA926" s="1"/>
    </row>
    <row r="927" spans="4:27" ht="14.25" hidden="1" customHeight="1">
      <c r="D927" s="35"/>
      <c r="E927" s="35"/>
      <c r="F927" s="35"/>
      <c r="V927" s="1"/>
      <c r="W927" s="1"/>
      <c r="X927" s="1"/>
      <c r="Y927" s="1"/>
      <c r="Z927" s="1"/>
      <c r="AA927" s="1"/>
    </row>
    <row r="928" spans="4:27" ht="14.25" hidden="1" customHeight="1">
      <c r="D928" s="35"/>
      <c r="E928" s="35"/>
      <c r="F928" s="35"/>
      <c r="V928" s="1"/>
      <c r="W928" s="1"/>
      <c r="X928" s="1"/>
      <c r="Y928" s="1"/>
      <c r="Z928" s="1"/>
      <c r="AA928" s="1"/>
    </row>
    <row r="929" spans="4:27" ht="14.25" hidden="1" customHeight="1">
      <c r="D929" s="35"/>
      <c r="E929" s="35"/>
      <c r="F929" s="35"/>
      <c r="V929" s="1"/>
      <c r="W929" s="1"/>
      <c r="X929" s="1"/>
      <c r="Y929" s="1"/>
      <c r="Z929" s="1"/>
      <c r="AA929" s="1"/>
    </row>
    <row r="930" spans="4:27" ht="14.25" hidden="1" customHeight="1">
      <c r="D930" s="35"/>
      <c r="E930" s="35"/>
      <c r="F930" s="35"/>
      <c r="V930" s="1"/>
      <c r="W930" s="1"/>
      <c r="X930" s="1"/>
      <c r="Y930" s="1"/>
      <c r="Z930" s="1"/>
      <c r="AA930" s="1"/>
    </row>
    <row r="931" spans="4:27" ht="14.25" hidden="1" customHeight="1">
      <c r="D931" s="35"/>
      <c r="E931" s="35"/>
      <c r="F931" s="35"/>
      <c r="V931" s="1"/>
      <c r="W931" s="1"/>
      <c r="X931" s="1"/>
      <c r="Y931" s="1"/>
      <c r="Z931" s="1"/>
      <c r="AA931" s="1"/>
    </row>
    <row r="932" spans="4:27" ht="14.25" hidden="1" customHeight="1">
      <c r="D932" s="35"/>
      <c r="E932" s="35"/>
      <c r="F932" s="35"/>
      <c r="V932" s="1"/>
      <c r="W932" s="1"/>
      <c r="X932" s="1"/>
      <c r="Y932" s="1"/>
      <c r="Z932" s="1"/>
      <c r="AA932" s="1"/>
    </row>
    <row r="933" spans="4:27" ht="14.25" hidden="1" customHeight="1">
      <c r="D933" s="35"/>
      <c r="E933" s="35"/>
      <c r="F933" s="35"/>
      <c r="V933" s="1"/>
      <c r="W933" s="1"/>
      <c r="X933" s="1"/>
      <c r="Y933" s="1"/>
      <c r="Z933" s="1"/>
      <c r="AA933" s="1"/>
    </row>
    <row r="934" spans="4:27" ht="14.25" hidden="1" customHeight="1">
      <c r="D934" s="35"/>
      <c r="E934" s="35"/>
      <c r="F934" s="35"/>
      <c r="V934" s="1"/>
      <c r="W934" s="1"/>
      <c r="X934" s="1"/>
      <c r="Y934" s="1"/>
      <c r="Z934" s="1"/>
      <c r="AA934" s="1"/>
    </row>
    <row r="935" spans="4:27" ht="14.25" hidden="1" customHeight="1">
      <c r="D935" s="35"/>
      <c r="E935" s="35"/>
      <c r="F935" s="35"/>
      <c r="V935" s="1"/>
      <c r="W935" s="1"/>
      <c r="X935" s="1"/>
      <c r="Y935" s="1"/>
      <c r="Z935" s="1"/>
      <c r="AA935" s="1"/>
    </row>
    <row r="936" spans="4:27" ht="14.25" hidden="1" customHeight="1">
      <c r="D936" s="35"/>
      <c r="E936" s="35"/>
      <c r="F936" s="35"/>
      <c r="V936" s="1"/>
      <c r="W936" s="1"/>
      <c r="X936" s="1"/>
      <c r="Y936" s="1"/>
      <c r="Z936" s="1"/>
      <c r="AA936" s="1"/>
    </row>
    <row r="937" spans="4:27" ht="14.25" hidden="1" customHeight="1">
      <c r="D937" s="35"/>
      <c r="E937" s="35"/>
      <c r="F937" s="35"/>
      <c r="V937" s="1"/>
      <c r="W937" s="1"/>
      <c r="X937" s="1"/>
      <c r="Y937" s="1"/>
      <c r="Z937" s="1"/>
      <c r="AA937" s="1"/>
    </row>
    <row r="938" spans="4:27" ht="14.25" hidden="1" customHeight="1">
      <c r="D938" s="35"/>
      <c r="E938" s="35"/>
      <c r="F938" s="35"/>
      <c r="V938" s="1"/>
      <c r="W938" s="1"/>
      <c r="X938" s="1"/>
      <c r="Y938" s="1"/>
      <c r="Z938" s="1"/>
      <c r="AA938" s="1"/>
    </row>
    <row r="939" spans="4:27" ht="14.25" hidden="1" customHeight="1">
      <c r="D939" s="35"/>
      <c r="E939" s="35"/>
      <c r="F939" s="35"/>
      <c r="V939" s="1"/>
      <c r="W939" s="1"/>
      <c r="X939" s="1"/>
      <c r="Y939" s="1"/>
      <c r="Z939" s="1"/>
      <c r="AA939" s="1"/>
    </row>
    <row r="940" spans="4:27" ht="14.25" hidden="1" customHeight="1">
      <c r="D940" s="35"/>
      <c r="E940" s="35"/>
      <c r="F940" s="35"/>
      <c r="V940" s="1"/>
      <c r="W940" s="1"/>
      <c r="X940" s="1"/>
      <c r="Y940" s="1"/>
      <c r="Z940" s="1"/>
      <c r="AA940" s="1"/>
    </row>
    <row r="941" spans="4:27" ht="14.25" hidden="1" customHeight="1">
      <c r="D941" s="35"/>
      <c r="E941" s="35"/>
      <c r="F941" s="35"/>
      <c r="V941" s="1"/>
      <c r="W941" s="1"/>
      <c r="X941" s="1"/>
      <c r="Y941" s="1"/>
      <c r="Z941" s="1"/>
      <c r="AA941" s="1"/>
    </row>
    <row r="942" spans="4:27" ht="14.25" hidden="1" customHeight="1">
      <c r="D942" s="35"/>
      <c r="E942" s="35"/>
      <c r="F942" s="35"/>
      <c r="V942" s="1"/>
      <c r="W942" s="1"/>
      <c r="X942" s="1"/>
      <c r="Y942" s="1"/>
      <c r="Z942" s="1"/>
      <c r="AA942" s="1"/>
    </row>
    <row r="943" spans="4:27" ht="14.25" hidden="1" customHeight="1">
      <c r="D943" s="35"/>
      <c r="E943" s="35"/>
      <c r="F943" s="35"/>
      <c r="V943" s="1"/>
      <c r="W943" s="1"/>
      <c r="X943" s="1"/>
      <c r="Y943" s="1"/>
      <c r="Z943" s="1"/>
      <c r="AA943" s="1"/>
    </row>
    <row r="944" spans="4:27" ht="14.25" hidden="1" customHeight="1">
      <c r="D944" s="35"/>
      <c r="E944" s="35"/>
      <c r="F944" s="35"/>
      <c r="V944" s="1"/>
      <c r="W944" s="1"/>
      <c r="X944" s="1"/>
      <c r="Y944" s="1"/>
      <c r="Z944" s="1"/>
      <c r="AA944" s="1"/>
    </row>
    <row r="945" spans="4:27" ht="14.25" hidden="1" customHeight="1">
      <c r="D945" s="35"/>
      <c r="E945" s="35"/>
      <c r="F945" s="35"/>
      <c r="V945" s="1"/>
      <c r="W945" s="1"/>
      <c r="X945" s="1"/>
      <c r="Y945" s="1"/>
      <c r="Z945" s="1"/>
      <c r="AA945" s="1"/>
    </row>
    <row r="946" spans="4:27" ht="14.25" hidden="1" customHeight="1">
      <c r="D946" s="35"/>
      <c r="E946" s="35"/>
      <c r="F946" s="35"/>
      <c r="V946" s="1"/>
      <c r="W946" s="1"/>
      <c r="X946" s="1"/>
      <c r="Y946" s="1"/>
      <c r="Z946" s="1"/>
      <c r="AA946" s="1"/>
    </row>
    <row r="947" spans="4:27" ht="14.25" hidden="1" customHeight="1">
      <c r="D947" s="35"/>
      <c r="E947" s="35"/>
      <c r="F947" s="35"/>
      <c r="V947" s="1"/>
      <c r="W947" s="1"/>
      <c r="X947" s="1"/>
      <c r="Y947" s="1"/>
      <c r="Z947" s="1"/>
      <c r="AA947" s="1"/>
    </row>
    <row r="948" spans="4:27" ht="14.25" hidden="1" customHeight="1">
      <c r="D948" s="35"/>
      <c r="E948" s="35"/>
      <c r="F948" s="35"/>
      <c r="V948" s="1"/>
      <c r="W948" s="1"/>
      <c r="X948" s="1"/>
      <c r="Y948" s="1"/>
      <c r="Z948" s="1"/>
      <c r="AA948" s="1"/>
    </row>
    <row r="949" spans="4:27" ht="14.25" hidden="1" customHeight="1">
      <c r="D949" s="35"/>
      <c r="E949" s="35"/>
      <c r="F949" s="35"/>
      <c r="V949" s="1"/>
      <c r="W949" s="1"/>
      <c r="X949" s="1"/>
      <c r="Y949" s="1"/>
      <c r="Z949" s="1"/>
      <c r="AA949" s="1"/>
    </row>
    <row r="950" spans="4:27" ht="14.25" hidden="1" customHeight="1">
      <c r="D950" s="35"/>
      <c r="E950" s="35"/>
      <c r="F950" s="35"/>
      <c r="V950" s="1"/>
      <c r="W950" s="1"/>
      <c r="X950" s="1"/>
      <c r="Y950" s="1"/>
      <c r="Z950" s="1"/>
      <c r="AA950" s="1"/>
    </row>
    <row r="951" spans="4:27" ht="14.25" hidden="1" customHeight="1">
      <c r="D951" s="35"/>
      <c r="E951" s="35"/>
      <c r="F951" s="35"/>
      <c r="V951" s="1"/>
      <c r="W951" s="1"/>
      <c r="X951" s="1"/>
      <c r="Y951" s="1"/>
      <c r="Z951" s="1"/>
      <c r="AA951" s="1"/>
    </row>
    <row r="952" spans="4:27" ht="14.25" hidden="1" customHeight="1">
      <c r="D952" s="35"/>
      <c r="E952" s="35"/>
      <c r="F952" s="35"/>
      <c r="V952" s="1"/>
      <c r="W952" s="1"/>
      <c r="X952" s="1"/>
      <c r="Y952" s="1"/>
      <c r="Z952" s="1"/>
      <c r="AA952" s="1"/>
    </row>
    <row r="953" spans="4:27" ht="14.25" hidden="1" customHeight="1">
      <c r="D953" s="35"/>
      <c r="E953" s="35"/>
      <c r="F953" s="35"/>
      <c r="V953" s="1"/>
      <c r="W953" s="1"/>
      <c r="X953" s="1"/>
      <c r="Y953" s="1"/>
      <c r="Z953" s="1"/>
      <c r="AA953" s="1"/>
    </row>
    <row r="954" spans="4:27" ht="14.25" hidden="1" customHeight="1">
      <c r="D954" s="35"/>
      <c r="E954" s="35"/>
      <c r="F954" s="35"/>
      <c r="V954" s="1"/>
      <c r="W954" s="1"/>
      <c r="X954" s="1"/>
      <c r="Y954" s="1"/>
      <c r="Z954" s="1"/>
      <c r="AA954" s="1"/>
    </row>
    <row r="955" spans="4:27" ht="14.25" hidden="1" customHeight="1">
      <c r="D955" s="35"/>
      <c r="E955" s="35"/>
      <c r="F955" s="35"/>
      <c r="V955" s="1"/>
      <c r="W955" s="1"/>
      <c r="X955" s="1"/>
      <c r="Y955" s="1"/>
      <c r="Z955" s="1"/>
      <c r="AA955" s="1"/>
    </row>
    <row r="956" spans="4:27" ht="14.25" hidden="1" customHeight="1">
      <c r="D956" s="35"/>
      <c r="E956" s="35"/>
      <c r="F956" s="35"/>
      <c r="V956" s="1"/>
      <c r="W956" s="1"/>
      <c r="X956" s="1"/>
      <c r="Y956" s="1"/>
      <c r="Z956" s="1"/>
      <c r="AA956" s="1"/>
    </row>
    <row r="957" spans="4:27" ht="14.25" hidden="1" customHeight="1">
      <c r="D957" s="35"/>
      <c r="E957" s="35"/>
      <c r="F957" s="35"/>
      <c r="V957" s="1"/>
      <c r="W957" s="1"/>
      <c r="X957" s="1"/>
      <c r="Y957" s="1"/>
      <c r="Z957" s="1"/>
      <c r="AA957" s="1"/>
    </row>
    <row r="958" spans="4:27" ht="14.25" hidden="1" customHeight="1">
      <c r="D958" s="35"/>
      <c r="E958" s="35"/>
      <c r="F958" s="35"/>
      <c r="V958" s="1"/>
      <c r="W958" s="1"/>
      <c r="X958" s="1"/>
      <c r="Y958" s="1"/>
      <c r="Z958" s="1"/>
      <c r="AA958" s="1"/>
    </row>
    <row r="959" spans="4:27" ht="14.25" hidden="1" customHeight="1">
      <c r="D959" s="35"/>
      <c r="E959" s="35"/>
      <c r="F959" s="35"/>
      <c r="V959" s="1"/>
      <c r="W959" s="1"/>
      <c r="X959" s="1"/>
      <c r="Y959" s="1"/>
      <c r="Z959" s="1"/>
      <c r="AA959" s="1"/>
    </row>
    <row r="960" spans="4:27" ht="14.25" hidden="1" customHeight="1">
      <c r="D960" s="35"/>
      <c r="E960" s="35"/>
      <c r="F960" s="35"/>
      <c r="V960" s="1"/>
      <c r="W960" s="1"/>
      <c r="X960" s="1"/>
      <c r="Y960" s="1"/>
      <c r="Z960" s="1"/>
      <c r="AA960" s="1"/>
    </row>
    <row r="961" spans="4:27" ht="14.25" hidden="1" customHeight="1">
      <c r="D961" s="35"/>
      <c r="E961" s="35"/>
      <c r="F961" s="35"/>
      <c r="V961" s="1"/>
      <c r="W961" s="1"/>
      <c r="X961" s="1"/>
      <c r="Y961" s="1"/>
      <c r="Z961" s="1"/>
      <c r="AA961" s="1"/>
    </row>
    <row r="962" spans="4:27" ht="14.25" hidden="1" customHeight="1">
      <c r="D962" s="35"/>
      <c r="E962" s="35"/>
      <c r="F962" s="35"/>
      <c r="V962" s="1"/>
      <c r="W962" s="1"/>
      <c r="X962" s="1"/>
      <c r="Y962" s="1"/>
      <c r="Z962" s="1"/>
      <c r="AA962" s="1"/>
    </row>
    <row r="963" spans="4:27" ht="14.25" hidden="1" customHeight="1">
      <c r="D963" s="35"/>
      <c r="E963" s="35"/>
      <c r="F963" s="35"/>
      <c r="V963" s="1"/>
      <c r="W963" s="1"/>
      <c r="X963" s="1"/>
      <c r="Y963" s="1"/>
      <c r="Z963" s="1"/>
      <c r="AA963" s="1"/>
    </row>
    <row r="964" spans="4:27" ht="14.25" hidden="1" customHeight="1">
      <c r="D964" s="35"/>
      <c r="E964" s="35"/>
      <c r="F964" s="35"/>
      <c r="V964" s="1"/>
      <c r="W964" s="1"/>
      <c r="X964" s="1"/>
      <c r="Y964" s="1"/>
      <c r="Z964" s="1"/>
      <c r="AA964" s="1"/>
    </row>
    <row r="965" spans="4:27" ht="14.25" hidden="1" customHeight="1">
      <c r="D965" s="35"/>
      <c r="E965" s="35"/>
      <c r="F965" s="35"/>
      <c r="V965" s="1"/>
      <c r="W965" s="1"/>
      <c r="X965" s="1"/>
      <c r="Y965" s="1"/>
      <c r="Z965" s="1"/>
      <c r="AA965" s="1"/>
    </row>
    <row r="966" spans="4:27" ht="14.25" hidden="1" customHeight="1">
      <c r="D966" s="35"/>
      <c r="E966" s="35"/>
      <c r="F966" s="35"/>
      <c r="V966" s="1"/>
      <c r="W966" s="1"/>
      <c r="X966" s="1"/>
      <c r="Y966" s="1"/>
      <c r="Z966" s="1"/>
      <c r="AA966" s="1"/>
    </row>
    <row r="967" spans="4:27" ht="14.25" hidden="1" customHeight="1">
      <c r="D967" s="35"/>
      <c r="E967" s="35"/>
      <c r="F967" s="35"/>
      <c r="V967" s="1"/>
      <c r="W967" s="1"/>
      <c r="X967" s="1"/>
      <c r="Y967" s="1"/>
      <c r="Z967" s="1"/>
      <c r="AA967" s="1"/>
    </row>
    <row r="968" spans="4:27" ht="14.25" hidden="1" customHeight="1">
      <c r="D968" s="35"/>
      <c r="E968" s="35"/>
      <c r="F968" s="35"/>
      <c r="V968" s="1"/>
      <c r="W968" s="1"/>
      <c r="X968" s="1"/>
      <c r="Y968" s="1"/>
      <c r="Z968" s="1"/>
      <c r="AA968" s="1"/>
    </row>
    <row r="969" spans="4:27" ht="14.25" hidden="1" customHeight="1">
      <c r="D969" s="35"/>
      <c r="E969" s="35"/>
      <c r="F969" s="35"/>
      <c r="V969" s="1"/>
      <c r="W969" s="1"/>
      <c r="X969" s="1"/>
      <c r="Y969" s="1"/>
      <c r="Z969" s="1"/>
      <c r="AA969" s="1"/>
    </row>
    <row r="970" spans="4:27" ht="14.25" hidden="1" customHeight="1">
      <c r="D970" s="35"/>
      <c r="E970" s="35"/>
      <c r="F970" s="35"/>
      <c r="V970" s="1"/>
      <c r="W970" s="1"/>
      <c r="X970" s="1"/>
      <c r="Y970" s="1"/>
      <c r="Z970" s="1"/>
      <c r="AA970" s="1"/>
    </row>
    <row r="971" spans="4:27" ht="14.25" hidden="1" customHeight="1">
      <c r="D971" s="35"/>
      <c r="E971" s="35"/>
      <c r="F971" s="35"/>
      <c r="V971" s="1"/>
      <c r="W971" s="1"/>
      <c r="X971" s="1"/>
      <c r="Y971" s="1"/>
      <c r="Z971" s="1"/>
      <c r="AA971" s="1"/>
    </row>
    <row r="972" spans="4:27" ht="14.25" hidden="1" customHeight="1">
      <c r="D972" s="35"/>
      <c r="E972" s="35"/>
      <c r="F972" s="35"/>
      <c r="V972" s="1"/>
      <c r="W972" s="1"/>
      <c r="X972" s="1"/>
      <c r="Y972" s="1"/>
      <c r="Z972" s="1"/>
      <c r="AA972" s="1"/>
    </row>
    <row r="973" spans="4:27" ht="14.25" hidden="1" customHeight="1">
      <c r="D973" s="35"/>
      <c r="E973" s="35"/>
      <c r="F973" s="35"/>
      <c r="V973" s="1"/>
      <c r="W973" s="1"/>
      <c r="X973" s="1"/>
      <c r="Y973" s="1"/>
      <c r="Z973" s="1"/>
      <c r="AA973" s="1"/>
    </row>
    <row r="974" spans="4:27" ht="14.25" hidden="1" customHeight="1">
      <c r="D974" s="35"/>
      <c r="E974" s="35"/>
      <c r="F974" s="35"/>
      <c r="V974" s="1"/>
      <c r="W974" s="1"/>
      <c r="X974" s="1"/>
      <c r="Y974" s="1"/>
      <c r="Z974" s="1"/>
      <c r="AA974" s="1"/>
    </row>
    <row r="975" spans="4:27" ht="14.25" hidden="1" customHeight="1">
      <c r="D975" s="35"/>
      <c r="E975" s="35"/>
      <c r="F975" s="35"/>
      <c r="V975" s="1"/>
      <c r="W975" s="1"/>
      <c r="X975" s="1"/>
      <c r="Y975" s="1"/>
      <c r="Z975" s="1"/>
      <c r="AA975" s="1"/>
    </row>
    <row r="976" spans="4:27" ht="14.25" hidden="1" customHeight="1">
      <c r="D976" s="35"/>
      <c r="E976" s="35"/>
      <c r="F976" s="35"/>
      <c r="V976" s="1"/>
      <c r="W976" s="1"/>
      <c r="X976" s="1"/>
      <c r="Y976" s="1"/>
      <c r="Z976" s="1"/>
      <c r="AA976" s="1"/>
    </row>
    <row r="977" spans="4:27" ht="14.25" hidden="1" customHeight="1">
      <c r="D977" s="35"/>
      <c r="E977" s="35"/>
      <c r="F977" s="35"/>
      <c r="V977" s="1"/>
      <c r="W977" s="1"/>
      <c r="X977" s="1"/>
      <c r="Y977" s="1"/>
      <c r="Z977" s="1"/>
      <c r="AA977" s="1"/>
    </row>
    <row r="978" spans="4:27" ht="14.25" hidden="1" customHeight="1">
      <c r="D978" s="35"/>
      <c r="E978" s="35"/>
      <c r="F978" s="35"/>
      <c r="V978" s="1"/>
      <c r="W978" s="1"/>
      <c r="X978" s="1"/>
      <c r="Y978" s="1"/>
      <c r="Z978" s="1"/>
      <c r="AA978" s="1"/>
    </row>
    <row r="979" spans="4:27" ht="14.25" hidden="1" customHeight="1">
      <c r="D979" s="35"/>
      <c r="E979" s="35"/>
      <c r="F979" s="35"/>
      <c r="V979" s="1"/>
      <c r="W979" s="1"/>
      <c r="X979" s="1"/>
      <c r="Y979" s="1"/>
      <c r="Z979" s="1"/>
      <c r="AA979" s="1"/>
    </row>
    <row r="980" spans="4:27" ht="14.25" hidden="1" customHeight="1">
      <c r="D980" s="35"/>
      <c r="E980" s="35"/>
      <c r="F980" s="35"/>
      <c r="V980" s="1"/>
      <c r="W980" s="1"/>
      <c r="X980" s="1"/>
      <c r="Y980" s="1"/>
      <c r="Z980" s="1"/>
      <c r="AA980" s="1"/>
    </row>
    <row r="981" spans="4:27" ht="14.25" hidden="1" customHeight="1">
      <c r="D981" s="35"/>
      <c r="E981" s="35"/>
      <c r="F981" s="35"/>
      <c r="V981" s="1"/>
      <c r="W981" s="1"/>
      <c r="X981" s="1"/>
      <c r="Y981" s="1"/>
      <c r="Z981" s="1"/>
      <c r="AA981" s="1"/>
    </row>
    <row r="982" spans="4:27" ht="14.25" hidden="1" customHeight="1">
      <c r="D982" s="35"/>
      <c r="E982" s="35"/>
      <c r="F982" s="35"/>
      <c r="V982" s="1"/>
      <c r="W982" s="1"/>
      <c r="X982" s="1"/>
      <c r="Y982" s="1"/>
      <c r="Z982" s="1"/>
      <c r="AA982" s="1"/>
    </row>
    <row r="983" spans="4:27" ht="14.25" hidden="1" customHeight="1">
      <c r="D983" s="35"/>
      <c r="E983" s="35"/>
      <c r="F983" s="35"/>
      <c r="V983" s="1"/>
      <c r="W983" s="1"/>
      <c r="X983" s="1"/>
      <c r="Y983" s="1"/>
      <c r="Z983" s="1"/>
      <c r="AA983" s="1"/>
    </row>
    <row r="984" spans="4:27" ht="14.25" hidden="1" customHeight="1">
      <c r="D984" s="35"/>
      <c r="E984" s="35"/>
      <c r="F984" s="35"/>
      <c r="V984" s="1"/>
      <c r="W984" s="1"/>
      <c r="X984" s="1"/>
      <c r="Y984" s="1"/>
      <c r="Z984" s="1"/>
      <c r="AA984" s="1"/>
    </row>
    <row r="985" spans="4:27" ht="14.25" hidden="1" customHeight="1">
      <c r="D985" s="35"/>
      <c r="E985" s="35"/>
      <c r="F985" s="35"/>
      <c r="V985" s="1"/>
      <c r="W985" s="1"/>
      <c r="X985" s="1"/>
      <c r="Y985" s="1"/>
      <c r="Z985" s="1"/>
      <c r="AA985" s="1"/>
    </row>
    <row r="986" spans="4:27" ht="14.25" hidden="1" customHeight="1">
      <c r="D986" s="35"/>
      <c r="E986" s="35"/>
      <c r="F986" s="35"/>
      <c r="V986" s="1"/>
      <c r="W986" s="1"/>
      <c r="X986" s="1"/>
      <c r="Y986" s="1"/>
      <c r="Z986" s="1"/>
      <c r="AA986" s="1"/>
    </row>
    <row r="987" spans="4:27" ht="14.25" hidden="1" customHeight="1">
      <c r="D987" s="35"/>
      <c r="E987" s="35"/>
      <c r="F987" s="35"/>
      <c r="V987" s="1"/>
      <c r="W987" s="1"/>
      <c r="X987" s="1"/>
      <c r="Y987" s="1"/>
      <c r="Z987" s="1"/>
      <c r="AA987" s="1"/>
    </row>
    <row r="988" spans="4:27" ht="14.25" hidden="1" customHeight="1">
      <c r="D988" s="35"/>
      <c r="E988" s="35"/>
      <c r="F988" s="35"/>
      <c r="V988" s="1"/>
      <c r="W988" s="1"/>
      <c r="X988" s="1"/>
      <c r="Y988" s="1"/>
      <c r="Z988" s="1"/>
      <c r="AA988" s="1"/>
    </row>
    <row r="989" spans="4:27" ht="14.25" hidden="1" customHeight="1">
      <c r="D989" s="35"/>
      <c r="E989" s="35"/>
      <c r="F989" s="35"/>
      <c r="V989" s="1"/>
      <c r="W989" s="1"/>
      <c r="X989" s="1"/>
      <c r="Y989" s="1"/>
      <c r="Z989" s="1"/>
      <c r="AA989" s="1"/>
    </row>
    <row r="990" spans="4:27" ht="14.25" hidden="1" customHeight="1">
      <c r="D990" s="35"/>
      <c r="E990" s="35"/>
      <c r="F990" s="35"/>
      <c r="V990" s="1"/>
      <c r="W990" s="1"/>
      <c r="X990" s="1"/>
      <c r="Y990" s="1"/>
      <c r="Z990" s="1"/>
      <c r="AA990" s="1"/>
    </row>
    <row r="991" spans="4:27" ht="14.25" hidden="1" customHeight="1">
      <c r="D991" s="35"/>
      <c r="E991" s="35"/>
      <c r="F991" s="35"/>
      <c r="V991" s="1"/>
      <c r="W991" s="1"/>
      <c r="X991" s="1"/>
      <c r="Y991" s="1"/>
      <c r="Z991" s="1"/>
      <c r="AA991" s="1"/>
    </row>
    <row r="992" spans="4:27" ht="14.25" hidden="1" customHeight="1">
      <c r="D992" s="35"/>
      <c r="E992" s="35"/>
      <c r="F992" s="35"/>
      <c r="V992" s="1"/>
      <c r="W992" s="1"/>
      <c r="X992" s="1"/>
      <c r="Y992" s="1"/>
      <c r="Z992" s="1"/>
      <c r="AA992" s="1"/>
    </row>
    <row r="993" spans="4:27" ht="14.25" hidden="1" customHeight="1">
      <c r="D993" s="35"/>
      <c r="E993" s="35"/>
      <c r="F993" s="35"/>
      <c r="V993" s="1"/>
      <c r="W993" s="1"/>
      <c r="X993" s="1"/>
      <c r="Y993" s="1"/>
      <c r="Z993" s="1"/>
      <c r="AA993" s="1"/>
    </row>
    <row r="994" spans="4:27" ht="14.25" hidden="1" customHeight="1">
      <c r="D994" s="35"/>
      <c r="E994" s="35"/>
      <c r="F994" s="35"/>
      <c r="V994" s="1"/>
      <c r="W994" s="1"/>
      <c r="X994" s="1"/>
      <c r="Y994" s="1"/>
      <c r="Z994" s="1"/>
      <c r="AA994" s="1"/>
    </row>
  </sheetData>
  <sheetProtection algorithmName="SHA-512" hashValue="Pu41bz2X92Kj1vVPhbppy9+gnq6JULLkfvpGoPRaFh/j/o2do9r61tkP8tV5y4RGHBpw6+kSRg5YaLdea+jF7g==" saltValue="jaArdc6VIWlYGLvMQc8F3Q==" spinCount="100000" sheet="1" objects="1" scenarios="1"/>
  <mergeCells count="25">
    <mergeCell ref="E4:E5"/>
    <mergeCell ref="F4:F5"/>
    <mergeCell ref="A40:C40"/>
    <mergeCell ref="J39:R39"/>
    <mergeCell ref="S39:U39"/>
    <mergeCell ref="F39:I39"/>
    <mergeCell ref="F40:I40"/>
    <mergeCell ref="J40:R40"/>
    <mergeCell ref="S40:U40"/>
    <mergeCell ref="A1:U1"/>
    <mergeCell ref="A36:C36"/>
    <mergeCell ref="A37:S37"/>
    <mergeCell ref="T37:U37"/>
    <mergeCell ref="A39:C39"/>
    <mergeCell ref="I4:I5"/>
    <mergeCell ref="J4:R4"/>
    <mergeCell ref="A2:B2"/>
    <mergeCell ref="F2:I2"/>
    <mergeCell ref="N2:T2"/>
    <mergeCell ref="A4:A5"/>
    <mergeCell ref="B4:B5"/>
    <mergeCell ref="C4:C5"/>
    <mergeCell ref="S4:U4"/>
    <mergeCell ref="D4:D5"/>
    <mergeCell ref="G4:G5"/>
  </mergeCells>
  <dataValidations count="2">
    <dataValidation type="list" allowBlank="1" showErrorMessage="1" sqref="E6:E35" xr:uid="{00000000-0002-0000-0000-000000000000}">
      <formula1>$AB$1:$AB$2</formula1>
    </dataValidation>
    <dataValidation type="decimal" allowBlank="1" showInputMessage="1" showErrorMessage="1" prompt="تأكد من قيمة مبلغ التأمين  - الحد الادنى لمبلغ التأمين هو 200 ج والحد الاقصى 150 الف جنيها طبقا لمنشور وزير المالية رقم 7 لسنة 2018" sqref="G6:G35" xr:uid="{00000000-0002-0000-0000-000001000000}">
      <formula1>200</formula1>
      <formula2>150000</formula2>
    </dataValidation>
  </dataValidations>
  <printOptions horizontalCentered="1" verticalCentered="1"/>
  <pageMargins left="0" right="0" top="0" bottom="0" header="0" footer="0"/>
  <pageSetup paperSize="9" scale="8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Z1000"/>
  <sheetViews>
    <sheetView rightToLeft="1" zoomScaleNormal="100" workbookViewId="0">
      <selection activeCell="D14" sqref="D14"/>
    </sheetView>
  </sheetViews>
  <sheetFormatPr defaultColWidth="0" defaultRowHeight="15" customHeight="1" zeroHeight="1"/>
  <cols>
    <col min="1" max="1" width="2.85546875" customWidth="1"/>
    <col min="2" max="2" width="19.28515625" customWidth="1"/>
    <col min="3" max="3" width="7.5703125" customWidth="1"/>
    <col min="4" max="4" width="6.85546875" customWidth="1"/>
    <col min="5" max="5" width="10.5703125" customWidth="1"/>
    <col min="6" max="6" width="7.42578125" customWidth="1"/>
    <col min="7" max="7" width="10.5703125" customWidth="1"/>
    <col min="8" max="8" width="10" customWidth="1"/>
    <col min="9" max="9" width="7.42578125" customWidth="1"/>
    <col min="10" max="10" width="8.7109375" customWidth="1"/>
    <col min="11" max="26" width="8.7109375" hidden="1" customWidth="1"/>
    <col min="27" max="16384" width="14.42578125" hidden="1"/>
  </cols>
  <sheetData>
    <row r="1" spans="1:10" ht="22.5" customHeight="1">
      <c r="A1" s="124" t="s">
        <v>36</v>
      </c>
      <c r="B1" s="77"/>
      <c r="C1" s="77"/>
      <c r="D1" s="77"/>
      <c r="E1" s="77"/>
      <c r="F1" s="77"/>
      <c r="G1" s="77"/>
      <c r="H1" s="125" t="s">
        <v>37</v>
      </c>
      <c r="I1" s="77"/>
      <c r="J1" s="1"/>
    </row>
    <row r="2" spans="1:10" ht="18.75">
      <c r="A2" s="126" t="s">
        <v>0</v>
      </c>
      <c r="B2" s="77"/>
      <c r="C2" s="77"/>
      <c r="D2" s="77"/>
      <c r="E2" s="77"/>
      <c r="F2" s="77"/>
      <c r="G2" s="77"/>
      <c r="H2" s="77"/>
      <c r="I2" s="77"/>
      <c r="J2" s="1"/>
    </row>
    <row r="3" spans="1:10" ht="26.25">
      <c r="A3" s="127" t="s">
        <v>1</v>
      </c>
      <c r="B3" s="122"/>
      <c r="C3" s="36" t="s">
        <v>2</v>
      </c>
      <c r="D3" s="121">
        <f>'حساب المبلغ'!$F$2</f>
        <v>44743</v>
      </c>
      <c r="E3" s="122"/>
      <c r="F3" s="122"/>
      <c r="G3" s="36" t="s">
        <v>3</v>
      </c>
      <c r="H3" s="121">
        <f>'حساب المبلغ'!$N$2</f>
        <v>45107</v>
      </c>
      <c r="I3" s="122"/>
      <c r="J3" s="1"/>
    </row>
    <row r="4" spans="1:10" ht="62.25" customHeight="1">
      <c r="A4" s="128" t="s">
        <v>4</v>
      </c>
      <c r="B4" s="130" t="s">
        <v>5</v>
      </c>
      <c r="C4" s="128" t="s">
        <v>6</v>
      </c>
      <c r="D4" s="129" t="s">
        <v>38</v>
      </c>
      <c r="E4" s="37" t="s">
        <v>9</v>
      </c>
      <c r="F4" s="38" t="s">
        <v>39</v>
      </c>
      <c r="G4" s="123" t="s">
        <v>40</v>
      </c>
      <c r="H4" s="113"/>
      <c r="I4" s="114"/>
      <c r="J4" s="1"/>
    </row>
    <row r="5" spans="1:10" ht="54.75" customHeight="1">
      <c r="A5" s="82"/>
      <c r="B5" s="82"/>
      <c r="C5" s="82"/>
      <c r="D5" s="82"/>
      <c r="E5" s="39" t="s">
        <v>41</v>
      </c>
      <c r="F5" s="38" t="s">
        <v>42</v>
      </c>
      <c r="G5" s="37" t="s">
        <v>43</v>
      </c>
      <c r="H5" s="37" t="s">
        <v>44</v>
      </c>
      <c r="I5" s="40" t="s">
        <v>45</v>
      </c>
      <c r="J5" s="1"/>
    </row>
    <row r="6" spans="1:10" ht="21.75" customHeight="1">
      <c r="A6" s="41">
        <v>1</v>
      </c>
      <c r="B6" s="42" t="str">
        <f>'حساب المبلغ'!B6</f>
        <v>عمرو الجزار</v>
      </c>
      <c r="C6" s="43" t="str">
        <f>'حساب المبلغ'!C6</f>
        <v>محصل</v>
      </c>
      <c r="D6" s="44">
        <v>428</v>
      </c>
      <c r="E6" s="45">
        <f>'حساب المبلغ'!G6</f>
        <v>100000</v>
      </c>
      <c r="F6" s="59">
        <f>'حساب المبلغ'!G6</f>
        <v>100000</v>
      </c>
      <c r="G6" s="46">
        <f>'حساب المبلغ'!T6</f>
        <v>13.836000000000013</v>
      </c>
      <c r="H6" s="47">
        <f>'حساب المبلغ'!U6</f>
        <v>160.16399999999999</v>
      </c>
      <c r="I6" s="47">
        <f t="shared" ref="I6:I9" si="0">H6+G6</f>
        <v>174</v>
      </c>
      <c r="J6" s="1"/>
    </row>
    <row r="7" spans="1:10" ht="21.75" customHeight="1">
      <c r="A7" s="41">
        <v>2</v>
      </c>
      <c r="B7" s="42" t="str">
        <f>'حساب المبلغ'!B7</f>
        <v>محمد الجزار</v>
      </c>
      <c r="C7" s="43" t="str">
        <f>'حساب المبلغ'!C7</f>
        <v>محصل</v>
      </c>
      <c r="D7" s="44">
        <v>491</v>
      </c>
      <c r="E7" s="45">
        <v>300000</v>
      </c>
      <c r="F7" s="59">
        <f>'حساب المبلغ'!G7</f>
        <v>150000</v>
      </c>
      <c r="G7" s="46">
        <f>'حساب المبلغ'!T7</f>
        <v>18</v>
      </c>
      <c r="H7" s="47">
        <f>'حساب المبلغ'!U7</f>
        <v>276</v>
      </c>
      <c r="I7" s="47">
        <f t="shared" si="0"/>
        <v>294</v>
      </c>
      <c r="J7" s="1"/>
    </row>
    <row r="8" spans="1:10" ht="21.75" customHeight="1">
      <c r="A8" s="41">
        <v>3</v>
      </c>
      <c r="B8" s="42">
        <f>'حساب المبلغ'!B8</f>
        <v>0</v>
      </c>
      <c r="C8" s="43">
        <f>'حساب المبلغ'!C8</f>
        <v>0</v>
      </c>
      <c r="D8" s="44">
        <v>2070</v>
      </c>
      <c r="E8" s="45">
        <f>'حساب المبلغ'!G8</f>
        <v>0</v>
      </c>
      <c r="F8" s="59">
        <f>'حساب المبلغ'!G8</f>
        <v>0</v>
      </c>
      <c r="G8" s="46">
        <f>'حساب المبلغ'!T8</f>
        <v>0</v>
      </c>
      <c r="H8" s="47">
        <f>'حساب المبلغ'!U8</f>
        <v>0</v>
      </c>
      <c r="I8" s="47">
        <f t="shared" si="0"/>
        <v>0</v>
      </c>
      <c r="J8" s="1"/>
    </row>
    <row r="9" spans="1:10" ht="21.75" customHeight="1">
      <c r="A9" s="41">
        <v>4</v>
      </c>
      <c r="B9" s="42">
        <f>'حساب المبلغ'!B9</f>
        <v>0</v>
      </c>
      <c r="C9" s="43">
        <f>'حساب المبلغ'!C9</f>
        <v>0</v>
      </c>
      <c r="D9" s="44">
        <f>'حساب المبلغ'!F9</f>
        <v>0</v>
      </c>
      <c r="E9" s="45">
        <f>'حساب المبلغ'!G9</f>
        <v>0</v>
      </c>
      <c r="F9" s="59">
        <f>'حساب المبلغ'!G9</f>
        <v>0</v>
      </c>
      <c r="G9" s="46">
        <f>'حساب المبلغ'!T9</f>
        <v>0</v>
      </c>
      <c r="H9" s="47">
        <f>'حساب المبلغ'!U9</f>
        <v>0</v>
      </c>
      <c r="I9" s="47">
        <f t="shared" si="0"/>
        <v>0</v>
      </c>
      <c r="J9" s="1"/>
    </row>
    <row r="10" spans="1:10" ht="21.75" customHeight="1">
      <c r="A10" s="41">
        <v>5</v>
      </c>
      <c r="B10" s="42">
        <f>'حساب المبلغ'!B10</f>
        <v>0</v>
      </c>
      <c r="C10" s="43">
        <f>'حساب المبلغ'!C10</f>
        <v>0</v>
      </c>
      <c r="D10" s="44">
        <f>'حساب المبلغ'!F10</f>
        <v>0</v>
      </c>
      <c r="E10" s="45">
        <f>'حساب المبلغ'!G10</f>
        <v>0</v>
      </c>
      <c r="F10" s="59">
        <f>'حساب المبلغ'!G10</f>
        <v>0</v>
      </c>
      <c r="G10" s="46">
        <f>'حساب المبلغ'!T10</f>
        <v>0</v>
      </c>
      <c r="H10" s="47">
        <f>'حساب المبلغ'!U10</f>
        <v>0</v>
      </c>
      <c r="I10" s="47">
        <f>H10+H11</f>
        <v>0</v>
      </c>
      <c r="J10" s="1"/>
    </row>
    <row r="11" spans="1:10" ht="21.75" customHeight="1">
      <c r="A11" s="41">
        <v>6</v>
      </c>
      <c r="B11" s="42">
        <f>'حساب المبلغ'!B11</f>
        <v>0</v>
      </c>
      <c r="C11" s="43">
        <f>'حساب المبلغ'!C11</f>
        <v>0</v>
      </c>
      <c r="D11" s="44">
        <f>'حساب المبلغ'!F11</f>
        <v>0</v>
      </c>
      <c r="E11" s="45">
        <f>'حساب المبلغ'!G11</f>
        <v>0</v>
      </c>
      <c r="F11" s="59">
        <f>'حساب المبلغ'!G11</f>
        <v>0</v>
      </c>
      <c r="G11" s="46">
        <f>'حساب المبلغ'!T11</f>
        <v>0</v>
      </c>
      <c r="H11" s="47">
        <f>'حساب المبلغ'!U11</f>
        <v>0</v>
      </c>
      <c r="I11" s="47">
        <f t="shared" ref="I11:I19" si="1">H11+G11</f>
        <v>0</v>
      </c>
      <c r="J11" s="1"/>
    </row>
    <row r="12" spans="1:10" ht="21.75" customHeight="1">
      <c r="A12" s="41">
        <v>7</v>
      </c>
      <c r="B12" s="42">
        <f>'حساب المبلغ'!B12</f>
        <v>0</v>
      </c>
      <c r="C12" s="43">
        <f>'حساب المبلغ'!C12</f>
        <v>0</v>
      </c>
      <c r="D12" s="44">
        <f>'حساب المبلغ'!F12</f>
        <v>0</v>
      </c>
      <c r="E12" s="45">
        <f>'حساب المبلغ'!G12</f>
        <v>0</v>
      </c>
      <c r="F12" s="59">
        <f>'حساب المبلغ'!G12</f>
        <v>0</v>
      </c>
      <c r="G12" s="46">
        <f>'حساب المبلغ'!T12</f>
        <v>0</v>
      </c>
      <c r="H12" s="47">
        <f>'حساب المبلغ'!U12</f>
        <v>0</v>
      </c>
      <c r="I12" s="47">
        <f t="shared" si="1"/>
        <v>0</v>
      </c>
      <c r="J12" s="1"/>
    </row>
    <row r="13" spans="1:10" ht="21.75" customHeight="1">
      <c r="A13" s="41">
        <v>8</v>
      </c>
      <c r="B13" s="42">
        <f>'حساب المبلغ'!B13</f>
        <v>0</v>
      </c>
      <c r="C13" s="43">
        <f>'حساب المبلغ'!C13</f>
        <v>0</v>
      </c>
      <c r="D13" s="44">
        <f>'حساب المبلغ'!F13</f>
        <v>0</v>
      </c>
      <c r="E13" s="45">
        <f>'حساب المبلغ'!G13</f>
        <v>0</v>
      </c>
      <c r="F13" s="59">
        <f>'حساب المبلغ'!G13</f>
        <v>0</v>
      </c>
      <c r="G13" s="46">
        <f>'حساب المبلغ'!T13</f>
        <v>0</v>
      </c>
      <c r="H13" s="47">
        <f>'حساب المبلغ'!U13</f>
        <v>0</v>
      </c>
      <c r="I13" s="47">
        <f t="shared" si="1"/>
        <v>0</v>
      </c>
      <c r="J13" s="1"/>
    </row>
    <row r="14" spans="1:10" ht="21.75" customHeight="1">
      <c r="A14" s="41">
        <v>9</v>
      </c>
      <c r="B14" s="42">
        <f>'حساب المبلغ'!B14</f>
        <v>0</v>
      </c>
      <c r="C14" s="43">
        <f>'حساب المبلغ'!C14</f>
        <v>0</v>
      </c>
      <c r="D14" s="44">
        <f>'حساب المبلغ'!F14</f>
        <v>0</v>
      </c>
      <c r="E14" s="45">
        <f>'حساب المبلغ'!G14</f>
        <v>0</v>
      </c>
      <c r="F14" s="59">
        <f>'حساب المبلغ'!G14</f>
        <v>0</v>
      </c>
      <c r="G14" s="46">
        <f>'حساب المبلغ'!T14</f>
        <v>0</v>
      </c>
      <c r="H14" s="47">
        <f>'حساب المبلغ'!U14</f>
        <v>0</v>
      </c>
      <c r="I14" s="47">
        <f t="shared" si="1"/>
        <v>0</v>
      </c>
      <c r="J14" s="1"/>
    </row>
    <row r="15" spans="1:10" ht="21.75" customHeight="1">
      <c r="A15" s="41">
        <v>10</v>
      </c>
      <c r="B15" s="42">
        <f>'حساب المبلغ'!B15</f>
        <v>0</v>
      </c>
      <c r="C15" s="43">
        <f>'حساب المبلغ'!C15</f>
        <v>0</v>
      </c>
      <c r="D15" s="44">
        <f>'حساب المبلغ'!F15</f>
        <v>0</v>
      </c>
      <c r="E15" s="45">
        <f>'حساب المبلغ'!G15</f>
        <v>0</v>
      </c>
      <c r="F15" s="59">
        <f>'حساب المبلغ'!G15</f>
        <v>0</v>
      </c>
      <c r="G15" s="46">
        <f>'حساب المبلغ'!T15</f>
        <v>0</v>
      </c>
      <c r="H15" s="47">
        <f>'حساب المبلغ'!U15</f>
        <v>0</v>
      </c>
      <c r="I15" s="47">
        <f t="shared" si="1"/>
        <v>0</v>
      </c>
      <c r="J15" s="1"/>
    </row>
    <row r="16" spans="1:10" ht="21.75" customHeight="1">
      <c r="A16" s="41">
        <v>11</v>
      </c>
      <c r="B16" s="42">
        <f>'حساب المبلغ'!B16</f>
        <v>0</v>
      </c>
      <c r="C16" s="43">
        <f>'حساب المبلغ'!C16</f>
        <v>0</v>
      </c>
      <c r="D16" s="44">
        <f>'حساب المبلغ'!F16</f>
        <v>0</v>
      </c>
      <c r="E16" s="45">
        <f>'حساب المبلغ'!G16</f>
        <v>0</v>
      </c>
      <c r="F16" s="59">
        <f>'حساب المبلغ'!G16</f>
        <v>0</v>
      </c>
      <c r="G16" s="46">
        <f>'حساب المبلغ'!T16</f>
        <v>0</v>
      </c>
      <c r="H16" s="47">
        <f>'حساب المبلغ'!U16</f>
        <v>0</v>
      </c>
      <c r="I16" s="47">
        <f t="shared" si="1"/>
        <v>0</v>
      </c>
      <c r="J16" s="1"/>
    </row>
    <row r="17" spans="1:10" ht="21.75" customHeight="1">
      <c r="A17" s="41">
        <v>12</v>
      </c>
      <c r="B17" s="42">
        <f>'حساب المبلغ'!B17</f>
        <v>0</v>
      </c>
      <c r="C17" s="43">
        <f>'حساب المبلغ'!C17</f>
        <v>0</v>
      </c>
      <c r="D17" s="44">
        <f>'حساب المبلغ'!F17</f>
        <v>0</v>
      </c>
      <c r="E17" s="45">
        <f>'حساب المبلغ'!G17</f>
        <v>0</v>
      </c>
      <c r="F17" s="59">
        <f>'حساب المبلغ'!G17</f>
        <v>0</v>
      </c>
      <c r="G17" s="46">
        <f>'حساب المبلغ'!T17</f>
        <v>0</v>
      </c>
      <c r="H17" s="47">
        <f>'حساب المبلغ'!U17</f>
        <v>0</v>
      </c>
      <c r="I17" s="47">
        <f t="shared" si="1"/>
        <v>0</v>
      </c>
      <c r="J17" s="1"/>
    </row>
    <row r="18" spans="1:10" ht="21.75" customHeight="1">
      <c r="A18" s="41">
        <v>13</v>
      </c>
      <c r="B18" s="42">
        <f>'حساب المبلغ'!B18</f>
        <v>0</v>
      </c>
      <c r="C18" s="43">
        <f>'حساب المبلغ'!C18</f>
        <v>0</v>
      </c>
      <c r="D18" s="44">
        <f>'حساب المبلغ'!F18</f>
        <v>0</v>
      </c>
      <c r="E18" s="45">
        <f>'حساب المبلغ'!G18</f>
        <v>0</v>
      </c>
      <c r="F18" s="59">
        <f>'حساب المبلغ'!G18</f>
        <v>0</v>
      </c>
      <c r="G18" s="46">
        <f>'حساب المبلغ'!T18</f>
        <v>0</v>
      </c>
      <c r="H18" s="47">
        <f>'حساب المبلغ'!U18</f>
        <v>0</v>
      </c>
      <c r="I18" s="47">
        <f t="shared" si="1"/>
        <v>0</v>
      </c>
      <c r="J18" s="1"/>
    </row>
    <row r="19" spans="1:10" ht="21.75" customHeight="1">
      <c r="A19" s="41">
        <v>14</v>
      </c>
      <c r="B19" s="42">
        <f>'حساب المبلغ'!B19</f>
        <v>0</v>
      </c>
      <c r="C19" s="48">
        <f>'حساب المبلغ'!C19</f>
        <v>0</v>
      </c>
      <c r="D19" s="44">
        <f>'حساب المبلغ'!F19</f>
        <v>0</v>
      </c>
      <c r="E19" s="45">
        <f>'حساب المبلغ'!G19</f>
        <v>0</v>
      </c>
      <c r="F19" s="59">
        <f>'حساب المبلغ'!G19</f>
        <v>0</v>
      </c>
      <c r="G19" s="46">
        <f>'حساب المبلغ'!T19</f>
        <v>0</v>
      </c>
      <c r="H19" s="47">
        <f>'حساب المبلغ'!U19</f>
        <v>0</v>
      </c>
      <c r="I19" s="47">
        <f t="shared" si="1"/>
        <v>0</v>
      </c>
      <c r="J19" s="1"/>
    </row>
    <row r="20" spans="1:10" ht="21.75" customHeight="1">
      <c r="A20" s="41">
        <v>15</v>
      </c>
      <c r="B20" s="42">
        <f>'حساب المبلغ'!B20</f>
        <v>0</v>
      </c>
      <c r="C20" s="48">
        <f>'حساب المبلغ'!C20</f>
        <v>0</v>
      </c>
      <c r="D20" s="44">
        <f>'حساب المبلغ'!F20</f>
        <v>0</v>
      </c>
      <c r="E20" s="45">
        <f>'حساب المبلغ'!G20</f>
        <v>0</v>
      </c>
      <c r="F20" s="59">
        <f>'حساب المبلغ'!G20</f>
        <v>0</v>
      </c>
      <c r="G20" s="46">
        <f>'حساب المبلغ'!T20</f>
        <v>0</v>
      </c>
      <c r="H20" s="47">
        <f>'حساب المبلغ'!U20</f>
        <v>0</v>
      </c>
      <c r="I20" s="47">
        <f t="shared" ref="I20:I35" si="2">H20+G20</f>
        <v>0</v>
      </c>
      <c r="J20" s="1"/>
    </row>
    <row r="21" spans="1:10" ht="21.75">
      <c r="A21" s="41">
        <v>16</v>
      </c>
      <c r="B21" s="42">
        <f>'حساب المبلغ'!B21</f>
        <v>0</v>
      </c>
      <c r="C21" s="48">
        <f>'حساب المبلغ'!C21</f>
        <v>0</v>
      </c>
      <c r="D21" s="44">
        <f>'حساب المبلغ'!F21</f>
        <v>0</v>
      </c>
      <c r="E21" s="45">
        <f>'حساب المبلغ'!G21</f>
        <v>0</v>
      </c>
      <c r="F21" s="59">
        <f>'حساب المبلغ'!G21</f>
        <v>0</v>
      </c>
      <c r="G21" s="46">
        <f>'حساب المبلغ'!T21</f>
        <v>0</v>
      </c>
      <c r="H21" s="47">
        <f>'حساب المبلغ'!U21</f>
        <v>0</v>
      </c>
      <c r="I21" s="47">
        <f t="shared" si="2"/>
        <v>0</v>
      </c>
      <c r="J21" s="1"/>
    </row>
    <row r="22" spans="1:10" ht="21.75">
      <c r="A22" s="41">
        <v>17</v>
      </c>
      <c r="B22" s="42">
        <f>'حساب المبلغ'!B22</f>
        <v>0</v>
      </c>
      <c r="C22" s="48">
        <f>'حساب المبلغ'!C22</f>
        <v>0</v>
      </c>
      <c r="D22" s="44">
        <f>'حساب المبلغ'!F22</f>
        <v>0</v>
      </c>
      <c r="E22" s="45">
        <f>'حساب المبلغ'!G22</f>
        <v>0</v>
      </c>
      <c r="F22" s="59">
        <f>'حساب المبلغ'!G22</f>
        <v>0</v>
      </c>
      <c r="G22" s="46">
        <f>'حساب المبلغ'!T22</f>
        <v>0</v>
      </c>
      <c r="H22" s="47">
        <f>'حساب المبلغ'!U22</f>
        <v>0</v>
      </c>
      <c r="I22" s="47">
        <f t="shared" si="2"/>
        <v>0</v>
      </c>
      <c r="J22" s="1"/>
    </row>
    <row r="23" spans="1:10" ht="21.75">
      <c r="A23" s="41">
        <v>18</v>
      </c>
      <c r="B23" s="42">
        <f>'حساب المبلغ'!B23</f>
        <v>0</v>
      </c>
      <c r="C23" s="48">
        <f>'حساب المبلغ'!C23</f>
        <v>0</v>
      </c>
      <c r="D23" s="44">
        <f>'حساب المبلغ'!F23</f>
        <v>0</v>
      </c>
      <c r="E23" s="45">
        <f>'حساب المبلغ'!G23</f>
        <v>0</v>
      </c>
      <c r="F23" s="59">
        <f>'حساب المبلغ'!G23</f>
        <v>0</v>
      </c>
      <c r="G23" s="46">
        <f>'حساب المبلغ'!T23</f>
        <v>0</v>
      </c>
      <c r="H23" s="47">
        <f>'حساب المبلغ'!U23</f>
        <v>0</v>
      </c>
      <c r="I23" s="47">
        <f t="shared" si="2"/>
        <v>0</v>
      </c>
      <c r="J23" s="1"/>
    </row>
    <row r="24" spans="1:10" ht="21.75">
      <c r="A24" s="41">
        <v>19</v>
      </c>
      <c r="B24" s="42">
        <f>'حساب المبلغ'!B24</f>
        <v>0</v>
      </c>
      <c r="C24" s="48">
        <f>'حساب المبلغ'!C24</f>
        <v>0</v>
      </c>
      <c r="D24" s="44">
        <f>'حساب المبلغ'!F24</f>
        <v>0</v>
      </c>
      <c r="E24" s="45">
        <f>'حساب المبلغ'!G24</f>
        <v>0</v>
      </c>
      <c r="F24" s="59">
        <f>'حساب المبلغ'!G24</f>
        <v>0</v>
      </c>
      <c r="G24" s="46">
        <f>'حساب المبلغ'!T24</f>
        <v>0</v>
      </c>
      <c r="H24" s="47">
        <f>'حساب المبلغ'!U24</f>
        <v>0</v>
      </c>
      <c r="I24" s="47">
        <f t="shared" si="2"/>
        <v>0</v>
      </c>
      <c r="J24" s="1"/>
    </row>
    <row r="25" spans="1:10" ht="21.75">
      <c r="A25" s="41">
        <v>20</v>
      </c>
      <c r="B25" s="42">
        <f>'حساب المبلغ'!B25</f>
        <v>0</v>
      </c>
      <c r="C25" s="48">
        <f>'حساب المبلغ'!C25</f>
        <v>0</v>
      </c>
      <c r="D25" s="44">
        <f>'حساب المبلغ'!F25</f>
        <v>0</v>
      </c>
      <c r="E25" s="45">
        <f>'حساب المبلغ'!G25</f>
        <v>0</v>
      </c>
      <c r="F25" s="59">
        <f>'حساب المبلغ'!G25</f>
        <v>0</v>
      </c>
      <c r="G25" s="46">
        <f>'حساب المبلغ'!T25</f>
        <v>0</v>
      </c>
      <c r="H25" s="47">
        <f>'حساب المبلغ'!U25</f>
        <v>0</v>
      </c>
      <c r="I25" s="47">
        <f t="shared" si="2"/>
        <v>0</v>
      </c>
      <c r="J25" s="1"/>
    </row>
    <row r="26" spans="1:10" ht="30.75" customHeight="1">
      <c r="A26" s="41">
        <v>21</v>
      </c>
      <c r="B26" s="42">
        <f>'حساب المبلغ'!B26</f>
        <v>0</v>
      </c>
      <c r="C26" s="48">
        <f>'حساب المبلغ'!C26</f>
        <v>0</v>
      </c>
      <c r="D26" s="44">
        <f>'حساب المبلغ'!F26</f>
        <v>0</v>
      </c>
      <c r="E26" s="45">
        <f>'حساب المبلغ'!G26</f>
        <v>0</v>
      </c>
      <c r="F26" s="59">
        <f>'حساب المبلغ'!G26</f>
        <v>0</v>
      </c>
      <c r="G26" s="46">
        <f>'حساب المبلغ'!T26</f>
        <v>0</v>
      </c>
      <c r="H26" s="47">
        <f>'حساب المبلغ'!U26</f>
        <v>0</v>
      </c>
      <c r="I26" s="47">
        <f t="shared" si="2"/>
        <v>0</v>
      </c>
      <c r="J26" s="1"/>
    </row>
    <row r="27" spans="1:10" ht="14.25" customHeight="1">
      <c r="A27" s="41">
        <v>22</v>
      </c>
      <c r="B27" s="42">
        <f>'حساب المبلغ'!B27</f>
        <v>0</v>
      </c>
      <c r="C27" s="48">
        <f>'حساب المبلغ'!C27</f>
        <v>0</v>
      </c>
      <c r="D27" s="44">
        <f>'حساب المبلغ'!F27</f>
        <v>0</v>
      </c>
      <c r="E27" s="45">
        <f>'حساب المبلغ'!G27</f>
        <v>0</v>
      </c>
      <c r="F27" s="59">
        <f>'حساب المبلغ'!G27</f>
        <v>0</v>
      </c>
      <c r="G27" s="46">
        <f>'حساب المبلغ'!T27</f>
        <v>0</v>
      </c>
      <c r="H27" s="47">
        <f>'حساب المبلغ'!U27</f>
        <v>0</v>
      </c>
      <c r="I27" s="47">
        <f t="shared" si="2"/>
        <v>0</v>
      </c>
      <c r="J27" s="1"/>
    </row>
    <row r="28" spans="1:10" ht="21" customHeight="1">
      <c r="A28" s="41">
        <v>23</v>
      </c>
      <c r="B28" s="42">
        <f>'حساب المبلغ'!B28</f>
        <v>0</v>
      </c>
      <c r="C28" s="48">
        <f>'حساب المبلغ'!C28</f>
        <v>0</v>
      </c>
      <c r="D28" s="44">
        <f>'حساب المبلغ'!F28</f>
        <v>0</v>
      </c>
      <c r="E28" s="45">
        <f>'حساب المبلغ'!G28</f>
        <v>0</v>
      </c>
      <c r="F28" s="59">
        <f>'حساب المبلغ'!G28</f>
        <v>0</v>
      </c>
      <c r="G28" s="46">
        <f>'حساب المبلغ'!T28</f>
        <v>0</v>
      </c>
      <c r="H28" s="47">
        <f>'حساب المبلغ'!U28</f>
        <v>0</v>
      </c>
      <c r="I28" s="47">
        <f t="shared" si="2"/>
        <v>0</v>
      </c>
      <c r="J28" s="1"/>
    </row>
    <row r="29" spans="1:10" ht="14.25" customHeight="1">
      <c r="A29" s="41">
        <v>24</v>
      </c>
      <c r="B29" s="42">
        <f>'حساب المبلغ'!B29</f>
        <v>0</v>
      </c>
      <c r="C29" s="48">
        <f>'حساب المبلغ'!C29</f>
        <v>0</v>
      </c>
      <c r="D29" s="44">
        <f>'حساب المبلغ'!F29</f>
        <v>0</v>
      </c>
      <c r="E29" s="45">
        <f>'حساب المبلغ'!G29</f>
        <v>0</v>
      </c>
      <c r="F29" s="59">
        <f>'حساب المبلغ'!G29</f>
        <v>0</v>
      </c>
      <c r="G29" s="46">
        <f>'حساب المبلغ'!T29</f>
        <v>0</v>
      </c>
      <c r="H29" s="47">
        <f>'حساب المبلغ'!U29</f>
        <v>0</v>
      </c>
      <c r="I29" s="47">
        <f t="shared" si="2"/>
        <v>0</v>
      </c>
      <c r="J29" s="1"/>
    </row>
    <row r="30" spans="1:10" ht="17.25" customHeight="1">
      <c r="A30" s="41">
        <v>25</v>
      </c>
      <c r="B30" s="42">
        <f>'حساب المبلغ'!B30</f>
        <v>0</v>
      </c>
      <c r="C30" s="48">
        <f>'حساب المبلغ'!C30</f>
        <v>0</v>
      </c>
      <c r="D30" s="44">
        <f>'حساب المبلغ'!F30</f>
        <v>0</v>
      </c>
      <c r="E30" s="45">
        <f>'حساب المبلغ'!G30</f>
        <v>0</v>
      </c>
      <c r="F30" s="59">
        <f>'حساب المبلغ'!G30</f>
        <v>0</v>
      </c>
      <c r="G30" s="46">
        <f>'حساب المبلغ'!T30</f>
        <v>0</v>
      </c>
      <c r="H30" s="47">
        <f>'حساب المبلغ'!U30</f>
        <v>0</v>
      </c>
      <c r="I30" s="47">
        <f t="shared" si="2"/>
        <v>0</v>
      </c>
      <c r="J30" s="1"/>
    </row>
    <row r="31" spans="1:10" ht="14.25" customHeight="1">
      <c r="A31" s="41">
        <v>26</v>
      </c>
      <c r="B31" s="42">
        <f>'حساب المبلغ'!B31</f>
        <v>0</v>
      </c>
      <c r="C31" s="48">
        <f>'حساب المبلغ'!C31</f>
        <v>0</v>
      </c>
      <c r="D31" s="44">
        <f>'حساب المبلغ'!F31</f>
        <v>0</v>
      </c>
      <c r="E31" s="45">
        <f>'حساب المبلغ'!G31</f>
        <v>0</v>
      </c>
      <c r="F31" s="59">
        <f>'حساب المبلغ'!G31</f>
        <v>0</v>
      </c>
      <c r="G31" s="46">
        <f>'حساب المبلغ'!T31</f>
        <v>0</v>
      </c>
      <c r="H31" s="47">
        <f>'حساب المبلغ'!U31</f>
        <v>0</v>
      </c>
      <c r="I31" s="47">
        <f t="shared" si="2"/>
        <v>0</v>
      </c>
      <c r="J31" s="1"/>
    </row>
    <row r="32" spans="1:10" ht="14.25" customHeight="1">
      <c r="A32" s="41">
        <v>27</v>
      </c>
      <c r="B32" s="42">
        <f>'حساب المبلغ'!B32</f>
        <v>0</v>
      </c>
      <c r="C32" s="48">
        <f>'حساب المبلغ'!C32</f>
        <v>0</v>
      </c>
      <c r="D32" s="44">
        <f>'حساب المبلغ'!F32</f>
        <v>0</v>
      </c>
      <c r="E32" s="45">
        <f>'حساب المبلغ'!G32</f>
        <v>0</v>
      </c>
      <c r="F32" s="59">
        <f>'حساب المبلغ'!G32</f>
        <v>0</v>
      </c>
      <c r="G32" s="46">
        <f>'حساب المبلغ'!T32</f>
        <v>0</v>
      </c>
      <c r="H32" s="47">
        <f>'حساب المبلغ'!U32</f>
        <v>0</v>
      </c>
      <c r="I32" s="47">
        <f t="shared" si="2"/>
        <v>0</v>
      </c>
      <c r="J32" s="1"/>
    </row>
    <row r="33" spans="1:10" ht="14.25" customHeight="1">
      <c r="A33" s="41">
        <v>28</v>
      </c>
      <c r="B33" s="42">
        <f>'حساب المبلغ'!B33</f>
        <v>0</v>
      </c>
      <c r="C33" s="48">
        <f>'حساب المبلغ'!C33</f>
        <v>0</v>
      </c>
      <c r="D33" s="44">
        <f>'حساب المبلغ'!F33</f>
        <v>0</v>
      </c>
      <c r="E33" s="45">
        <f>'حساب المبلغ'!G33</f>
        <v>0</v>
      </c>
      <c r="F33" s="59">
        <f>'حساب المبلغ'!G33</f>
        <v>0</v>
      </c>
      <c r="G33" s="46">
        <f>'حساب المبلغ'!T33</f>
        <v>0</v>
      </c>
      <c r="H33" s="47">
        <f>'حساب المبلغ'!U33</f>
        <v>0</v>
      </c>
      <c r="I33" s="47">
        <f t="shared" si="2"/>
        <v>0</v>
      </c>
      <c r="J33" s="1"/>
    </row>
    <row r="34" spans="1:10" ht="14.25" customHeight="1">
      <c r="A34" s="41">
        <v>29</v>
      </c>
      <c r="B34" s="42">
        <f>'حساب المبلغ'!B34</f>
        <v>0</v>
      </c>
      <c r="C34" s="48">
        <f>'حساب المبلغ'!C34</f>
        <v>0</v>
      </c>
      <c r="D34" s="44">
        <f>'حساب المبلغ'!F34</f>
        <v>0</v>
      </c>
      <c r="E34" s="45">
        <f>'حساب المبلغ'!G34</f>
        <v>0</v>
      </c>
      <c r="F34" s="59">
        <f>'حساب المبلغ'!G34</f>
        <v>0</v>
      </c>
      <c r="G34" s="46">
        <f>'حساب المبلغ'!T34</f>
        <v>0</v>
      </c>
      <c r="H34" s="47">
        <f>'حساب المبلغ'!U34</f>
        <v>0</v>
      </c>
      <c r="I34" s="47">
        <f t="shared" si="2"/>
        <v>0</v>
      </c>
      <c r="J34" s="1"/>
    </row>
    <row r="35" spans="1:10" ht="14.25" customHeight="1">
      <c r="A35" s="41">
        <v>30</v>
      </c>
      <c r="B35" s="42">
        <f>'حساب المبلغ'!B35</f>
        <v>0</v>
      </c>
      <c r="C35" s="48">
        <f>'حساب المبلغ'!C35</f>
        <v>0</v>
      </c>
      <c r="D35" s="44">
        <f>'حساب المبلغ'!F35</f>
        <v>0</v>
      </c>
      <c r="E35" s="45">
        <f>'حساب المبلغ'!G35</f>
        <v>0</v>
      </c>
      <c r="F35" s="59">
        <f>'حساب المبلغ'!G35</f>
        <v>0</v>
      </c>
      <c r="G35" s="46">
        <f>'حساب المبلغ'!T35</f>
        <v>0</v>
      </c>
      <c r="H35" s="47">
        <f>'حساب المبلغ'!U35</f>
        <v>0</v>
      </c>
      <c r="I35" s="47">
        <f t="shared" si="2"/>
        <v>0</v>
      </c>
      <c r="J35" s="1"/>
    </row>
    <row r="36" spans="1:10" ht="26.25">
      <c r="A36" s="112" t="s">
        <v>30</v>
      </c>
      <c r="B36" s="113"/>
      <c r="C36" s="114"/>
      <c r="D36" s="49">
        <f>SUM(D6:D35)</f>
        <v>2989</v>
      </c>
      <c r="E36" s="49">
        <f t="shared" ref="E36:I36" si="3">SUM(E6:E35)</f>
        <v>400000</v>
      </c>
      <c r="F36" s="49">
        <f t="shared" si="3"/>
        <v>250000</v>
      </c>
      <c r="G36" s="49">
        <f t="shared" si="3"/>
        <v>31.836000000000013</v>
      </c>
      <c r="H36" s="49">
        <f t="shared" si="3"/>
        <v>436.16399999999999</v>
      </c>
      <c r="I36" s="49">
        <f t="shared" si="3"/>
        <v>468</v>
      </c>
      <c r="J36" s="1"/>
    </row>
    <row r="37" spans="1:10" ht="28.5" thickBot="1">
      <c r="A37" s="115" t="s">
        <v>46</v>
      </c>
      <c r="B37" s="116"/>
      <c r="C37" s="116"/>
      <c r="D37" s="116"/>
      <c r="E37" s="116"/>
      <c r="F37" s="116"/>
      <c r="G37" s="116"/>
      <c r="H37" s="116"/>
      <c r="I37" s="116"/>
      <c r="J37" s="1"/>
    </row>
    <row r="38" spans="1:10" ht="32.25" thickTop="1" thickBot="1">
      <c r="A38" s="117" t="s">
        <v>47</v>
      </c>
      <c r="B38" s="118"/>
      <c r="C38" s="118"/>
      <c r="D38" s="118"/>
      <c r="E38" s="118"/>
      <c r="F38" s="118"/>
      <c r="G38" s="118"/>
      <c r="H38" s="119">
        <f>$I$36</f>
        <v>468</v>
      </c>
      <c r="I38" s="110"/>
      <c r="J38" s="1"/>
    </row>
    <row r="39" spans="1:10" ht="32.25" thickTop="1" thickBot="1">
      <c r="A39" s="120" t="e">
        <f ca="1">NoToTxt(H38,"جنيها فقط لاغير ","قرش")</f>
        <v>#NAME?</v>
      </c>
      <c r="B39" s="109"/>
      <c r="C39" s="109"/>
      <c r="D39" s="109"/>
      <c r="E39" s="109"/>
      <c r="F39" s="109"/>
      <c r="G39" s="109"/>
      <c r="H39" s="109"/>
      <c r="I39" s="110"/>
      <c r="J39" s="1"/>
    </row>
    <row r="40" spans="1:10" ht="27" thickTop="1" thickBot="1">
      <c r="A40" s="106" t="s">
        <v>48</v>
      </c>
      <c r="B40" s="77"/>
      <c r="C40" s="77"/>
      <c r="D40" s="77"/>
      <c r="E40" s="77"/>
      <c r="F40" s="77"/>
      <c r="G40" s="77"/>
      <c r="H40" s="77"/>
      <c r="I40" s="77"/>
      <c r="J40" s="1"/>
    </row>
    <row r="41" spans="1:10" ht="27" thickTop="1" thickBot="1">
      <c r="A41" s="107" t="s">
        <v>49</v>
      </c>
      <c r="B41" s="77"/>
      <c r="C41" s="108">
        <f>$D$3</f>
        <v>44743</v>
      </c>
      <c r="D41" s="109"/>
      <c r="E41" s="110"/>
      <c r="F41" s="107" t="s">
        <v>50</v>
      </c>
      <c r="G41" s="77"/>
      <c r="H41" s="108">
        <f>$H$3</f>
        <v>45107</v>
      </c>
      <c r="I41" s="110"/>
      <c r="J41" s="1"/>
    </row>
    <row r="42" spans="1:10" ht="27" thickTop="1">
      <c r="A42" s="105" t="s">
        <v>31</v>
      </c>
      <c r="B42" s="77"/>
      <c r="C42" s="111" t="s">
        <v>32</v>
      </c>
      <c r="D42" s="77"/>
      <c r="E42" s="105" t="s">
        <v>51</v>
      </c>
      <c r="F42" s="77"/>
      <c r="G42" s="105" t="s">
        <v>52</v>
      </c>
      <c r="H42" s="77"/>
      <c r="I42" s="77"/>
      <c r="J42" s="1"/>
    </row>
    <row r="43" spans="1:10" ht="21.75" customHeight="1">
      <c r="A43" s="103" t="s">
        <v>53</v>
      </c>
      <c r="B43" s="77"/>
      <c r="C43" s="103" t="s">
        <v>54</v>
      </c>
      <c r="D43" s="77"/>
      <c r="E43" s="103" t="s">
        <v>55</v>
      </c>
      <c r="F43" s="77"/>
      <c r="G43" s="103" t="s">
        <v>56</v>
      </c>
      <c r="H43" s="77"/>
      <c r="I43" s="77"/>
      <c r="J43" s="1"/>
    </row>
    <row r="44" spans="1:10" ht="14.25" customHeight="1">
      <c r="A44" s="104">
        <f ca="1">NOW()</f>
        <v>45052.665436921299</v>
      </c>
      <c r="B44" s="77"/>
      <c r="C44" s="104">
        <f ca="1">$A$44</f>
        <v>45052.665436921299</v>
      </c>
      <c r="D44" s="77"/>
      <c r="E44" s="104">
        <f ca="1">$A$44</f>
        <v>45052.665436921299</v>
      </c>
      <c r="F44" s="77"/>
      <c r="G44" s="104">
        <f ca="1">$A$44</f>
        <v>45052.665436921299</v>
      </c>
      <c r="H44" s="77"/>
      <c r="I44" s="77"/>
      <c r="J44" s="1"/>
    </row>
    <row r="45" spans="1:10" ht="14.25" customHeight="1">
      <c r="J45" s="1"/>
    </row>
    <row r="46" spans="1:10" ht="14.25" hidden="1" customHeight="1">
      <c r="J46" s="1"/>
    </row>
    <row r="47" spans="1:10" ht="14.25" hidden="1" customHeight="1">
      <c r="J47" s="1"/>
    </row>
    <row r="48" spans="1:10" ht="14.25" hidden="1" customHeight="1">
      <c r="J48" s="1"/>
    </row>
    <row r="49" spans="10:10" ht="14.25" hidden="1" customHeight="1">
      <c r="J49" s="1"/>
    </row>
    <row r="50" spans="10:10" ht="14.25" hidden="1" customHeight="1">
      <c r="J50" s="1"/>
    </row>
    <row r="51" spans="10:10" ht="14.25" hidden="1" customHeight="1">
      <c r="J51" s="1"/>
    </row>
    <row r="52" spans="10:10" ht="14.25" hidden="1" customHeight="1">
      <c r="J52" s="1"/>
    </row>
    <row r="53" spans="10:10" ht="14.25" hidden="1" customHeight="1">
      <c r="J53" s="1"/>
    </row>
    <row r="54" spans="10:10" ht="14.25" hidden="1" customHeight="1">
      <c r="J54" s="1"/>
    </row>
    <row r="55" spans="10:10" ht="14.25" hidden="1" customHeight="1">
      <c r="J55" s="1"/>
    </row>
    <row r="56" spans="10:10" ht="14.25" hidden="1" customHeight="1">
      <c r="J56" s="1"/>
    </row>
    <row r="57" spans="10:10" ht="14.25" hidden="1" customHeight="1">
      <c r="J57" s="1"/>
    </row>
    <row r="58" spans="10:10" ht="14.25" hidden="1" customHeight="1">
      <c r="J58" s="1"/>
    </row>
    <row r="59" spans="10:10" ht="14.25" hidden="1" customHeight="1">
      <c r="J59" s="1"/>
    </row>
    <row r="60" spans="10:10" ht="14.25" hidden="1" customHeight="1">
      <c r="J60" s="1"/>
    </row>
    <row r="61" spans="10:10" ht="14.25" hidden="1" customHeight="1">
      <c r="J61" s="1"/>
    </row>
    <row r="62" spans="10:10" ht="14.25" hidden="1" customHeight="1">
      <c r="J62" s="1"/>
    </row>
    <row r="63" spans="10:10" ht="14.25" hidden="1" customHeight="1">
      <c r="J63" s="1"/>
    </row>
    <row r="64" spans="10:10" ht="14.25" hidden="1" customHeight="1">
      <c r="J64" s="1"/>
    </row>
    <row r="65" spans="1:10" ht="14.25" hidden="1" customHeight="1">
      <c r="J65" s="1"/>
    </row>
    <row r="66" spans="1:10" ht="14.25" hidden="1" customHeight="1">
      <c r="J66" s="1"/>
    </row>
    <row r="67" spans="1:10" ht="14.25" hidden="1" customHeight="1">
      <c r="J67" s="1"/>
    </row>
    <row r="68" spans="1:10" ht="14.25" hidden="1" customHeight="1">
      <c r="J68" s="1"/>
    </row>
    <row r="69" spans="1:10" ht="14.25" hidden="1" customHeight="1">
      <c r="J69" s="1"/>
    </row>
    <row r="70" spans="1:10" ht="14.25" hidden="1" customHeight="1">
      <c r="A70" s="50"/>
      <c r="B70" s="50"/>
      <c r="C70" s="50"/>
      <c r="D70" s="50"/>
      <c r="E70" s="50"/>
      <c r="F70" s="50"/>
      <c r="G70" s="50"/>
      <c r="H70" s="50"/>
      <c r="I70" s="50"/>
      <c r="J70" s="1"/>
    </row>
    <row r="71" spans="1:10" ht="14.25" hidden="1" customHeight="1">
      <c r="J71" s="1"/>
    </row>
    <row r="72" spans="1:10" ht="14.25" hidden="1" customHeight="1">
      <c r="J72" s="1"/>
    </row>
    <row r="73" spans="1:10" ht="14.25" hidden="1" customHeight="1">
      <c r="J73" s="1"/>
    </row>
    <row r="74" spans="1:10" ht="14.25" hidden="1" customHeight="1">
      <c r="J74" s="1"/>
    </row>
    <row r="75" spans="1:10" ht="14.25" hidden="1" customHeight="1">
      <c r="J75" s="1"/>
    </row>
    <row r="76" spans="1:10" ht="14.25" hidden="1" customHeight="1">
      <c r="J76" s="1"/>
    </row>
    <row r="77" spans="1:10" ht="14.25" hidden="1" customHeight="1">
      <c r="J77" s="1"/>
    </row>
    <row r="78" spans="1:10" ht="14.25" hidden="1" customHeight="1">
      <c r="J78" s="1"/>
    </row>
    <row r="79" spans="1:10" ht="14.25" hidden="1" customHeight="1">
      <c r="J79" s="1"/>
    </row>
    <row r="80" spans="1:10" ht="14.25" hidden="1" customHeight="1">
      <c r="J80" s="1"/>
    </row>
    <row r="81" spans="10:10" ht="14.25" hidden="1" customHeight="1">
      <c r="J81" s="1"/>
    </row>
    <row r="82" spans="10:10" ht="14.25" hidden="1" customHeight="1">
      <c r="J82" s="1"/>
    </row>
    <row r="83" spans="10:10" ht="14.25" hidden="1" customHeight="1">
      <c r="J83" s="1"/>
    </row>
    <row r="84" spans="10:10" ht="14.25" hidden="1" customHeight="1">
      <c r="J84" s="1"/>
    </row>
    <row r="85" spans="10:10" ht="14.25" hidden="1" customHeight="1">
      <c r="J85" s="1"/>
    </row>
    <row r="86" spans="10:10" ht="14.25" hidden="1" customHeight="1">
      <c r="J86" s="1"/>
    </row>
    <row r="87" spans="10:10" ht="14.25" hidden="1" customHeight="1">
      <c r="J87" s="1"/>
    </row>
    <row r="88" spans="10:10" ht="14.25" hidden="1" customHeight="1">
      <c r="J88" s="1"/>
    </row>
    <row r="89" spans="10:10" ht="14.25" hidden="1" customHeight="1">
      <c r="J89" s="1"/>
    </row>
    <row r="90" spans="10:10" ht="14.25" hidden="1" customHeight="1">
      <c r="J90" s="1"/>
    </row>
    <row r="91" spans="10:10" ht="14.25" hidden="1" customHeight="1">
      <c r="J91" s="1"/>
    </row>
    <row r="92" spans="10:10" ht="14.25" hidden="1" customHeight="1">
      <c r="J92" s="1"/>
    </row>
    <row r="93" spans="10:10" ht="14.25" hidden="1" customHeight="1">
      <c r="J93" s="1"/>
    </row>
    <row r="94" spans="10:10" ht="14.25" hidden="1" customHeight="1">
      <c r="J94" s="1"/>
    </row>
    <row r="95" spans="10:10" ht="14.25" hidden="1" customHeight="1">
      <c r="J95" s="1"/>
    </row>
    <row r="96" spans="10:10" ht="14.25" hidden="1" customHeight="1">
      <c r="J96" s="1"/>
    </row>
    <row r="97" spans="10:10" ht="14.25" hidden="1" customHeight="1">
      <c r="J97" s="1"/>
    </row>
    <row r="98" spans="10:10" ht="14.25" hidden="1" customHeight="1">
      <c r="J98" s="1"/>
    </row>
    <row r="99" spans="10:10" ht="14.25" hidden="1" customHeight="1">
      <c r="J99" s="1"/>
    </row>
    <row r="100" spans="10:10" ht="14.25" hidden="1" customHeight="1">
      <c r="J100" s="1"/>
    </row>
    <row r="101" spans="10:10" ht="14.25" hidden="1" customHeight="1">
      <c r="J101" s="1"/>
    </row>
    <row r="102" spans="10:10" ht="14.25" hidden="1" customHeight="1">
      <c r="J102" s="1"/>
    </row>
    <row r="103" spans="10:10" ht="14.25" hidden="1" customHeight="1">
      <c r="J103" s="1"/>
    </row>
    <row r="104" spans="10:10" ht="14.25" hidden="1" customHeight="1">
      <c r="J104" s="1"/>
    </row>
    <row r="105" spans="10:10" ht="14.25" hidden="1" customHeight="1">
      <c r="J105" s="1"/>
    </row>
    <row r="106" spans="10:10" ht="14.25" hidden="1" customHeight="1">
      <c r="J106" s="1"/>
    </row>
    <row r="107" spans="10:10" ht="14.25" hidden="1" customHeight="1">
      <c r="J107" s="1"/>
    </row>
    <row r="108" spans="10:10" ht="14.25" hidden="1" customHeight="1">
      <c r="J108" s="1"/>
    </row>
    <row r="109" spans="10:10" ht="14.25" hidden="1" customHeight="1">
      <c r="J109" s="1"/>
    </row>
    <row r="110" spans="10:10" ht="14.25" hidden="1" customHeight="1">
      <c r="J110" s="1"/>
    </row>
    <row r="111" spans="10:10" ht="14.25" hidden="1" customHeight="1">
      <c r="J111" s="1"/>
    </row>
    <row r="112" spans="10:10" ht="14.25" hidden="1" customHeight="1">
      <c r="J112" s="1"/>
    </row>
    <row r="113" spans="10:10" ht="14.25" hidden="1" customHeight="1">
      <c r="J113" s="1"/>
    </row>
    <row r="114" spans="10:10" ht="14.25" hidden="1" customHeight="1">
      <c r="J114" s="1"/>
    </row>
    <row r="115" spans="10:10" ht="14.25" hidden="1" customHeight="1">
      <c r="J115" s="1"/>
    </row>
    <row r="116" spans="10:10" ht="14.25" hidden="1" customHeight="1">
      <c r="J116" s="1"/>
    </row>
    <row r="117" spans="10:10" ht="14.25" hidden="1" customHeight="1">
      <c r="J117" s="1"/>
    </row>
    <row r="118" spans="10:10" ht="14.25" hidden="1" customHeight="1">
      <c r="J118" s="1"/>
    </row>
    <row r="119" spans="10:10" ht="14.25" hidden="1" customHeight="1">
      <c r="J119" s="1"/>
    </row>
    <row r="120" spans="10:10" ht="14.25" hidden="1" customHeight="1">
      <c r="J120" s="1"/>
    </row>
    <row r="121" spans="10:10" ht="14.25" hidden="1" customHeight="1">
      <c r="J121" s="1"/>
    </row>
    <row r="122" spans="10:10" ht="14.25" hidden="1" customHeight="1">
      <c r="J122" s="1"/>
    </row>
    <row r="123" spans="10:10" ht="14.25" hidden="1" customHeight="1">
      <c r="J123" s="1"/>
    </row>
    <row r="124" spans="10:10" ht="14.25" hidden="1" customHeight="1">
      <c r="J124" s="1"/>
    </row>
    <row r="125" spans="10:10" ht="14.25" hidden="1" customHeight="1">
      <c r="J125" s="1"/>
    </row>
    <row r="126" spans="10:10" ht="14.25" hidden="1" customHeight="1">
      <c r="J126" s="1"/>
    </row>
    <row r="127" spans="10:10" ht="14.25" hidden="1" customHeight="1">
      <c r="J127" s="1"/>
    </row>
    <row r="128" spans="10:10" ht="14.25" hidden="1" customHeight="1">
      <c r="J128" s="1"/>
    </row>
    <row r="129" spans="10:10" ht="14.25" hidden="1" customHeight="1">
      <c r="J129" s="1"/>
    </row>
    <row r="130" spans="10:10" ht="14.25" hidden="1" customHeight="1">
      <c r="J130" s="1"/>
    </row>
    <row r="131" spans="10:10" ht="14.25" hidden="1" customHeight="1">
      <c r="J131" s="1"/>
    </row>
    <row r="132" spans="10:10" ht="14.25" hidden="1" customHeight="1">
      <c r="J132" s="1"/>
    </row>
    <row r="133" spans="10:10" ht="14.25" hidden="1" customHeight="1">
      <c r="J133" s="1"/>
    </row>
    <row r="134" spans="10:10" ht="14.25" hidden="1" customHeight="1">
      <c r="J134" s="1"/>
    </row>
    <row r="135" spans="10:10" ht="14.25" hidden="1" customHeight="1">
      <c r="J135" s="1"/>
    </row>
    <row r="136" spans="10:10" ht="14.25" hidden="1" customHeight="1">
      <c r="J136" s="1"/>
    </row>
    <row r="137" spans="10:10" ht="14.25" hidden="1" customHeight="1">
      <c r="J137" s="1"/>
    </row>
    <row r="138" spans="10:10" ht="14.25" hidden="1" customHeight="1">
      <c r="J138" s="1"/>
    </row>
    <row r="139" spans="10:10" ht="14.25" hidden="1" customHeight="1">
      <c r="J139" s="1"/>
    </row>
    <row r="140" spans="10:10" ht="14.25" hidden="1" customHeight="1">
      <c r="J140" s="1"/>
    </row>
    <row r="141" spans="10:10" ht="14.25" hidden="1" customHeight="1">
      <c r="J141" s="1"/>
    </row>
    <row r="142" spans="10:10" ht="14.25" hidden="1" customHeight="1">
      <c r="J142" s="1"/>
    </row>
    <row r="143" spans="10:10" ht="14.25" hidden="1" customHeight="1">
      <c r="J143" s="1"/>
    </row>
    <row r="144" spans="10:10" ht="14.25" hidden="1" customHeight="1">
      <c r="J144" s="1"/>
    </row>
    <row r="145" spans="10:10" ht="14.25" hidden="1" customHeight="1">
      <c r="J145" s="1"/>
    </row>
    <row r="146" spans="10:10" ht="14.25" hidden="1" customHeight="1">
      <c r="J146" s="1"/>
    </row>
    <row r="147" spans="10:10" ht="14.25" hidden="1" customHeight="1">
      <c r="J147" s="1"/>
    </row>
    <row r="148" spans="10:10" ht="14.25" hidden="1" customHeight="1">
      <c r="J148" s="1"/>
    </row>
    <row r="149" spans="10:10" ht="14.25" hidden="1" customHeight="1">
      <c r="J149" s="1"/>
    </row>
    <row r="150" spans="10:10" ht="14.25" hidden="1" customHeight="1">
      <c r="J150" s="1"/>
    </row>
    <row r="151" spans="10:10" ht="14.25" hidden="1" customHeight="1">
      <c r="J151" s="1"/>
    </row>
    <row r="152" spans="10:10" ht="14.25" hidden="1" customHeight="1">
      <c r="J152" s="1"/>
    </row>
    <row r="153" spans="10:10" ht="14.25" hidden="1" customHeight="1">
      <c r="J153" s="1"/>
    </row>
    <row r="154" spans="10:10" ht="14.25" hidden="1" customHeight="1">
      <c r="J154" s="1"/>
    </row>
    <row r="155" spans="10:10" ht="14.25" hidden="1" customHeight="1">
      <c r="J155" s="1"/>
    </row>
    <row r="156" spans="10:10" ht="14.25" hidden="1" customHeight="1">
      <c r="J156" s="1"/>
    </row>
    <row r="157" spans="10:10" ht="14.25" hidden="1" customHeight="1">
      <c r="J157" s="1"/>
    </row>
    <row r="158" spans="10:10" ht="14.25" hidden="1" customHeight="1">
      <c r="J158" s="1"/>
    </row>
    <row r="159" spans="10:10" ht="14.25" hidden="1" customHeight="1">
      <c r="J159" s="1"/>
    </row>
    <row r="160" spans="10:10" ht="14.25" hidden="1" customHeight="1">
      <c r="J160" s="1"/>
    </row>
    <row r="161" spans="10:10" ht="14.25" hidden="1" customHeight="1">
      <c r="J161" s="1"/>
    </row>
    <row r="162" spans="10:10" ht="14.25" hidden="1" customHeight="1">
      <c r="J162" s="1"/>
    </row>
    <row r="163" spans="10:10" ht="14.25" hidden="1" customHeight="1">
      <c r="J163" s="1"/>
    </row>
    <row r="164" spans="10:10" ht="14.25" hidden="1" customHeight="1">
      <c r="J164" s="1"/>
    </row>
    <row r="165" spans="10:10" ht="14.25" hidden="1" customHeight="1">
      <c r="J165" s="1"/>
    </row>
    <row r="166" spans="10:10" ht="14.25" hidden="1" customHeight="1">
      <c r="J166" s="1"/>
    </row>
    <row r="167" spans="10:10" ht="14.25" hidden="1" customHeight="1">
      <c r="J167" s="1"/>
    </row>
    <row r="168" spans="10:10" ht="14.25" hidden="1" customHeight="1">
      <c r="J168" s="1"/>
    </row>
    <row r="169" spans="10:10" ht="14.25" hidden="1" customHeight="1">
      <c r="J169" s="1"/>
    </row>
    <row r="170" spans="10:10" ht="14.25" hidden="1" customHeight="1">
      <c r="J170" s="1"/>
    </row>
    <row r="171" spans="10:10" ht="14.25" hidden="1" customHeight="1">
      <c r="J171" s="1"/>
    </row>
    <row r="172" spans="10:10" ht="14.25" hidden="1" customHeight="1">
      <c r="J172" s="1"/>
    </row>
    <row r="173" spans="10:10" ht="14.25" hidden="1" customHeight="1">
      <c r="J173" s="1"/>
    </row>
    <row r="174" spans="10:10" ht="14.25" hidden="1" customHeight="1">
      <c r="J174" s="1"/>
    </row>
    <row r="175" spans="10:10" ht="14.25" hidden="1" customHeight="1">
      <c r="J175" s="1"/>
    </row>
    <row r="176" spans="10:10" ht="14.25" hidden="1" customHeight="1">
      <c r="J176" s="1"/>
    </row>
    <row r="177" spans="10:10" ht="14.25" hidden="1" customHeight="1">
      <c r="J177" s="1"/>
    </row>
    <row r="178" spans="10:10" ht="14.25" hidden="1" customHeight="1">
      <c r="J178" s="1"/>
    </row>
    <row r="179" spans="10:10" ht="14.25" hidden="1" customHeight="1">
      <c r="J179" s="1"/>
    </row>
    <row r="180" spans="10:10" ht="14.25" hidden="1" customHeight="1">
      <c r="J180" s="1"/>
    </row>
    <row r="181" spans="10:10" ht="14.25" hidden="1" customHeight="1">
      <c r="J181" s="1"/>
    </row>
    <row r="182" spans="10:10" ht="14.25" hidden="1" customHeight="1">
      <c r="J182" s="1"/>
    </row>
    <row r="183" spans="10:10" ht="14.25" hidden="1" customHeight="1">
      <c r="J183" s="1"/>
    </row>
    <row r="184" spans="10:10" ht="14.25" hidden="1" customHeight="1">
      <c r="J184" s="1"/>
    </row>
    <row r="185" spans="10:10" ht="14.25" hidden="1" customHeight="1">
      <c r="J185" s="1"/>
    </row>
    <row r="186" spans="10:10" ht="14.25" hidden="1" customHeight="1">
      <c r="J186" s="1"/>
    </row>
    <row r="187" spans="10:10" ht="14.25" hidden="1" customHeight="1">
      <c r="J187" s="1"/>
    </row>
    <row r="188" spans="10:10" ht="14.25" hidden="1" customHeight="1">
      <c r="J188" s="1"/>
    </row>
    <row r="189" spans="10:10" ht="14.25" hidden="1" customHeight="1">
      <c r="J189" s="1"/>
    </row>
    <row r="190" spans="10:10" ht="14.25" hidden="1" customHeight="1">
      <c r="J190" s="1"/>
    </row>
    <row r="191" spans="10:10" ht="14.25" hidden="1" customHeight="1">
      <c r="J191" s="1"/>
    </row>
    <row r="192" spans="10:10" ht="14.25" hidden="1" customHeight="1">
      <c r="J192" s="1"/>
    </row>
    <row r="193" spans="10:10" ht="14.25" hidden="1" customHeight="1">
      <c r="J193" s="1"/>
    </row>
    <row r="194" spans="10:10" ht="14.25" hidden="1" customHeight="1">
      <c r="J194" s="1"/>
    </row>
    <row r="195" spans="10:10" ht="14.25" hidden="1" customHeight="1">
      <c r="J195" s="1"/>
    </row>
    <row r="196" spans="10:10" ht="14.25" hidden="1" customHeight="1">
      <c r="J196" s="1"/>
    </row>
    <row r="197" spans="10:10" ht="14.25" hidden="1" customHeight="1">
      <c r="J197" s="1"/>
    </row>
    <row r="198" spans="10:10" ht="14.25" hidden="1" customHeight="1">
      <c r="J198" s="1"/>
    </row>
    <row r="199" spans="10:10" ht="14.25" hidden="1" customHeight="1">
      <c r="J199" s="1"/>
    </row>
    <row r="200" spans="10:10" ht="14.25" hidden="1" customHeight="1">
      <c r="J200" s="1"/>
    </row>
    <row r="201" spans="10:10" ht="14.25" hidden="1" customHeight="1">
      <c r="J201" s="1"/>
    </row>
    <row r="202" spans="10:10" ht="14.25" hidden="1" customHeight="1">
      <c r="J202" s="1"/>
    </row>
    <row r="203" spans="10:10" ht="14.25" hidden="1" customHeight="1">
      <c r="J203" s="1"/>
    </row>
    <row r="204" spans="10:10" ht="14.25" hidden="1" customHeight="1">
      <c r="J204" s="1"/>
    </row>
    <row r="205" spans="10:10" ht="14.25" hidden="1" customHeight="1">
      <c r="J205" s="1"/>
    </row>
    <row r="206" spans="10:10" ht="14.25" hidden="1" customHeight="1">
      <c r="J206" s="1"/>
    </row>
    <row r="207" spans="10:10" ht="14.25" hidden="1" customHeight="1">
      <c r="J207" s="1"/>
    </row>
    <row r="208" spans="10:10" ht="14.25" hidden="1" customHeight="1">
      <c r="J208" s="1"/>
    </row>
    <row r="209" spans="10:10" ht="14.25" hidden="1" customHeight="1">
      <c r="J209" s="1"/>
    </row>
    <row r="210" spans="10:10" ht="14.25" hidden="1" customHeight="1">
      <c r="J210" s="1"/>
    </row>
    <row r="211" spans="10:10" ht="14.25" hidden="1" customHeight="1">
      <c r="J211" s="1"/>
    </row>
    <row r="212" spans="10:10" ht="14.25" hidden="1" customHeight="1">
      <c r="J212" s="1"/>
    </row>
    <row r="213" spans="10:10" ht="14.25" hidden="1" customHeight="1">
      <c r="J213" s="1"/>
    </row>
    <row r="214" spans="10:10" ht="14.25" hidden="1" customHeight="1">
      <c r="J214" s="1"/>
    </row>
    <row r="215" spans="10:10" ht="14.25" hidden="1" customHeight="1">
      <c r="J215" s="1"/>
    </row>
    <row r="216" spans="10:10" ht="14.25" hidden="1" customHeight="1">
      <c r="J216" s="1"/>
    </row>
    <row r="217" spans="10:10" ht="14.25" hidden="1" customHeight="1">
      <c r="J217" s="1"/>
    </row>
    <row r="218" spans="10:10" ht="14.25" hidden="1" customHeight="1">
      <c r="J218" s="1"/>
    </row>
    <row r="219" spans="10:10" ht="14.25" hidden="1" customHeight="1">
      <c r="J219" s="1"/>
    </row>
    <row r="220" spans="10:10" ht="14.25" hidden="1" customHeight="1">
      <c r="J220" s="1"/>
    </row>
    <row r="221" spans="10:10" ht="14.25" hidden="1" customHeight="1">
      <c r="J221" s="1"/>
    </row>
    <row r="222" spans="10:10" ht="14.25" hidden="1" customHeight="1">
      <c r="J222" s="1"/>
    </row>
    <row r="223" spans="10:10" ht="14.25" hidden="1" customHeight="1">
      <c r="J223" s="1"/>
    </row>
    <row r="224" spans="10:10" ht="14.25" hidden="1" customHeight="1">
      <c r="J224" s="1"/>
    </row>
    <row r="225" spans="10:10" ht="14.25" hidden="1" customHeight="1">
      <c r="J225" s="1"/>
    </row>
    <row r="226" spans="10:10" ht="14.25" hidden="1" customHeight="1">
      <c r="J226" s="1"/>
    </row>
    <row r="227" spans="10:10" ht="14.25" hidden="1" customHeight="1">
      <c r="J227" s="1"/>
    </row>
    <row r="228" spans="10:10" ht="14.25" hidden="1" customHeight="1">
      <c r="J228" s="1"/>
    </row>
    <row r="229" spans="10:10" ht="14.25" hidden="1" customHeight="1">
      <c r="J229" s="1"/>
    </row>
    <row r="230" spans="10:10" ht="14.25" hidden="1" customHeight="1">
      <c r="J230" s="1"/>
    </row>
    <row r="231" spans="10:10" ht="14.25" hidden="1" customHeight="1">
      <c r="J231" s="1"/>
    </row>
    <row r="232" spans="10:10" ht="14.25" hidden="1" customHeight="1">
      <c r="J232" s="1"/>
    </row>
    <row r="233" spans="10:10" ht="14.25" hidden="1" customHeight="1">
      <c r="J233" s="1"/>
    </row>
    <row r="234" spans="10:10" ht="14.25" hidden="1" customHeight="1">
      <c r="J234" s="1"/>
    </row>
    <row r="235" spans="10:10" ht="14.25" hidden="1" customHeight="1">
      <c r="J235" s="1"/>
    </row>
    <row r="236" spans="10:10" ht="14.25" hidden="1" customHeight="1">
      <c r="J236" s="1"/>
    </row>
    <row r="237" spans="10:10" ht="14.25" hidden="1" customHeight="1">
      <c r="J237" s="1"/>
    </row>
    <row r="238" spans="10:10" ht="14.25" hidden="1" customHeight="1">
      <c r="J238" s="1"/>
    </row>
    <row r="239" spans="10:10" ht="14.25" hidden="1" customHeight="1">
      <c r="J239" s="1"/>
    </row>
    <row r="240" spans="10:10" ht="14.25" hidden="1" customHeight="1">
      <c r="J240" s="1"/>
    </row>
    <row r="241" spans="10:10" ht="14.25" hidden="1" customHeight="1">
      <c r="J241" s="1"/>
    </row>
    <row r="242" spans="10:10" ht="14.25" hidden="1" customHeight="1">
      <c r="J242" s="1"/>
    </row>
    <row r="243" spans="10:10" ht="14.25" hidden="1" customHeight="1">
      <c r="J243" s="1"/>
    </row>
    <row r="244" spans="10:10" ht="14.25" hidden="1" customHeight="1">
      <c r="J244" s="1"/>
    </row>
    <row r="245" spans="10:10" ht="14.25" hidden="1" customHeight="1">
      <c r="J245" s="1"/>
    </row>
    <row r="246" spans="10:10" ht="14.25" hidden="1" customHeight="1">
      <c r="J246" s="1"/>
    </row>
    <row r="247" spans="10:10" ht="14.25" hidden="1" customHeight="1">
      <c r="J247" s="1"/>
    </row>
    <row r="248" spans="10:10" ht="14.25" hidden="1" customHeight="1">
      <c r="J248" s="1"/>
    </row>
    <row r="249" spans="10:10" ht="14.25" hidden="1" customHeight="1">
      <c r="J249" s="1"/>
    </row>
    <row r="250" spans="10:10" ht="14.25" hidden="1" customHeight="1">
      <c r="J250" s="1"/>
    </row>
    <row r="251" spans="10:10" ht="14.25" hidden="1" customHeight="1">
      <c r="J251" s="1"/>
    </row>
    <row r="252" spans="10:10" ht="14.25" hidden="1" customHeight="1">
      <c r="J252" s="1"/>
    </row>
    <row r="253" spans="10:10" ht="14.25" hidden="1" customHeight="1">
      <c r="J253" s="1"/>
    </row>
    <row r="254" spans="10:10" ht="14.25" hidden="1" customHeight="1">
      <c r="J254" s="1"/>
    </row>
    <row r="255" spans="10:10" ht="14.25" hidden="1" customHeight="1">
      <c r="J255" s="1"/>
    </row>
    <row r="256" spans="10:10" ht="14.25" hidden="1" customHeight="1">
      <c r="J256" s="1"/>
    </row>
    <row r="257" spans="10:10" ht="14.25" hidden="1" customHeight="1">
      <c r="J257" s="1"/>
    </row>
    <row r="258" spans="10:10" ht="14.25" hidden="1" customHeight="1">
      <c r="J258" s="1"/>
    </row>
    <row r="259" spans="10:10" ht="14.25" hidden="1" customHeight="1">
      <c r="J259" s="1"/>
    </row>
    <row r="260" spans="10:10" ht="14.25" hidden="1" customHeight="1">
      <c r="J260" s="1"/>
    </row>
    <row r="261" spans="10:10" ht="14.25" hidden="1" customHeight="1">
      <c r="J261" s="1"/>
    </row>
    <row r="262" spans="10:10" ht="14.25" hidden="1" customHeight="1">
      <c r="J262" s="1"/>
    </row>
    <row r="263" spans="10:10" ht="14.25" hidden="1" customHeight="1">
      <c r="J263" s="1"/>
    </row>
    <row r="264" spans="10:10" ht="14.25" hidden="1" customHeight="1">
      <c r="J264" s="1"/>
    </row>
    <row r="265" spans="10:10" ht="14.25" hidden="1" customHeight="1">
      <c r="J265" s="1"/>
    </row>
    <row r="266" spans="10:10" ht="14.25" hidden="1" customHeight="1">
      <c r="J266" s="1"/>
    </row>
    <row r="267" spans="10:10" ht="14.25" hidden="1" customHeight="1">
      <c r="J267" s="1"/>
    </row>
    <row r="268" spans="10:10" ht="14.25" hidden="1" customHeight="1">
      <c r="J268" s="1"/>
    </row>
    <row r="269" spans="10:10" ht="14.25" hidden="1" customHeight="1">
      <c r="J269" s="1"/>
    </row>
    <row r="270" spans="10:10" ht="14.25" hidden="1" customHeight="1">
      <c r="J270" s="1"/>
    </row>
    <row r="271" spans="10:10" ht="14.25" hidden="1" customHeight="1">
      <c r="J271" s="1"/>
    </row>
    <row r="272" spans="10:10" ht="14.25" hidden="1" customHeight="1">
      <c r="J272" s="1"/>
    </row>
    <row r="273" spans="10:10" ht="14.25" hidden="1" customHeight="1">
      <c r="J273" s="1"/>
    </row>
    <row r="274" spans="10:10" ht="14.25" hidden="1" customHeight="1">
      <c r="J274" s="1"/>
    </row>
    <row r="275" spans="10:10" ht="14.25" hidden="1" customHeight="1">
      <c r="J275" s="1"/>
    </row>
    <row r="276" spans="10:10" ht="14.25" hidden="1" customHeight="1">
      <c r="J276" s="1"/>
    </row>
    <row r="277" spans="10:10" ht="14.25" hidden="1" customHeight="1">
      <c r="J277" s="1"/>
    </row>
    <row r="278" spans="10:10" ht="14.25" hidden="1" customHeight="1">
      <c r="J278" s="1"/>
    </row>
    <row r="279" spans="10:10" ht="14.25" hidden="1" customHeight="1">
      <c r="J279" s="1"/>
    </row>
    <row r="280" spans="10:10" ht="14.25" hidden="1" customHeight="1">
      <c r="J280" s="1"/>
    </row>
    <row r="281" spans="10:10" ht="14.25" hidden="1" customHeight="1">
      <c r="J281" s="1"/>
    </row>
    <row r="282" spans="10:10" ht="14.25" hidden="1" customHeight="1">
      <c r="J282" s="1"/>
    </row>
    <row r="283" spans="10:10" ht="14.25" hidden="1" customHeight="1">
      <c r="J283" s="1"/>
    </row>
    <row r="284" spans="10:10" ht="14.25" hidden="1" customHeight="1">
      <c r="J284" s="1"/>
    </row>
    <row r="285" spans="10:10" ht="14.25" hidden="1" customHeight="1">
      <c r="J285" s="1"/>
    </row>
    <row r="286" spans="10:10" ht="14.25" hidden="1" customHeight="1">
      <c r="J286" s="1"/>
    </row>
    <row r="287" spans="10:10" ht="14.25" hidden="1" customHeight="1">
      <c r="J287" s="1"/>
    </row>
    <row r="288" spans="10:10" ht="14.25" hidden="1" customHeight="1">
      <c r="J288" s="1"/>
    </row>
    <row r="289" spans="10:10" ht="14.25" hidden="1" customHeight="1">
      <c r="J289" s="1"/>
    </row>
    <row r="290" spans="10:10" ht="14.25" hidden="1" customHeight="1">
      <c r="J290" s="1"/>
    </row>
    <row r="291" spans="10:10" ht="14.25" hidden="1" customHeight="1">
      <c r="J291" s="1"/>
    </row>
    <row r="292" spans="10:10" ht="14.25" hidden="1" customHeight="1">
      <c r="J292" s="1"/>
    </row>
    <row r="293" spans="10:10" ht="14.25" hidden="1" customHeight="1">
      <c r="J293" s="1"/>
    </row>
    <row r="294" spans="10:10" ht="14.25" hidden="1" customHeight="1">
      <c r="J294" s="1"/>
    </row>
    <row r="295" spans="10:10" ht="14.25" hidden="1" customHeight="1">
      <c r="J295" s="1"/>
    </row>
    <row r="296" spans="10:10" ht="14.25" hidden="1" customHeight="1">
      <c r="J296" s="1"/>
    </row>
    <row r="297" spans="10:10" ht="14.25" hidden="1" customHeight="1">
      <c r="J297" s="1"/>
    </row>
    <row r="298" spans="10:10" ht="14.25" hidden="1" customHeight="1">
      <c r="J298" s="1"/>
    </row>
    <row r="299" spans="10:10" ht="14.25" hidden="1" customHeight="1">
      <c r="J299" s="1"/>
    </row>
    <row r="300" spans="10:10" ht="14.25" hidden="1" customHeight="1">
      <c r="J300" s="1"/>
    </row>
    <row r="301" spans="10:10" ht="14.25" hidden="1" customHeight="1">
      <c r="J301" s="1"/>
    </row>
    <row r="302" spans="10:10" ht="14.25" hidden="1" customHeight="1">
      <c r="J302" s="1"/>
    </row>
    <row r="303" spans="10:10" ht="14.25" hidden="1" customHeight="1">
      <c r="J303" s="1"/>
    </row>
    <row r="304" spans="10:10" ht="14.25" hidden="1" customHeight="1">
      <c r="J304" s="1"/>
    </row>
    <row r="305" spans="10:10" ht="14.25" hidden="1" customHeight="1">
      <c r="J305" s="1"/>
    </row>
    <row r="306" spans="10:10" ht="14.25" hidden="1" customHeight="1">
      <c r="J306" s="1"/>
    </row>
    <row r="307" spans="10:10" ht="14.25" hidden="1" customHeight="1">
      <c r="J307" s="1"/>
    </row>
    <row r="308" spans="10:10" ht="14.25" hidden="1" customHeight="1">
      <c r="J308" s="1"/>
    </row>
    <row r="309" spans="10:10" ht="14.25" hidden="1" customHeight="1">
      <c r="J309" s="1"/>
    </row>
    <row r="310" spans="10:10" ht="14.25" hidden="1" customHeight="1">
      <c r="J310" s="1"/>
    </row>
    <row r="311" spans="10:10" ht="14.25" hidden="1" customHeight="1">
      <c r="J311" s="1"/>
    </row>
    <row r="312" spans="10:10" ht="14.25" hidden="1" customHeight="1">
      <c r="J312" s="1"/>
    </row>
    <row r="313" spans="10:10" ht="14.25" hidden="1" customHeight="1">
      <c r="J313" s="1"/>
    </row>
    <row r="314" spans="10:10" ht="14.25" hidden="1" customHeight="1">
      <c r="J314" s="1"/>
    </row>
    <row r="315" spans="10:10" ht="14.25" hidden="1" customHeight="1">
      <c r="J315" s="1"/>
    </row>
    <row r="316" spans="10:10" ht="14.25" hidden="1" customHeight="1">
      <c r="J316" s="1"/>
    </row>
    <row r="317" spans="10:10" ht="14.25" hidden="1" customHeight="1">
      <c r="J317" s="1"/>
    </row>
    <row r="318" spans="10:10" ht="14.25" hidden="1" customHeight="1">
      <c r="J318" s="1"/>
    </row>
    <row r="319" spans="10:10" ht="14.25" hidden="1" customHeight="1">
      <c r="J319" s="1"/>
    </row>
    <row r="320" spans="10:10" ht="14.25" hidden="1" customHeight="1">
      <c r="J320" s="1"/>
    </row>
    <row r="321" spans="10:10" ht="14.25" hidden="1" customHeight="1">
      <c r="J321" s="1"/>
    </row>
    <row r="322" spans="10:10" ht="14.25" hidden="1" customHeight="1">
      <c r="J322" s="1"/>
    </row>
    <row r="323" spans="10:10" ht="14.25" hidden="1" customHeight="1">
      <c r="J323" s="1"/>
    </row>
    <row r="324" spans="10:10" ht="14.25" hidden="1" customHeight="1">
      <c r="J324" s="1"/>
    </row>
    <row r="325" spans="10:10" ht="14.25" hidden="1" customHeight="1">
      <c r="J325" s="1"/>
    </row>
    <row r="326" spans="10:10" ht="14.25" hidden="1" customHeight="1">
      <c r="J326" s="1"/>
    </row>
    <row r="327" spans="10:10" ht="14.25" hidden="1" customHeight="1">
      <c r="J327" s="1"/>
    </row>
    <row r="328" spans="10:10" ht="14.25" hidden="1" customHeight="1">
      <c r="J328" s="1"/>
    </row>
    <row r="329" spans="10:10" ht="14.25" hidden="1" customHeight="1">
      <c r="J329" s="1"/>
    </row>
    <row r="330" spans="10:10" ht="14.25" hidden="1" customHeight="1">
      <c r="J330" s="1"/>
    </row>
    <row r="331" spans="10:10" ht="14.25" hidden="1" customHeight="1">
      <c r="J331" s="1"/>
    </row>
    <row r="332" spans="10:10" ht="14.25" hidden="1" customHeight="1">
      <c r="J332" s="1"/>
    </row>
    <row r="333" spans="10:10" ht="14.25" hidden="1" customHeight="1">
      <c r="J333" s="1"/>
    </row>
    <row r="334" spans="10:10" ht="14.25" hidden="1" customHeight="1">
      <c r="J334" s="1"/>
    </row>
    <row r="335" spans="10:10" ht="14.25" hidden="1" customHeight="1">
      <c r="J335" s="1"/>
    </row>
    <row r="336" spans="10:10" ht="14.25" hidden="1" customHeight="1">
      <c r="J336" s="1"/>
    </row>
    <row r="337" spans="10:10" ht="14.25" hidden="1" customHeight="1">
      <c r="J337" s="1"/>
    </row>
    <row r="338" spans="10:10" ht="14.25" hidden="1" customHeight="1">
      <c r="J338" s="1"/>
    </row>
    <row r="339" spans="10:10" ht="14.25" hidden="1" customHeight="1">
      <c r="J339" s="1"/>
    </row>
    <row r="340" spans="10:10" ht="14.25" hidden="1" customHeight="1">
      <c r="J340" s="1"/>
    </row>
    <row r="341" spans="10:10" ht="14.25" hidden="1" customHeight="1">
      <c r="J341" s="1"/>
    </row>
    <row r="342" spans="10:10" ht="14.25" hidden="1" customHeight="1">
      <c r="J342" s="1"/>
    </row>
    <row r="343" spans="10:10" ht="14.25" hidden="1" customHeight="1">
      <c r="J343" s="1"/>
    </row>
    <row r="344" spans="10:10" ht="14.25" hidden="1" customHeight="1">
      <c r="J344" s="1"/>
    </row>
    <row r="345" spans="10:10" ht="14.25" hidden="1" customHeight="1">
      <c r="J345" s="1"/>
    </row>
    <row r="346" spans="10:10" ht="14.25" hidden="1" customHeight="1">
      <c r="J346" s="1"/>
    </row>
    <row r="347" spans="10:10" ht="14.25" hidden="1" customHeight="1">
      <c r="J347" s="1"/>
    </row>
    <row r="348" spans="10:10" ht="14.25" hidden="1" customHeight="1">
      <c r="J348" s="1"/>
    </row>
    <row r="349" spans="10:10" ht="14.25" hidden="1" customHeight="1">
      <c r="J349" s="1"/>
    </row>
    <row r="350" spans="10:10" ht="14.25" hidden="1" customHeight="1">
      <c r="J350" s="1"/>
    </row>
    <row r="351" spans="10:10" ht="14.25" hidden="1" customHeight="1">
      <c r="J351" s="1"/>
    </row>
    <row r="352" spans="10:10" ht="14.25" hidden="1" customHeight="1">
      <c r="J352" s="1"/>
    </row>
    <row r="353" spans="10:10" ht="14.25" hidden="1" customHeight="1">
      <c r="J353" s="1"/>
    </row>
    <row r="354" spans="10:10" ht="14.25" hidden="1" customHeight="1">
      <c r="J354" s="1"/>
    </row>
    <row r="355" spans="10:10" ht="14.25" hidden="1" customHeight="1">
      <c r="J355" s="1"/>
    </row>
    <row r="356" spans="10:10" ht="14.25" hidden="1" customHeight="1">
      <c r="J356" s="1"/>
    </row>
    <row r="357" spans="10:10" ht="14.25" hidden="1" customHeight="1">
      <c r="J357" s="1"/>
    </row>
    <row r="358" spans="10:10" ht="14.25" hidden="1" customHeight="1">
      <c r="J358" s="1"/>
    </row>
    <row r="359" spans="10:10" ht="14.25" hidden="1" customHeight="1">
      <c r="J359" s="1"/>
    </row>
    <row r="360" spans="10:10" ht="14.25" hidden="1" customHeight="1">
      <c r="J360" s="1"/>
    </row>
    <row r="361" spans="10:10" ht="14.25" hidden="1" customHeight="1">
      <c r="J361" s="1"/>
    </row>
    <row r="362" spans="10:10" ht="14.25" hidden="1" customHeight="1">
      <c r="J362" s="1"/>
    </row>
    <row r="363" spans="10:10" ht="14.25" hidden="1" customHeight="1">
      <c r="J363" s="1"/>
    </row>
    <row r="364" spans="10:10" ht="14.25" hidden="1" customHeight="1">
      <c r="J364" s="1"/>
    </row>
    <row r="365" spans="10:10" ht="14.25" hidden="1" customHeight="1">
      <c r="J365" s="1"/>
    </row>
    <row r="366" spans="10:10" ht="14.25" hidden="1" customHeight="1">
      <c r="J366" s="1"/>
    </row>
    <row r="367" spans="10:10" ht="14.25" hidden="1" customHeight="1">
      <c r="J367" s="1"/>
    </row>
    <row r="368" spans="10:10" ht="14.25" hidden="1" customHeight="1">
      <c r="J368" s="1"/>
    </row>
    <row r="369" spans="10:10" ht="14.25" hidden="1" customHeight="1">
      <c r="J369" s="1"/>
    </row>
    <row r="370" spans="10:10" ht="14.25" hidden="1" customHeight="1">
      <c r="J370" s="1"/>
    </row>
    <row r="371" spans="10:10" ht="14.25" hidden="1" customHeight="1">
      <c r="J371" s="1"/>
    </row>
    <row r="372" spans="10:10" ht="14.25" hidden="1" customHeight="1">
      <c r="J372" s="1"/>
    </row>
    <row r="373" spans="10:10" ht="14.25" hidden="1" customHeight="1">
      <c r="J373" s="1"/>
    </row>
    <row r="374" spans="10:10" ht="14.25" hidden="1" customHeight="1">
      <c r="J374" s="1"/>
    </row>
    <row r="375" spans="10:10" ht="14.25" hidden="1" customHeight="1">
      <c r="J375" s="1"/>
    </row>
    <row r="376" spans="10:10" ht="14.25" hidden="1" customHeight="1">
      <c r="J376" s="1"/>
    </row>
    <row r="377" spans="10:10" ht="14.25" hidden="1" customHeight="1">
      <c r="J377" s="1"/>
    </row>
    <row r="378" spans="10:10" ht="14.25" hidden="1" customHeight="1">
      <c r="J378" s="1"/>
    </row>
    <row r="379" spans="10:10" ht="14.25" hidden="1" customHeight="1">
      <c r="J379" s="1"/>
    </row>
    <row r="380" spans="10:10" ht="14.25" hidden="1" customHeight="1">
      <c r="J380" s="1"/>
    </row>
    <row r="381" spans="10:10" ht="14.25" hidden="1" customHeight="1">
      <c r="J381" s="1"/>
    </row>
    <row r="382" spans="10:10" ht="14.25" hidden="1" customHeight="1">
      <c r="J382" s="1"/>
    </row>
    <row r="383" spans="10:10" ht="14.25" hidden="1" customHeight="1">
      <c r="J383" s="1"/>
    </row>
    <row r="384" spans="10:10" ht="14.25" hidden="1" customHeight="1">
      <c r="J384" s="1"/>
    </row>
    <row r="385" spans="10:10" ht="14.25" hidden="1" customHeight="1">
      <c r="J385" s="1"/>
    </row>
    <row r="386" spans="10:10" ht="14.25" hidden="1" customHeight="1">
      <c r="J386" s="1"/>
    </row>
    <row r="387" spans="10:10" ht="14.25" hidden="1" customHeight="1">
      <c r="J387" s="1"/>
    </row>
    <row r="388" spans="10:10" ht="14.25" hidden="1" customHeight="1">
      <c r="J388" s="1"/>
    </row>
    <row r="389" spans="10:10" ht="14.25" hidden="1" customHeight="1">
      <c r="J389" s="1"/>
    </row>
    <row r="390" spans="10:10" ht="14.25" hidden="1" customHeight="1">
      <c r="J390" s="1"/>
    </row>
    <row r="391" spans="10:10" ht="14.25" hidden="1" customHeight="1">
      <c r="J391" s="1"/>
    </row>
    <row r="392" spans="10:10" ht="14.25" hidden="1" customHeight="1">
      <c r="J392" s="1"/>
    </row>
    <row r="393" spans="10:10" ht="14.25" hidden="1" customHeight="1">
      <c r="J393" s="1"/>
    </row>
    <row r="394" spans="10:10" ht="14.25" hidden="1" customHeight="1">
      <c r="J394" s="1"/>
    </row>
    <row r="395" spans="10:10" ht="14.25" hidden="1" customHeight="1">
      <c r="J395" s="1"/>
    </row>
    <row r="396" spans="10:10" ht="14.25" hidden="1" customHeight="1">
      <c r="J396" s="1"/>
    </row>
    <row r="397" spans="10:10" ht="14.25" hidden="1" customHeight="1">
      <c r="J397" s="1"/>
    </row>
    <row r="398" spans="10:10" ht="14.25" hidden="1" customHeight="1">
      <c r="J398" s="1"/>
    </row>
    <row r="399" spans="10:10" ht="14.25" hidden="1" customHeight="1">
      <c r="J399" s="1"/>
    </row>
    <row r="400" spans="10:10" ht="14.25" hidden="1" customHeight="1">
      <c r="J400" s="1"/>
    </row>
    <row r="401" spans="10:10" ht="14.25" hidden="1" customHeight="1">
      <c r="J401" s="1"/>
    </row>
    <row r="402" spans="10:10" ht="14.25" hidden="1" customHeight="1">
      <c r="J402" s="1"/>
    </row>
    <row r="403" spans="10:10" ht="14.25" hidden="1" customHeight="1">
      <c r="J403" s="1"/>
    </row>
    <row r="404" spans="10:10" ht="14.25" hidden="1" customHeight="1">
      <c r="J404" s="1"/>
    </row>
    <row r="405" spans="10:10" ht="14.25" hidden="1" customHeight="1">
      <c r="J405" s="1"/>
    </row>
    <row r="406" spans="10:10" ht="14.25" hidden="1" customHeight="1">
      <c r="J406" s="1"/>
    </row>
    <row r="407" spans="10:10" ht="14.25" hidden="1" customHeight="1">
      <c r="J407" s="1"/>
    </row>
    <row r="408" spans="10:10" ht="14.25" hidden="1" customHeight="1">
      <c r="J408" s="1"/>
    </row>
    <row r="409" spans="10:10" ht="14.25" hidden="1" customHeight="1">
      <c r="J409" s="1"/>
    </row>
    <row r="410" spans="10:10" ht="14.25" hidden="1" customHeight="1">
      <c r="J410" s="1"/>
    </row>
    <row r="411" spans="10:10" ht="14.25" hidden="1" customHeight="1">
      <c r="J411" s="1"/>
    </row>
    <row r="412" spans="10:10" ht="14.25" hidden="1" customHeight="1">
      <c r="J412" s="1"/>
    </row>
    <row r="413" spans="10:10" ht="14.25" hidden="1" customHeight="1">
      <c r="J413" s="1"/>
    </row>
    <row r="414" spans="10:10" ht="14.25" hidden="1" customHeight="1">
      <c r="J414" s="1"/>
    </row>
    <row r="415" spans="10:10" ht="14.25" hidden="1" customHeight="1">
      <c r="J415" s="1"/>
    </row>
    <row r="416" spans="10:10" ht="14.25" hidden="1" customHeight="1">
      <c r="J416" s="1"/>
    </row>
    <row r="417" spans="10:10" ht="14.25" hidden="1" customHeight="1">
      <c r="J417" s="1"/>
    </row>
    <row r="418" spans="10:10" ht="14.25" hidden="1" customHeight="1">
      <c r="J418" s="1"/>
    </row>
    <row r="419" spans="10:10" ht="14.25" hidden="1" customHeight="1">
      <c r="J419" s="1"/>
    </row>
    <row r="420" spans="10:10" ht="14.25" hidden="1" customHeight="1">
      <c r="J420" s="1"/>
    </row>
    <row r="421" spans="10:10" ht="14.25" hidden="1" customHeight="1">
      <c r="J421" s="1"/>
    </row>
    <row r="422" spans="10:10" ht="14.25" hidden="1" customHeight="1">
      <c r="J422" s="1"/>
    </row>
    <row r="423" spans="10:10" ht="14.25" hidden="1" customHeight="1">
      <c r="J423" s="1"/>
    </row>
    <row r="424" spans="10:10" ht="14.25" hidden="1" customHeight="1">
      <c r="J424" s="1"/>
    </row>
    <row r="425" spans="10:10" ht="14.25" hidden="1" customHeight="1">
      <c r="J425" s="1"/>
    </row>
    <row r="426" spans="10:10" ht="14.25" hidden="1" customHeight="1">
      <c r="J426" s="1"/>
    </row>
    <row r="427" spans="10:10" ht="14.25" hidden="1" customHeight="1">
      <c r="J427" s="1"/>
    </row>
    <row r="428" spans="10:10" ht="14.25" hidden="1" customHeight="1">
      <c r="J428" s="1"/>
    </row>
    <row r="429" spans="10:10" ht="14.25" hidden="1" customHeight="1">
      <c r="J429" s="1"/>
    </row>
    <row r="430" spans="10:10" ht="14.25" hidden="1" customHeight="1">
      <c r="J430" s="1"/>
    </row>
    <row r="431" spans="10:10" ht="14.25" hidden="1" customHeight="1">
      <c r="J431" s="1"/>
    </row>
    <row r="432" spans="10:10" ht="14.25" hidden="1" customHeight="1">
      <c r="J432" s="1"/>
    </row>
    <row r="433" spans="10:10" ht="14.25" hidden="1" customHeight="1">
      <c r="J433" s="1"/>
    </row>
    <row r="434" spans="10:10" ht="14.25" hidden="1" customHeight="1">
      <c r="J434" s="1"/>
    </row>
    <row r="435" spans="10:10" ht="14.25" hidden="1" customHeight="1">
      <c r="J435" s="1"/>
    </row>
    <row r="436" spans="10:10" ht="14.25" hidden="1" customHeight="1">
      <c r="J436" s="1"/>
    </row>
    <row r="437" spans="10:10" ht="14.25" hidden="1" customHeight="1">
      <c r="J437" s="1"/>
    </row>
    <row r="438" spans="10:10" ht="14.25" hidden="1" customHeight="1">
      <c r="J438" s="1"/>
    </row>
    <row r="439" spans="10:10" ht="14.25" hidden="1" customHeight="1">
      <c r="J439" s="1"/>
    </row>
    <row r="440" spans="10:10" ht="14.25" hidden="1" customHeight="1">
      <c r="J440" s="1"/>
    </row>
    <row r="441" spans="10:10" ht="14.25" hidden="1" customHeight="1">
      <c r="J441" s="1"/>
    </row>
    <row r="442" spans="10:10" ht="14.25" hidden="1" customHeight="1">
      <c r="J442" s="1"/>
    </row>
    <row r="443" spans="10:10" ht="14.25" hidden="1" customHeight="1">
      <c r="J443" s="1"/>
    </row>
    <row r="444" spans="10:10" ht="14.25" hidden="1" customHeight="1">
      <c r="J444" s="1"/>
    </row>
    <row r="445" spans="10:10" ht="14.25" hidden="1" customHeight="1">
      <c r="J445" s="1"/>
    </row>
    <row r="446" spans="10:10" ht="14.25" hidden="1" customHeight="1">
      <c r="J446" s="1"/>
    </row>
    <row r="447" spans="10:10" ht="14.25" hidden="1" customHeight="1">
      <c r="J447" s="1"/>
    </row>
    <row r="448" spans="10:10" ht="14.25" hidden="1" customHeight="1">
      <c r="J448" s="1"/>
    </row>
    <row r="449" spans="10:10" ht="14.25" hidden="1" customHeight="1">
      <c r="J449" s="1"/>
    </row>
    <row r="450" spans="10:10" ht="14.25" hidden="1" customHeight="1">
      <c r="J450" s="1"/>
    </row>
    <row r="451" spans="10:10" ht="14.25" hidden="1" customHeight="1">
      <c r="J451" s="1"/>
    </row>
    <row r="452" spans="10:10" ht="14.25" hidden="1" customHeight="1">
      <c r="J452" s="1"/>
    </row>
    <row r="453" spans="10:10" ht="14.25" hidden="1" customHeight="1">
      <c r="J453" s="1"/>
    </row>
    <row r="454" spans="10:10" ht="14.25" hidden="1" customHeight="1">
      <c r="J454" s="1"/>
    </row>
    <row r="455" spans="10:10" ht="14.25" hidden="1" customHeight="1">
      <c r="J455" s="1"/>
    </row>
    <row r="456" spans="10:10" ht="14.25" hidden="1" customHeight="1">
      <c r="J456" s="1"/>
    </row>
    <row r="457" spans="10:10" ht="14.25" hidden="1" customHeight="1">
      <c r="J457" s="1"/>
    </row>
    <row r="458" spans="10:10" ht="14.25" hidden="1" customHeight="1">
      <c r="J458" s="1"/>
    </row>
    <row r="459" spans="10:10" ht="14.25" hidden="1" customHeight="1">
      <c r="J459" s="1"/>
    </row>
    <row r="460" spans="10:10" ht="14.25" hidden="1" customHeight="1">
      <c r="J460" s="1"/>
    </row>
    <row r="461" spans="10:10" ht="14.25" hidden="1" customHeight="1">
      <c r="J461" s="1"/>
    </row>
    <row r="462" spans="10:10" ht="14.25" hidden="1" customHeight="1">
      <c r="J462" s="1"/>
    </row>
    <row r="463" spans="10:10" ht="14.25" hidden="1" customHeight="1">
      <c r="J463" s="1"/>
    </row>
    <row r="464" spans="10:10" ht="14.25" hidden="1" customHeight="1">
      <c r="J464" s="1"/>
    </row>
    <row r="465" spans="10:10" ht="14.25" hidden="1" customHeight="1">
      <c r="J465" s="1"/>
    </row>
    <row r="466" spans="10:10" ht="14.25" hidden="1" customHeight="1">
      <c r="J466" s="1"/>
    </row>
    <row r="467" spans="10:10" ht="14.25" hidden="1" customHeight="1">
      <c r="J467" s="1"/>
    </row>
    <row r="468" spans="10:10" ht="14.25" hidden="1" customHeight="1">
      <c r="J468" s="1"/>
    </row>
    <row r="469" spans="10:10" ht="14.25" hidden="1" customHeight="1">
      <c r="J469" s="1"/>
    </row>
    <row r="470" spans="10:10" ht="14.25" hidden="1" customHeight="1">
      <c r="J470" s="1"/>
    </row>
    <row r="471" spans="10:10" ht="14.25" hidden="1" customHeight="1">
      <c r="J471" s="1"/>
    </row>
    <row r="472" spans="10:10" ht="14.25" hidden="1" customHeight="1">
      <c r="J472" s="1"/>
    </row>
    <row r="473" spans="10:10" ht="14.25" hidden="1" customHeight="1">
      <c r="J473" s="1"/>
    </row>
    <row r="474" spans="10:10" ht="14.25" hidden="1" customHeight="1">
      <c r="J474" s="1"/>
    </row>
    <row r="475" spans="10:10" ht="14.25" hidden="1" customHeight="1">
      <c r="J475" s="1"/>
    </row>
    <row r="476" spans="10:10" ht="14.25" hidden="1" customHeight="1">
      <c r="J476" s="1"/>
    </row>
    <row r="477" spans="10:10" ht="14.25" hidden="1" customHeight="1">
      <c r="J477" s="1"/>
    </row>
    <row r="478" spans="10:10" ht="14.25" hidden="1" customHeight="1">
      <c r="J478" s="1"/>
    </row>
    <row r="479" spans="10:10" ht="14.25" hidden="1" customHeight="1">
      <c r="J479" s="1"/>
    </row>
    <row r="480" spans="10:10" ht="14.25" hidden="1" customHeight="1">
      <c r="J480" s="1"/>
    </row>
    <row r="481" spans="10:10" ht="14.25" hidden="1" customHeight="1">
      <c r="J481" s="1"/>
    </row>
    <row r="482" spans="10:10" ht="14.25" hidden="1" customHeight="1">
      <c r="J482" s="1"/>
    </row>
    <row r="483" spans="10:10" ht="14.25" hidden="1" customHeight="1">
      <c r="J483" s="1"/>
    </row>
    <row r="484" spans="10:10" ht="14.25" hidden="1" customHeight="1">
      <c r="J484" s="1"/>
    </row>
    <row r="485" spans="10:10" ht="14.25" hidden="1" customHeight="1">
      <c r="J485" s="1"/>
    </row>
    <row r="486" spans="10:10" ht="14.25" hidden="1" customHeight="1">
      <c r="J486" s="1"/>
    </row>
    <row r="487" spans="10:10" ht="14.25" hidden="1" customHeight="1">
      <c r="J487" s="1"/>
    </row>
    <row r="488" spans="10:10" ht="14.25" hidden="1" customHeight="1">
      <c r="J488" s="1"/>
    </row>
    <row r="489" spans="10:10" ht="14.25" hidden="1" customHeight="1">
      <c r="J489" s="1"/>
    </row>
    <row r="490" spans="10:10" ht="14.25" hidden="1" customHeight="1">
      <c r="J490" s="1"/>
    </row>
    <row r="491" spans="10:10" ht="14.25" hidden="1" customHeight="1">
      <c r="J491" s="1"/>
    </row>
    <row r="492" spans="10:10" ht="14.25" hidden="1" customHeight="1">
      <c r="J492" s="1"/>
    </row>
    <row r="493" spans="10:10" ht="14.25" hidden="1" customHeight="1">
      <c r="J493" s="1"/>
    </row>
    <row r="494" spans="10:10" ht="14.25" hidden="1" customHeight="1">
      <c r="J494" s="1"/>
    </row>
    <row r="495" spans="10:10" ht="14.25" hidden="1" customHeight="1">
      <c r="J495" s="1"/>
    </row>
    <row r="496" spans="10:10" ht="14.25" hidden="1" customHeight="1">
      <c r="J496" s="1"/>
    </row>
    <row r="497" spans="10:10" ht="14.25" hidden="1" customHeight="1">
      <c r="J497" s="1"/>
    </row>
    <row r="498" spans="10:10" ht="14.25" hidden="1" customHeight="1">
      <c r="J498" s="1"/>
    </row>
    <row r="499" spans="10:10" ht="14.25" hidden="1" customHeight="1">
      <c r="J499" s="1"/>
    </row>
    <row r="500" spans="10:10" ht="14.25" hidden="1" customHeight="1">
      <c r="J500" s="1"/>
    </row>
    <row r="501" spans="10:10" ht="14.25" hidden="1" customHeight="1">
      <c r="J501" s="1"/>
    </row>
    <row r="502" spans="10:10" ht="14.25" hidden="1" customHeight="1">
      <c r="J502" s="1"/>
    </row>
    <row r="503" spans="10:10" ht="14.25" hidden="1" customHeight="1">
      <c r="J503" s="1"/>
    </row>
    <row r="504" spans="10:10" ht="14.25" hidden="1" customHeight="1">
      <c r="J504" s="1"/>
    </row>
    <row r="505" spans="10:10" ht="14.25" hidden="1" customHeight="1">
      <c r="J505" s="1"/>
    </row>
    <row r="506" spans="10:10" ht="14.25" hidden="1" customHeight="1">
      <c r="J506" s="1"/>
    </row>
    <row r="507" spans="10:10" ht="14.25" hidden="1" customHeight="1">
      <c r="J507" s="1"/>
    </row>
    <row r="508" spans="10:10" ht="14.25" hidden="1" customHeight="1">
      <c r="J508" s="1"/>
    </row>
    <row r="509" spans="10:10" ht="14.25" hidden="1" customHeight="1">
      <c r="J509" s="1"/>
    </row>
    <row r="510" spans="10:10" ht="14.25" hidden="1" customHeight="1">
      <c r="J510" s="1"/>
    </row>
    <row r="511" spans="10:10" ht="14.25" hidden="1" customHeight="1">
      <c r="J511" s="1"/>
    </row>
    <row r="512" spans="10:10" ht="14.25" hidden="1" customHeight="1">
      <c r="J512" s="1"/>
    </row>
    <row r="513" spans="10:10" ht="14.25" hidden="1" customHeight="1">
      <c r="J513" s="1"/>
    </row>
    <row r="514" spans="10:10" ht="14.25" hidden="1" customHeight="1">
      <c r="J514" s="1"/>
    </row>
    <row r="515" spans="10:10" ht="14.25" hidden="1" customHeight="1">
      <c r="J515" s="1"/>
    </row>
    <row r="516" spans="10:10" ht="14.25" hidden="1" customHeight="1">
      <c r="J516" s="1"/>
    </row>
    <row r="517" spans="10:10" ht="14.25" hidden="1" customHeight="1">
      <c r="J517" s="1"/>
    </row>
    <row r="518" spans="10:10" ht="14.25" hidden="1" customHeight="1">
      <c r="J518" s="1"/>
    </row>
    <row r="519" spans="10:10" ht="14.25" hidden="1" customHeight="1">
      <c r="J519" s="1"/>
    </row>
    <row r="520" spans="10:10" ht="14.25" hidden="1" customHeight="1">
      <c r="J520" s="1"/>
    </row>
    <row r="521" spans="10:10" ht="14.25" hidden="1" customHeight="1">
      <c r="J521" s="1"/>
    </row>
    <row r="522" spans="10:10" ht="14.25" hidden="1" customHeight="1">
      <c r="J522" s="1"/>
    </row>
    <row r="523" spans="10:10" ht="14.25" hidden="1" customHeight="1">
      <c r="J523" s="1"/>
    </row>
    <row r="524" spans="10:10" ht="14.25" hidden="1" customHeight="1">
      <c r="J524" s="1"/>
    </row>
    <row r="525" spans="10:10" ht="14.25" hidden="1" customHeight="1">
      <c r="J525" s="1"/>
    </row>
    <row r="526" spans="10:10" ht="14.25" hidden="1" customHeight="1">
      <c r="J526" s="1"/>
    </row>
    <row r="527" spans="10:10" ht="14.25" hidden="1" customHeight="1">
      <c r="J527" s="1"/>
    </row>
    <row r="528" spans="10:10" ht="14.25" hidden="1" customHeight="1">
      <c r="J528" s="1"/>
    </row>
    <row r="529" spans="10:10" ht="14.25" hidden="1" customHeight="1">
      <c r="J529" s="1"/>
    </row>
    <row r="530" spans="10:10" ht="14.25" hidden="1" customHeight="1">
      <c r="J530" s="1"/>
    </row>
    <row r="531" spans="10:10" ht="14.25" hidden="1" customHeight="1">
      <c r="J531" s="1"/>
    </row>
    <row r="532" spans="10:10" ht="14.25" hidden="1" customHeight="1">
      <c r="J532" s="1"/>
    </row>
    <row r="533" spans="10:10" ht="14.25" hidden="1" customHeight="1">
      <c r="J533" s="1"/>
    </row>
    <row r="534" spans="10:10" ht="14.25" hidden="1" customHeight="1">
      <c r="J534" s="1"/>
    </row>
    <row r="535" spans="10:10" ht="14.25" hidden="1" customHeight="1">
      <c r="J535" s="1"/>
    </row>
    <row r="536" spans="10:10" ht="14.25" hidden="1" customHeight="1">
      <c r="J536" s="1"/>
    </row>
    <row r="537" spans="10:10" ht="14.25" hidden="1" customHeight="1">
      <c r="J537" s="1"/>
    </row>
    <row r="538" spans="10:10" ht="14.25" hidden="1" customHeight="1">
      <c r="J538" s="1"/>
    </row>
    <row r="539" spans="10:10" ht="14.25" hidden="1" customHeight="1">
      <c r="J539" s="1"/>
    </row>
    <row r="540" spans="10:10" ht="14.25" hidden="1" customHeight="1">
      <c r="J540" s="1"/>
    </row>
    <row r="541" spans="10:10" ht="14.25" hidden="1" customHeight="1">
      <c r="J541" s="1"/>
    </row>
    <row r="542" spans="10:10" ht="14.25" hidden="1" customHeight="1">
      <c r="J542" s="1"/>
    </row>
    <row r="543" spans="10:10" ht="14.25" hidden="1" customHeight="1">
      <c r="J543" s="1"/>
    </row>
    <row r="544" spans="10:10" ht="14.25" hidden="1" customHeight="1">
      <c r="J544" s="1"/>
    </row>
    <row r="545" spans="10:10" ht="14.25" hidden="1" customHeight="1">
      <c r="J545" s="1"/>
    </row>
    <row r="546" spans="10:10" ht="14.25" hidden="1" customHeight="1">
      <c r="J546" s="1"/>
    </row>
    <row r="547" spans="10:10" ht="14.25" hidden="1" customHeight="1">
      <c r="J547" s="1"/>
    </row>
    <row r="548" spans="10:10" ht="14.25" hidden="1" customHeight="1">
      <c r="J548" s="1"/>
    </row>
    <row r="549" spans="10:10" ht="14.25" hidden="1" customHeight="1">
      <c r="J549" s="1"/>
    </row>
    <row r="550" spans="10:10" ht="14.25" hidden="1" customHeight="1">
      <c r="J550" s="1"/>
    </row>
    <row r="551" spans="10:10" ht="14.25" hidden="1" customHeight="1">
      <c r="J551" s="1"/>
    </row>
    <row r="552" spans="10:10" ht="14.25" hidden="1" customHeight="1">
      <c r="J552" s="1"/>
    </row>
    <row r="553" spans="10:10" ht="14.25" hidden="1" customHeight="1">
      <c r="J553" s="1"/>
    </row>
    <row r="554" spans="10:10" ht="14.25" hidden="1" customHeight="1">
      <c r="J554" s="1"/>
    </row>
    <row r="555" spans="10:10" ht="14.25" hidden="1" customHeight="1">
      <c r="J555" s="1"/>
    </row>
    <row r="556" spans="10:10" ht="14.25" hidden="1" customHeight="1">
      <c r="J556" s="1"/>
    </row>
    <row r="557" spans="10:10" ht="14.25" hidden="1" customHeight="1">
      <c r="J557" s="1"/>
    </row>
    <row r="558" spans="10:10" ht="14.25" hidden="1" customHeight="1">
      <c r="J558" s="1"/>
    </row>
    <row r="559" spans="10:10" ht="14.25" hidden="1" customHeight="1">
      <c r="J559" s="1"/>
    </row>
    <row r="560" spans="10:10" ht="14.25" hidden="1" customHeight="1">
      <c r="J560" s="1"/>
    </row>
    <row r="561" spans="10:10" ht="14.25" hidden="1" customHeight="1">
      <c r="J561" s="1"/>
    </row>
    <row r="562" spans="10:10" ht="14.25" hidden="1" customHeight="1">
      <c r="J562" s="1"/>
    </row>
    <row r="563" spans="10:10" ht="14.25" hidden="1" customHeight="1">
      <c r="J563" s="1"/>
    </row>
    <row r="564" spans="10:10" ht="14.25" hidden="1" customHeight="1">
      <c r="J564" s="1"/>
    </row>
    <row r="565" spans="10:10" ht="14.25" hidden="1" customHeight="1">
      <c r="J565" s="1"/>
    </row>
    <row r="566" spans="10:10" ht="14.25" hidden="1" customHeight="1">
      <c r="J566" s="1"/>
    </row>
    <row r="567" spans="10:10" ht="14.25" hidden="1" customHeight="1">
      <c r="J567" s="1"/>
    </row>
    <row r="568" spans="10:10" ht="14.25" hidden="1" customHeight="1">
      <c r="J568" s="1"/>
    </row>
    <row r="569" spans="10:10" ht="14.25" hidden="1" customHeight="1">
      <c r="J569" s="1"/>
    </row>
    <row r="570" spans="10:10" ht="14.25" hidden="1" customHeight="1">
      <c r="J570" s="1"/>
    </row>
    <row r="571" spans="10:10" ht="14.25" hidden="1" customHeight="1">
      <c r="J571" s="1"/>
    </row>
    <row r="572" spans="10:10" ht="14.25" hidden="1" customHeight="1">
      <c r="J572" s="1"/>
    </row>
    <row r="573" spans="10:10" ht="14.25" hidden="1" customHeight="1">
      <c r="J573" s="1"/>
    </row>
    <row r="574" spans="10:10" ht="14.25" hidden="1" customHeight="1">
      <c r="J574" s="1"/>
    </row>
    <row r="575" spans="10:10" ht="14.25" hidden="1" customHeight="1">
      <c r="J575" s="1"/>
    </row>
    <row r="576" spans="10:10" ht="14.25" hidden="1" customHeight="1">
      <c r="J576" s="1"/>
    </row>
    <row r="577" spans="10:10" ht="14.25" hidden="1" customHeight="1">
      <c r="J577" s="1"/>
    </row>
    <row r="578" spans="10:10" ht="14.25" hidden="1" customHeight="1">
      <c r="J578" s="1"/>
    </row>
    <row r="579" spans="10:10" ht="14.25" hidden="1" customHeight="1">
      <c r="J579" s="1"/>
    </row>
    <row r="580" spans="10:10" ht="14.25" hidden="1" customHeight="1">
      <c r="J580" s="1"/>
    </row>
    <row r="581" spans="10:10" ht="14.25" hidden="1" customHeight="1">
      <c r="J581" s="1"/>
    </row>
    <row r="582" spans="10:10" ht="14.25" hidden="1" customHeight="1">
      <c r="J582" s="1"/>
    </row>
    <row r="583" spans="10:10" ht="14.25" hidden="1" customHeight="1">
      <c r="J583" s="1"/>
    </row>
    <row r="584" spans="10:10" ht="14.25" hidden="1" customHeight="1">
      <c r="J584" s="1"/>
    </row>
    <row r="585" spans="10:10" ht="14.25" hidden="1" customHeight="1">
      <c r="J585" s="1"/>
    </row>
    <row r="586" spans="10:10" ht="14.25" hidden="1" customHeight="1">
      <c r="J586" s="1"/>
    </row>
    <row r="587" spans="10:10" ht="14.25" hidden="1" customHeight="1">
      <c r="J587" s="1"/>
    </row>
    <row r="588" spans="10:10" ht="14.25" hidden="1" customHeight="1">
      <c r="J588" s="1"/>
    </row>
    <row r="589" spans="10:10" ht="14.25" hidden="1" customHeight="1">
      <c r="J589" s="1"/>
    </row>
    <row r="590" spans="10:10" ht="14.25" hidden="1" customHeight="1">
      <c r="J590" s="1"/>
    </row>
    <row r="591" spans="10:10" ht="14.25" hidden="1" customHeight="1">
      <c r="J591" s="1"/>
    </row>
    <row r="592" spans="10:10" ht="14.25" hidden="1" customHeight="1">
      <c r="J592" s="1"/>
    </row>
    <row r="593" spans="10:10" ht="14.25" hidden="1" customHeight="1">
      <c r="J593" s="1"/>
    </row>
    <row r="594" spans="10:10" ht="14.25" hidden="1" customHeight="1">
      <c r="J594" s="1"/>
    </row>
    <row r="595" spans="10:10" ht="14.25" hidden="1" customHeight="1">
      <c r="J595" s="1"/>
    </row>
    <row r="596" spans="10:10" ht="14.25" hidden="1" customHeight="1">
      <c r="J596" s="1"/>
    </row>
    <row r="597" spans="10:10" ht="14.25" hidden="1" customHeight="1">
      <c r="J597" s="1"/>
    </row>
    <row r="598" spans="10:10" ht="14.25" hidden="1" customHeight="1">
      <c r="J598" s="1"/>
    </row>
    <row r="599" spans="10:10" ht="14.25" hidden="1" customHeight="1">
      <c r="J599" s="1"/>
    </row>
    <row r="600" spans="10:10" ht="14.25" hidden="1" customHeight="1">
      <c r="J600" s="1"/>
    </row>
    <row r="601" spans="10:10" ht="14.25" hidden="1" customHeight="1">
      <c r="J601" s="1"/>
    </row>
    <row r="602" spans="10:10" ht="14.25" hidden="1" customHeight="1">
      <c r="J602" s="1"/>
    </row>
    <row r="603" spans="10:10" ht="14.25" hidden="1" customHeight="1">
      <c r="J603" s="1"/>
    </row>
    <row r="604" spans="10:10" ht="14.25" hidden="1" customHeight="1">
      <c r="J604" s="1"/>
    </row>
    <row r="605" spans="10:10" ht="14.25" hidden="1" customHeight="1">
      <c r="J605" s="1"/>
    </row>
    <row r="606" spans="10:10" ht="14.25" hidden="1" customHeight="1">
      <c r="J606" s="1"/>
    </row>
    <row r="607" spans="10:10" ht="14.25" hidden="1" customHeight="1">
      <c r="J607" s="1"/>
    </row>
    <row r="608" spans="10:10" ht="14.25" hidden="1" customHeight="1">
      <c r="J608" s="1"/>
    </row>
    <row r="609" spans="10:10" ht="14.25" hidden="1" customHeight="1">
      <c r="J609" s="1"/>
    </row>
    <row r="610" spans="10:10" ht="14.25" hidden="1" customHeight="1">
      <c r="J610" s="1"/>
    </row>
    <row r="611" spans="10:10" ht="14.25" hidden="1" customHeight="1">
      <c r="J611" s="1"/>
    </row>
    <row r="612" spans="10:10" ht="14.25" hidden="1" customHeight="1">
      <c r="J612" s="1"/>
    </row>
    <row r="613" spans="10:10" ht="14.25" hidden="1" customHeight="1">
      <c r="J613" s="1"/>
    </row>
    <row r="614" spans="10:10" ht="14.25" hidden="1" customHeight="1">
      <c r="J614" s="1"/>
    </row>
    <row r="615" spans="10:10" ht="14.25" hidden="1" customHeight="1">
      <c r="J615" s="1"/>
    </row>
    <row r="616" spans="10:10" ht="14.25" hidden="1" customHeight="1">
      <c r="J616" s="1"/>
    </row>
    <row r="617" spans="10:10" ht="14.25" hidden="1" customHeight="1">
      <c r="J617" s="1"/>
    </row>
    <row r="618" spans="10:10" ht="14.25" hidden="1" customHeight="1">
      <c r="J618" s="1"/>
    </row>
    <row r="619" spans="10:10" ht="14.25" hidden="1" customHeight="1">
      <c r="J619" s="1"/>
    </row>
    <row r="620" spans="10:10" ht="14.25" hidden="1" customHeight="1">
      <c r="J620" s="1"/>
    </row>
    <row r="621" spans="10:10" ht="14.25" hidden="1" customHeight="1">
      <c r="J621" s="1"/>
    </row>
    <row r="622" spans="10:10" ht="14.25" hidden="1" customHeight="1">
      <c r="J622" s="1"/>
    </row>
    <row r="623" spans="10:10" ht="14.25" hidden="1" customHeight="1">
      <c r="J623" s="1"/>
    </row>
    <row r="624" spans="10:10" ht="14.25" hidden="1" customHeight="1">
      <c r="J624" s="1"/>
    </row>
    <row r="625" spans="10:10" ht="14.25" hidden="1" customHeight="1">
      <c r="J625" s="1"/>
    </row>
    <row r="626" spans="10:10" ht="14.25" hidden="1" customHeight="1">
      <c r="J626" s="1"/>
    </row>
    <row r="627" spans="10:10" ht="14.25" hidden="1" customHeight="1">
      <c r="J627" s="1"/>
    </row>
    <row r="628" spans="10:10" ht="14.25" hidden="1" customHeight="1">
      <c r="J628" s="1"/>
    </row>
    <row r="629" spans="10:10" ht="14.25" hidden="1" customHeight="1">
      <c r="J629" s="1"/>
    </row>
    <row r="630" spans="10:10" ht="14.25" hidden="1" customHeight="1">
      <c r="J630" s="1"/>
    </row>
    <row r="631" spans="10:10" ht="14.25" hidden="1" customHeight="1">
      <c r="J631" s="1"/>
    </row>
    <row r="632" spans="10:10" ht="14.25" hidden="1" customHeight="1">
      <c r="J632" s="1"/>
    </row>
    <row r="633" spans="10:10" ht="14.25" hidden="1" customHeight="1">
      <c r="J633" s="1"/>
    </row>
    <row r="634" spans="10:10" ht="14.25" hidden="1" customHeight="1">
      <c r="J634" s="1"/>
    </row>
    <row r="635" spans="10:10" ht="14.25" hidden="1" customHeight="1">
      <c r="J635" s="1"/>
    </row>
    <row r="636" spans="10:10" ht="14.25" hidden="1" customHeight="1">
      <c r="J636" s="1"/>
    </row>
    <row r="637" spans="10:10" ht="14.25" hidden="1" customHeight="1">
      <c r="J637" s="1"/>
    </row>
    <row r="638" spans="10:10" ht="14.25" hidden="1" customHeight="1">
      <c r="J638" s="1"/>
    </row>
    <row r="639" spans="10:10" ht="14.25" hidden="1" customHeight="1">
      <c r="J639" s="1"/>
    </row>
    <row r="640" spans="10:10" ht="14.25" hidden="1" customHeight="1">
      <c r="J640" s="1"/>
    </row>
    <row r="641" spans="10:10" ht="14.25" hidden="1" customHeight="1">
      <c r="J641" s="1"/>
    </row>
    <row r="642" spans="10:10" ht="14.25" hidden="1" customHeight="1">
      <c r="J642" s="1"/>
    </row>
    <row r="643" spans="10:10" ht="14.25" hidden="1" customHeight="1">
      <c r="J643" s="1"/>
    </row>
    <row r="644" spans="10:10" ht="14.25" hidden="1" customHeight="1">
      <c r="J644" s="1"/>
    </row>
    <row r="645" spans="10:10" ht="14.25" hidden="1" customHeight="1">
      <c r="J645" s="1"/>
    </row>
    <row r="646" spans="10:10" ht="14.25" hidden="1" customHeight="1">
      <c r="J646" s="1"/>
    </row>
    <row r="647" spans="10:10" ht="14.25" hidden="1" customHeight="1">
      <c r="J647" s="1"/>
    </row>
    <row r="648" spans="10:10" ht="14.25" hidden="1" customHeight="1">
      <c r="J648" s="1"/>
    </row>
    <row r="649" spans="10:10" ht="14.25" hidden="1" customHeight="1">
      <c r="J649" s="1"/>
    </row>
    <row r="650" spans="10:10" ht="14.25" hidden="1" customHeight="1">
      <c r="J650" s="1"/>
    </row>
    <row r="651" spans="10:10" ht="14.25" hidden="1" customHeight="1">
      <c r="J651" s="1"/>
    </row>
    <row r="652" spans="10:10" ht="14.25" hidden="1" customHeight="1">
      <c r="J652" s="1"/>
    </row>
    <row r="653" spans="10:10" ht="14.25" hidden="1" customHeight="1">
      <c r="J653" s="1"/>
    </row>
    <row r="654" spans="10:10" ht="14.25" hidden="1" customHeight="1">
      <c r="J654" s="1"/>
    </row>
    <row r="655" spans="10:10" ht="14.25" hidden="1" customHeight="1">
      <c r="J655" s="1"/>
    </row>
    <row r="656" spans="10:10" ht="14.25" hidden="1" customHeight="1">
      <c r="J656" s="1"/>
    </row>
    <row r="657" spans="10:10" ht="14.25" hidden="1" customHeight="1">
      <c r="J657" s="1"/>
    </row>
    <row r="658" spans="10:10" ht="14.25" hidden="1" customHeight="1">
      <c r="J658" s="1"/>
    </row>
    <row r="659" spans="10:10" ht="14.25" hidden="1" customHeight="1">
      <c r="J659" s="1"/>
    </row>
    <row r="660" spans="10:10" ht="14.25" hidden="1" customHeight="1">
      <c r="J660" s="1"/>
    </row>
    <row r="661" spans="10:10" ht="14.25" hidden="1" customHeight="1">
      <c r="J661" s="1"/>
    </row>
    <row r="662" spans="10:10" ht="14.25" hidden="1" customHeight="1">
      <c r="J662" s="1"/>
    </row>
    <row r="663" spans="10:10" ht="14.25" hidden="1" customHeight="1">
      <c r="J663" s="1"/>
    </row>
    <row r="664" spans="10:10" ht="14.25" hidden="1" customHeight="1">
      <c r="J664" s="1"/>
    </row>
    <row r="665" spans="10:10" ht="14.25" hidden="1" customHeight="1">
      <c r="J665" s="1"/>
    </row>
    <row r="666" spans="10:10" ht="14.25" hidden="1" customHeight="1">
      <c r="J666" s="1"/>
    </row>
    <row r="667" spans="10:10" ht="14.25" hidden="1" customHeight="1">
      <c r="J667" s="1"/>
    </row>
    <row r="668" spans="10:10" ht="14.25" hidden="1" customHeight="1">
      <c r="J668" s="1"/>
    </row>
    <row r="669" spans="10:10" ht="14.25" hidden="1" customHeight="1">
      <c r="J669" s="1"/>
    </row>
    <row r="670" spans="10:10" ht="14.25" hidden="1" customHeight="1">
      <c r="J670" s="1"/>
    </row>
    <row r="671" spans="10:10" ht="14.25" hidden="1" customHeight="1">
      <c r="J671" s="1"/>
    </row>
    <row r="672" spans="10:10" ht="14.25" hidden="1" customHeight="1">
      <c r="J672" s="1"/>
    </row>
    <row r="673" spans="10:10" ht="14.25" hidden="1" customHeight="1">
      <c r="J673" s="1"/>
    </row>
    <row r="674" spans="10:10" ht="14.25" hidden="1" customHeight="1">
      <c r="J674" s="1"/>
    </row>
    <row r="675" spans="10:10" ht="14.25" hidden="1" customHeight="1">
      <c r="J675" s="1"/>
    </row>
    <row r="676" spans="10:10" ht="14.25" hidden="1" customHeight="1">
      <c r="J676" s="1"/>
    </row>
    <row r="677" spans="10:10" ht="14.25" hidden="1" customHeight="1">
      <c r="J677" s="1"/>
    </row>
    <row r="678" spans="10:10" ht="14.25" hidden="1" customHeight="1">
      <c r="J678" s="1"/>
    </row>
    <row r="679" spans="10:10" ht="14.25" hidden="1" customHeight="1">
      <c r="J679" s="1"/>
    </row>
    <row r="680" spans="10:10" ht="14.25" hidden="1" customHeight="1">
      <c r="J680" s="1"/>
    </row>
    <row r="681" spans="10:10" ht="14.25" hidden="1" customHeight="1">
      <c r="J681" s="1"/>
    </row>
    <row r="682" spans="10:10" ht="14.25" hidden="1" customHeight="1">
      <c r="J682" s="1"/>
    </row>
    <row r="683" spans="10:10" ht="14.25" hidden="1" customHeight="1">
      <c r="J683" s="1"/>
    </row>
    <row r="684" spans="10:10" ht="14.25" hidden="1" customHeight="1">
      <c r="J684" s="1"/>
    </row>
    <row r="685" spans="10:10" ht="14.25" hidden="1" customHeight="1">
      <c r="J685" s="1"/>
    </row>
    <row r="686" spans="10:10" ht="14.25" hidden="1" customHeight="1">
      <c r="J686" s="1"/>
    </row>
    <row r="687" spans="10:10" ht="14.25" hidden="1" customHeight="1">
      <c r="J687" s="1"/>
    </row>
    <row r="688" spans="10:10" ht="14.25" hidden="1" customHeight="1">
      <c r="J688" s="1"/>
    </row>
    <row r="689" spans="10:10" ht="14.25" hidden="1" customHeight="1">
      <c r="J689" s="1"/>
    </row>
    <row r="690" spans="10:10" ht="14.25" hidden="1" customHeight="1">
      <c r="J690" s="1"/>
    </row>
    <row r="691" spans="10:10" ht="14.25" hidden="1" customHeight="1">
      <c r="J691" s="1"/>
    </row>
    <row r="692" spans="10:10" ht="14.25" hidden="1" customHeight="1">
      <c r="J692" s="1"/>
    </row>
    <row r="693" spans="10:10" ht="14.25" hidden="1" customHeight="1">
      <c r="J693" s="1"/>
    </row>
    <row r="694" spans="10:10" ht="14.25" hidden="1" customHeight="1">
      <c r="J694" s="1"/>
    </row>
    <row r="695" spans="10:10" ht="14.25" hidden="1" customHeight="1">
      <c r="J695" s="1"/>
    </row>
    <row r="696" spans="10:10" ht="14.25" hidden="1" customHeight="1">
      <c r="J696" s="1"/>
    </row>
    <row r="697" spans="10:10" ht="14.25" hidden="1" customHeight="1">
      <c r="J697" s="1"/>
    </row>
    <row r="698" spans="10:10" ht="14.25" hidden="1" customHeight="1">
      <c r="J698" s="1"/>
    </row>
    <row r="699" spans="10:10" ht="14.25" hidden="1" customHeight="1">
      <c r="J699" s="1"/>
    </row>
    <row r="700" spans="10:10" ht="14.25" hidden="1" customHeight="1">
      <c r="J700" s="1"/>
    </row>
    <row r="701" spans="10:10" ht="14.25" hidden="1" customHeight="1">
      <c r="J701" s="1"/>
    </row>
    <row r="702" spans="10:10" ht="14.25" hidden="1" customHeight="1">
      <c r="J702" s="1"/>
    </row>
    <row r="703" spans="10:10" ht="14.25" hidden="1" customHeight="1">
      <c r="J703" s="1"/>
    </row>
    <row r="704" spans="10:10" ht="14.25" hidden="1" customHeight="1">
      <c r="J704" s="1"/>
    </row>
    <row r="705" spans="10:10" ht="14.25" hidden="1" customHeight="1">
      <c r="J705" s="1"/>
    </row>
    <row r="706" spans="10:10" ht="14.25" hidden="1" customHeight="1">
      <c r="J706" s="1"/>
    </row>
    <row r="707" spans="10:10" ht="14.25" hidden="1" customHeight="1">
      <c r="J707" s="1"/>
    </row>
    <row r="708" spans="10:10" ht="14.25" hidden="1" customHeight="1">
      <c r="J708" s="1"/>
    </row>
    <row r="709" spans="10:10" ht="14.25" hidden="1" customHeight="1">
      <c r="J709" s="1"/>
    </row>
    <row r="710" spans="10:10" ht="14.25" hidden="1" customHeight="1">
      <c r="J710" s="1"/>
    </row>
    <row r="711" spans="10:10" ht="14.25" hidden="1" customHeight="1">
      <c r="J711" s="1"/>
    </row>
    <row r="712" spans="10:10" ht="14.25" hidden="1" customHeight="1">
      <c r="J712" s="1"/>
    </row>
    <row r="713" spans="10:10" ht="14.25" hidden="1" customHeight="1">
      <c r="J713" s="1"/>
    </row>
    <row r="714" spans="10:10" ht="14.25" hidden="1" customHeight="1">
      <c r="J714" s="1"/>
    </row>
    <row r="715" spans="10:10" ht="14.25" hidden="1" customHeight="1">
      <c r="J715" s="1"/>
    </row>
    <row r="716" spans="10:10" ht="14.25" hidden="1" customHeight="1">
      <c r="J716" s="1"/>
    </row>
    <row r="717" spans="10:10" ht="14.25" hidden="1" customHeight="1">
      <c r="J717" s="1"/>
    </row>
    <row r="718" spans="10:10" ht="14.25" hidden="1" customHeight="1">
      <c r="J718" s="1"/>
    </row>
    <row r="719" spans="10:10" ht="14.25" hidden="1" customHeight="1">
      <c r="J719" s="1"/>
    </row>
    <row r="720" spans="10:10" ht="14.25" hidden="1" customHeight="1">
      <c r="J720" s="1"/>
    </row>
    <row r="721" spans="10:10" ht="14.25" hidden="1" customHeight="1">
      <c r="J721" s="1"/>
    </row>
    <row r="722" spans="10:10" ht="14.25" hidden="1" customHeight="1">
      <c r="J722" s="1"/>
    </row>
    <row r="723" spans="10:10" ht="14.25" hidden="1" customHeight="1">
      <c r="J723" s="1"/>
    </row>
    <row r="724" spans="10:10" ht="14.25" hidden="1" customHeight="1">
      <c r="J724" s="1"/>
    </row>
    <row r="725" spans="10:10" ht="14.25" hidden="1" customHeight="1">
      <c r="J725" s="1"/>
    </row>
    <row r="726" spans="10:10" ht="14.25" hidden="1" customHeight="1">
      <c r="J726" s="1"/>
    </row>
    <row r="727" spans="10:10" ht="14.25" hidden="1" customHeight="1">
      <c r="J727" s="1"/>
    </row>
    <row r="728" spans="10:10" ht="14.25" hidden="1" customHeight="1">
      <c r="J728" s="1"/>
    </row>
    <row r="729" spans="10:10" ht="14.25" hidden="1" customHeight="1">
      <c r="J729" s="1"/>
    </row>
    <row r="730" spans="10:10" ht="14.25" hidden="1" customHeight="1">
      <c r="J730" s="1"/>
    </row>
    <row r="731" spans="10:10" ht="14.25" hidden="1" customHeight="1">
      <c r="J731" s="1"/>
    </row>
    <row r="732" spans="10:10" ht="14.25" hidden="1" customHeight="1">
      <c r="J732" s="1"/>
    </row>
    <row r="733" spans="10:10" ht="14.25" hidden="1" customHeight="1">
      <c r="J733" s="1"/>
    </row>
    <row r="734" spans="10:10" ht="14.25" hidden="1" customHeight="1">
      <c r="J734" s="1"/>
    </row>
    <row r="735" spans="10:10" ht="14.25" hidden="1" customHeight="1">
      <c r="J735" s="1"/>
    </row>
    <row r="736" spans="10:10" ht="14.25" hidden="1" customHeight="1">
      <c r="J736" s="1"/>
    </row>
    <row r="737" spans="10:10" ht="14.25" hidden="1" customHeight="1">
      <c r="J737" s="1"/>
    </row>
    <row r="738" spans="10:10" ht="14.25" hidden="1" customHeight="1">
      <c r="J738" s="1"/>
    </row>
    <row r="739" spans="10:10" ht="14.25" hidden="1" customHeight="1">
      <c r="J739" s="1"/>
    </row>
    <row r="740" spans="10:10" ht="14.25" hidden="1" customHeight="1">
      <c r="J740" s="1"/>
    </row>
    <row r="741" spans="10:10" ht="14.25" hidden="1" customHeight="1">
      <c r="J741" s="1"/>
    </row>
    <row r="742" spans="10:10" ht="14.25" hidden="1" customHeight="1">
      <c r="J742" s="1"/>
    </row>
    <row r="743" spans="10:10" ht="14.25" hidden="1" customHeight="1">
      <c r="J743" s="1"/>
    </row>
    <row r="744" spans="10:10" ht="14.25" hidden="1" customHeight="1">
      <c r="J744" s="1"/>
    </row>
    <row r="745" spans="10:10" ht="14.25" hidden="1" customHeight="1">
      <c r="J745" s="1"/>
    </row>
    <row r="746" spans="10:10" ht="14.25" hidden="1" customHeight="1">
      <c r="J746" s="1"/>
    </row>
    <row r="747" spans="10:10" ht="14.25" hidden="1" customHeight="1">
      <c r="J747" s="1"/>
    </row>
    <row r="748" spans="10:10" ht="14.25" hidden="1" customHeight="1">
      <c r="J748" s="1"/>
    </row>
    <row r="749" spans="10:10" ht="14.25" hidden="1" customHeight="1">
      <c r="J749" s="1"/>
    </row>
    <row r="750" spans="10:10" ht="14.25" hidden="1" customHeight="1">
      <c r="J750" s="1"/>
    </row>
    <row r="751" spans="10:10" ht="14.25" hidden="1" customHeight="1">
      <c r="J751" s="1"/>
    </row>
    <row r="752" spans="10:10" ht="14.25" hidden="1" customHeight="1">
      <c r="J752" s="1"/>
    </row>
    <row r="753" spans="10:10" ht="14.25" hidden="1" customHeight="1">
      <c r="J753" s="1"/>
    </row>
    <row r="754" spans="10:10" ht="14.25" hidden="1" customHeight="1">
      <c r="J754" s="1"/>
    </row>
    <row r="755" spans="10:10" ht="14.25" hidden="1" customHeight="1">
      <c r="J755" s="1"/>
    </row>
    <row r="756" spans="10:10" ht="14.25" hidden="1" customHeight="1">
      <c r="J756" s="1"/>
    </row>
    <row r="757" spans="10:10" ht="14.25" hidden="1" customHeight="1">
      <c r="J757" s="1"/>
    </row>
    <row r="758" spans="10:10" ht="14.25" hidden="1" customHeight="1">
      <c r="J758" s="1"/>
    </row>
    <row r="759" spans="10:10" ht="14.25" hidden="1" customHeight="1">
      <c r="J759" s="1"/>
    </row>
    <row r="760" spans="10:10" ht="14.25" hidden="1" customHeight="1">
      <c r="J760" s="1"/>
    </row>
    <row r="761" spans="10:10" ht="14.25" hidden="1" customHeight="1">
      <c r="J761" s="1"/>
    </row>
    <row r="762" spans="10:10" ht="14.25" hidden="1" customHeight="1">
      <c r="J762" s="1"/>
    </row>
    <row r="763" spans="10:10" ht="14.25" hidden="1" customHeight="1">
      <c r="J763" s="1"/>
    </row>
    <row r="764" spans="10:10" ht="14.25" hidden="1" customHeight="1">
      <c r="J764" s="1"/>
    </row>
    <row r="765" spans="10:10" ht="14.25" hidden="1" customHeight="1">
      <c r="J765" s="1"/>
    </row>
    <row r="766" spans="10:10" ht="14.25" hidden="1" customHeight="1">
      <c r="J766" s="1"/>
    </row>
    <row r="767" spans="10:10" ht="14.25" hidden="1" customHeight="1">
      <c r="J767" s="1"/>
    </row>
    <row r="768" spans="10:10" ht="14.25" hidden="1" customHeight="1">
      <c r="J768" s="1"/>
    </row>
    <row r="769" spans="10:10" ht="14.25" hidden="1" customHeight="1">
      <c r="J769" s="1"/>
    </row>
    <row r="770" spans="10:10" ht="14.25" hidden="1" customHeight="1">
      <c r="J770" s="1"/>
    </row>
    <row r="771" spans="10:10" ht="14.25" hidden="1" customHeight="1">
      <c r="J771" s="1"/>
    </row>
    <row r="772" spans="10:10" ht="14.25" hidden="1" customHeight="1">
      <c r="J772" s="1"/>
    </row>
    <row r="773" spans="10:10" ht="14.25" hidden="1" customHeight="1">
      <c r="J773" s="1"/>
    </row>
    <row r="774" spans="10:10" ht="14.25" hidden="1" customHeight="1">
      <c r="J774" s="1"/>
    </row>
    <row r="775" spans="10:10" ht="14.25" hidden="1" customHeight="1">
      <c r="J775" s="1"/>
    </row>
    <row r="776" spans="10:10" ht="14.25" hidden="1" customHeight="1">
      <c r="J776" s="1"/>
    </row>
    <row r="777" spans="10:10" ht="14.25" hidden="1" customHeight="1">
      <c r="J777" s="1"/>
    </row>
    <row r="778" spans="10:10" ht="14.25" hidden="1" customHeight="1">
      <c r="J778" s="1"/>
    </row>
    <row r="779" spans="10:10" ht="14.25" hidden="1" customHeight="1">
      <c r="J779" s="1"/>
    </row>
    <row r="780" spans="10:10" ht="14.25" hidden="1" customHeight="1">
      <c r="J780" s="1"/>
    </row>
    <row r="781" spans="10:10" ht="14.25" hidden="1" customHeight="1">
      <c r="J781" s="1"/>
    </row>
    <row r="782" spans="10:10" ht="14.25" hidden="1" customHeight="1">
      <c r="J782" s="1"/>
    </row>
    <row r="783" spans="10:10" ht="14.25" hidden="1" customHeight="1">
      <c r="J783" s="1"/>
    </row>
    <row r="784" spans="10:10" ht="14.25" hidden="1" customHeight="1">
      <c r="J784" s="1"/>
    </row>
    <row r="785" spans="10:10" ht="14.25" hidden="1" customHeight="1">
      <c r="J785" s="1"/>
    </row>
    <row r="786" spans="10:10" ht="14.25" hidden="1" customHeight="1">
      <c r="J786" s="1"/>
    </row>
    <row r="787" spans="10:10" ht="14.25" hidden="1" customHeight="1">
      <c r="J787" s="1"/>
    </row>
    <row r="788" spans="10:10" ht="14.25" hidden="1" customHeight="1">
      <c r="J788" s="1"/>
    </row>
    <row r="789" spans="10:10" ht="14.25" hidden="1" customHeight="1">
      <c r="J789" s="1"/>
    </row>
    <row r="790" spans="10:10" ht="14.25" hidden="1" customHeight="1">
      <c r="J790" s="1"/>
    </row>
    <row r="791" spans="10:10" ht="14.25" hidden="1" customHeight="1">
      <c r="J791" s="1"/>
    </row>
    <row r="792" spans="10:10" ht="14.25" hidden="1" customHeight="1">
      <c r="J792" s="1"/>
    </row>
    <row r="793" spans="10:10" ht="14.25" hidden="1" customHeight="1">
      <c r="J793" s="1"/>
    </row>
    <row r="794" spans="10:10" ht="14.25" hidden="1" customHeight="1">
      <c r="J794" s="1"/>
    </row>
    <row r="795" spans="10:10" ht="14.25" hidden="1" customHeight="1">
      <c r="J795" s="1"/>
    </row>
    <row r="796" spans="10:10" ht="14.25" hidden="1" customHeight="1">
      <c r="J796" s="1"/>
    </row>
    <row r="797" spans="10:10" ht="14.25" hidden="1" customHeight="1">
      <c r="J797" s="1"/>
    </row>
    <row r="798" spans="10:10" ht="14.25" hidden="1" customHeight="1">
      <c r="J798" s="1"/>
    </row>
    <row r="799" spans="10:10" ht="14.25" hidden="1" customHeight="1">
      <c r="J799" s="1"/>
    </row>
    <row r="800" spans="10:10" ht="14.25" hidden="1" customHeight="1">
      <c r="J800" s="1"/>
    </row>
    <row r="801" spans="10:10" ht="14.25" hidden="1" customHeight="1">
      <c r="J801" s="1"/>
    </row>
    <row r="802" spans="10:10" ht="14.25" hidden="1" customHeight="1">
      <c r="J802" s="1"/>
    </row>
    <row r="803" spans="10:10" ht="14.25" hidden="1" customHeight="1">
      <c r="J803" s="1"/>
    </row>
    <row r="804" spans="10:10" ht="14.25" hidden="1" customHeight="1">
      <c r="J804" s="1"/>
    </row>
    <row r="805" spans="10:10" ht="14.25" hidden="1" customHeight="1">
      <c r="J805" s="1"/>
    </row>
    <row r="806" spans="10:10" ht="14.25" hidden="1" customHeight="1">
      <c r="J806" s="1"/>
    </row>
    <row r="807" spans="10:10" ht="14.25" hidden="1" customHeight="1">
      <c r="J807" s="1"/>
    </row>
    <row r="808" spans="10:10" ht="14.25" hidden="1" customHeight="1">
      <c r="J808" s="1"/>
    </row>
    <row r="809" spans="10:10" ht="14.25" hidden="1" customHeight="1">
      <c r="J809" s="1"/>
    </row>
    <row r="810" spans="10:10" ht="14.25" hidden="1" customHeight="1">
      <c r="J810" s="1"/>
    </row>
    <row r="811" spans="10:10" ht="14.25" hidden="1" customHeight="1">
      <c r="J811" s="1"/>
    </row>
    <row r="812" spans="10:10" ht="14.25" hidden="1" customHeight="1">
      <c r="J812" s="1"/>
    </row>
    <row r="813" spans="10:10" ht="14.25" hidden="1" customHeight="1">
      <c r="J813" s="1"/>
    </row>
    <row r="814" spans="10:10" ht="14.25" hidden="1" customHeight="1">
      <c r="J814" s="1"/>
    </row>
    <row r="815" spans="10:10" ht="14.25" hidden="1" customHeight="1">
      <c r="J815" s="1"/>
    </row>
    <row r="816" spans="10:10" ht="14.25" hidden="1" customHeight="1">
      <c r="J816" s="1"/>
    </row>
    <row r="817" spans="10:10" ht="14.25" hidden="1" customHeight="1">
      <c r="J817" s="1"/>
    </row>
    <row r="818" spans="10:10" ht="14.25" hidden="1" customHeight="1">
      <c r="J818" s="1"/>
    </row>
    <row r="819" spans="10:10" ht="14.25" hidden="1" customHeight="1">
      <c r="J819" s="1"/>
    </row>
    <row r="820" spans="10:10" ht="14.25" hidden="1" customHeight="1">
      <c r="J820" s="1"/>
    </row>
    <row r="821" spans="10:10" ht="14.25" hidden="1" customHeight="1">
      <c r="J821" s="1"/>
    </row>
    <row r="822" spans="10:10" ht="14.25" hidden="1" customHeight="1">
      <c r="J822" s="1"/>
    </row>
    <row r="823" spans="10:10" ht="14.25" hidden="1" customHeight="1">
      <c r="J823" s="1"/>
    </row>
    <row r="824" spans="10:10" ht="14.25" hidden="1" customHeight="1">
      <c r="J824" s="1"/>
    </row>
    <row r="825" spans="10:10" ht="14.25" hidden="1" customHeight="1">
      <c r="J825" s="1"/>
    </row>
    <row r="826" spans="10:10" ht="14.25" hidden="1" customHeight="1">
      <c r="J826" s="1"/>
    </row>
    <row r="827" spans="10:10" ht="14.25" hidden="1" customHeight="1">
      <c r="J827" s="1"/>
    </row>
    <row r="828" spans="10:10" ht="14.25" hidden="1" customHeight="1">
      <c r="J828" s="1"/>
    </row>
    <row r="829" spans="10:10" ht="14.25" hidden="1" customHeight="1">
      <c r="J829" s="1"/>
    </row>
    <row r="830" spans="10:10" ht="14.25" hidden="1" customHeight="1">
      <c r="J830" s="1"/>
    </row>
    <row r="831" spans="10:10" ht="14.25" hidden="1" customHeight="1">
      <c r="J831" s="1"/>
    </row>
    <row r="832" spans="10:10" ht="14.25" hidden="1" customHeight="1">
      <c r="J832" s="1"/>
    </row>
    <row r="833" spans="10:10" ht="14.25" hidden="1" customHeight="1">
      <c r="J833" s="1"/>
    </row>
    <row r="834" spans="10:10" ht="14.25" hidden="1" customHeight="1">
      <c r="J834" s="1"/>
    </row>
    <row r="835" spans="10:10" ht="14.25" hidden="1" customHeight="1">
      <c r="J835" s="1"/>
    </row>
    <row r="836" spans="10:10" ht="14.25" hidden="1" customHeight="1">
      <c r="J836" s="1"/>
    </row>
    <row r="837" spans="10:10" ht="14.25" hidden="1" customHeight="1">
      <c r="J837" s="1"/>
    </row>
    <row r="838" spans="10:10" ht="14.25" hidden="1" customHeight="1">
      <c r="J838" s="1"/>
    </row>
    <row r="839" spans="10:10" ht="14.25" hidden="1" customHeight="1">
      <c r="J839" s="1"/>
    </row>
    <row r="840" spans="10:10" ht="14.25" hidden="1" customHeight="1">
      <c r="J840" s="1"/>
    </row>
    <row r="841" spans="10:10" ht="14.25" hidden="1" customHeight="1">
      <c r="J841" s="1"/>
    </row>
    <row r="842" spans="10:10" ht="14.25" hidden="1" customHeight="1">
      <c r="J842" s="1"/>
    </row>
    <row r="843" spans="10:10" ht="14.25" hidden="1" customHeight="1">
      <c r="J843" s="1"/>
    </row>
    <row r="844" spans="10:10" ht="14.25" hidden="1" customHeight="1">
      <c r="J844" s="1"/>
    </row>
    <row r="845" spans="10:10" ht="14.25" hidden="1" customHeight="1">
      <c r="J845" s="1"/>
    </row>
    <row r="846" spans="10:10" ht="14.25" hidden="1" customHeight="1">
      <c r="J846" s="1"/>
    </row>
    <row r="847" spans="10:10" ht="14.25" hidden="1" customHeight="1">
      <c r="J847" s="1"/>
    </row>
    <row r="848" spans="10:10" ht="14.25" hidden="1" customHeight="1">
      <c r="J848" s="1"/>
    </row>
    <row r="849" spans="10:10" ht="14.25" hidden="1" customHeight="1">
      <c r="J849" s="1"/>
    </row>
    <row r="850" spans="10:10" ht="14.25" hidden="1" customHeight="1">
      <c r="J850" s="1"/>
    </row>
    <row r="851" spans="10:10" ht="14.25" hidden="1" customHeight="1">
      <c r="J851" s="1"/>
    </row>
    <row r="852" spans="10:10" ht="14.25" hidden="1" customHeight="1">
      <c r="J852" s="1"/>
    </row>
    <row r="853" spans="10:10" ht="14.25" hidden="1" customHeight="1">
      <c r="J853" s="1"/>
    </row>
    <row r="854" spans="10:10" ht="14.25" hidden="1" customHeight="1">
      <c r="J854" s="1"/>
    </row>
    <row r="855" spans="10:10" ht="14.25" hidden="1" customHeight="1">
      <c r="J855" s="1"/>
    </row>
    <row r="856" spans="10:10" ht="14.25" hidden="1" customHeight="1">
      <c r="J856" s="1"/>
    </row>
    <row r="857" spans="10:10" ht="14.25" hidden="1" customHeight="1">
      <c r="J857" s="1"/>
    </row>
    <row r="858" spans="10:10" ht="14.25" hidden="1" customHeight="1">
      <c r="J858" s="1"/>
    </row>
    <row r="859" spans="10:10" ht="14.25" hidden="1" customHeight="1">
      <c r="J859" s="1"/>
    </row>
    <row r="860" spans="10:10" ht="14.25" hidden="1" customHeight="1">
      <c r="J860" s="1"/>
    </row>
    <row r="861" spans="10:10" ht="14.25" hidden="1" customHeight="1">
      <c r="J861" s="1"/>
    </row>
    <row r="862" spans="10:10" ht="14.25" hidden="1" customHeight="1">
      <c r="J862" s="1"/>
    </row>
    <row r="863" spans="10:10" ht="14.25" hidden="1" customHeight="1">
      <c r="J863" s="1"/>
    </row>
    <row r="864" spans="10:10" ht="14.25" hidden="1" customHeight="1">
      <c r="J864" s="1"/>
    </row>
    <row r="865" spans="10:10" ht="14.25" hidden="1" customHeight="1">
      <c r="J865" s="1"/>
    </row>
    <row r="866" spans="10:10" ht="14.25" hidden="1" customHeight="1">
      <c r="J866" s="1"/>
    </row>
    <row r="867" spans="10:10" ht="14.25" hidden="1" customHeight="1">
      <c r="J867" s="1"/>
    </row>
    <row r="868" spans="10:10" ht="14.25" hidden="1" customHeight="1">
      <c r="J868" s="1"/>
    </row>
    <row r="869" spans="10:10" ht="14.25" hidden="1" customHeight="1">
      <c r="J869" s="1"/>
    </row>
    <row r="870" spans="10:10" ht="14.25" hidden="1" customHeight="1">
      <c r="J870" s="1"/>
    </row>
    <row r="871" spans="10:10" ht="14.25" hidden="1" customHeight="1">
      <c r="J871" s="1"/>
    </row>
    <row r="872" spans="10:10" ht="14.25" hidden="1" customHeight="1">
      <c r="J872" s="1"/>
    </row>
    <row r="873" spans="10:10" ht="14.25" hidden="1" customHeight="1">
      <c r="J873" s="1"/>
    </row>
    <row r="874" spans="10:10" ht="14.25" hidden="1" customHeight="1">
      <c r="J874" s="1"/>
    </row>
    <row r="875" spans="10:10" ht="14.25" hidden="1" customHeight="1">
      <c r="J875" s="1"/>
    </row>
    <row r="876" spans="10:10" ht="14.25" hidden="1" customHeight="1">
      <c r="J876" s="1"/>
    </row>
    <row r="877" spans="10:10" ht="14.25" hidden="1" customHeight="1">
      <c r="J877" s="1"/>
    </row>
    <row r="878" spans="10:10" ht="14.25" hidden="1" customHeight="1">
      <c r="J878" s="1"/>
    </row>
    <row r="879" spans="10:10" ht="14.25" hidden="1" customHeight="1">
      <c r="J879" s="1"/>
    </row>
    <row r="880" spans="10:10" ht="14.25" hidden="1" customHeight="1">
      <c r="J880" s="1"/>
    </row>
    <row r="881" spans="10:10" ht="14.25" hidden="1" customHeight="1">
      <c r="J881" s="1"/>
    </row>
    <row r="882" spans="10:10" ht="14.25" hidden="1" customHeight="1">
      <c r="J882" s="1"/>
    </row>
    <row r="883" spans="10:10" ht="14.25" hidden="1" customHeight="1">
      <c r="J883" s="1"/>
    </row>
    <row r="884" spans="10:10" ht="14.25" hidden="1" customHeight="1">
      <c r="J884" s="1"/>
    </row>
    <row r="885" spans="10:10" ht="14.25" hidden="1" customHeight="1">
      <c r="J885" s="1"/>
    </row>
    <row r="886" spans="10:10" ht="14.25" hidden="1" customHeight="1">
      <c r="J886" s="1"/>
    </row>
    <row r="887" spans="10:10" ht="14.25" hidden="1" customHeight="1">
      <c r="J887" s="1"/>
    </row>
    <row r="888" spans="10:10" ht="14.25" hidden="1" customHeight="1">
      <c r="J888" s="1"/>
    </row>
    <row r="889" spans="10:10" ht="14.25" hidden="1" customHeight="1">
      <c r="J889" s="1"/>
    </row>
    <row r="890" spans="10:10" ht="14.25" hidden="1" customHeight="1">
      <c r="J890" s="1"/>
    </row>
    <row r="891" spans="10:10" ht="14.25" hidden="1" customHeight="1">
      <c r="J891" s="1"/>
    </row>
    <row r="892" spans="10:10" ht="14.25" hidden="1" customHeight="1">
      <c r="J892" s="1"/>
    </row>
    <row r="893" spans="10:10" ht="14.25" hidden="1" customHeight="1">
      <c r="J893" s="1"/>
    </row>
    <row r="894" spans="10:10" ht="14.25" hidden="1" customHeight="1">
      <c r="J894" s="1"/>
    </row>
    <row r="895" spans="10:10" ht="14.25" hidden="1" customHeight="1">
      <c r="J895" s="1"/>
    </row>
    <row r="896" spans="10:10" ht="14.25" hidden="1" customHeight="1">
      <c r="J896" s="1"/>
    </row>
    <row r="897" spans="10:10" ht="14.25" hidden="1" customHeight="1">
      <c r="J897" s="1"/>
    </row>
    <row r="898" spans="10:10" ht="14.25" hidden="1" customHeight="1">
      <c r="J898" s="1"/>
    </row>
    <row r="899" spans="10:10" ht="14.25" hidden="1" customHeight="1">
      <c r="J899" s="1"/>
    </row>
    <row r="900" spans="10:10" ht="14.25" hidden="1" customHeight="1">
      <c r="J900" s="1"/>
    </row>
    <row r="901" spans="10:10" ht="14.25" hidden="1" customHeight="1">
      <c r="J901" s="1"/>
    </row>
    <row r="902" spans="10:10" ht="14.25" hidden="1" customHeight="1">
      <c r="J902" s="1"/>
    </row>
    <row r="903" spans="10:10" ht="14.25" hidden="1" customHeight="1">
      <c r="J903" s="1"/>
    </row>
    <row r="904" spans="10:10" ht="14.25" hidden="1" customHeight="1">
      <c r="J904" s="1"/>
    </row>
    <row r="905" spans="10:10" ht="14.25" hidden="1" customHeight="1">
      <c r="J905" s="1"/>
    </row>
    <row r="906" spans="10:10" ht="14.25" hidden="1" customHeight="1">
      <c r="J906" s="1"/>
    </row>
    <row r="907" spans="10:10" ht="14.25" hidden="1" customHeight="1">
      <c r="J907" s="1"/>
    </row>
    <row r="908" spans="10:10" ht="14.25" hidden="1" customHeight="1">
      <c r="J908" s="1"/>
    </row>
    <row r="909" spans="10:10" ht="14.25" hidden="1" customHeight="1">
      <c r="J909" s="1"/>
    </row>
    <row r="910" spans="10:10" ht="14.25" hidden="1" customHeight="1">
      <c r="J910" s="1"/>
    </row>
    <row r="911" spans="10:10" ht="14.25" hidden="1" customHeight="1">
      <c r="J911" s="1"/>
    </row>
    <row r="912" spans="10:10" ht="14.25" hidden="1" customHeight="1">
      <c r="J912" s="1"/>
    </row>
    <row r="913" spans="10:10" ht="14.25" hidden="1" customHeight="1">
      <c r="J913" s="1"/>
    </row>
    <row r="914" spans="10:10" ht="14.25" hidden="1" customHeight="1">
      <c r="J914" s="1"/>
    </row>
    <row r="915" spans="10:10" ht="14.25" hidden="1" customHeight="1">
      <c r="J915" s="1"/>
    </row>
    <row r="916" spans="10:10" ht="14.25" hidden="1" customHeight="1">
      <c r="J916" s="1"/>
    </row>
    <row r="917" spans="10:10" ht="14.25" hidden="1" customHeight="1">
      <c r="J917" s="1"/>
    </row>
    <row r="918" spans="10:10" ht="14.25" hidden="1" customHeight="1">
      <c r="J918" s="1"/>
    </row>
    <row r="919" spans="10:10" ht="14.25" hidden="1" customHeight="1">
      <c r="J919" s="1"/>
    </row>
    <row r="920" spans="10:10" ht="14.25" hidden="1" customHeight="1">
      <c r="J920" s="1"/>
    </row>
    <row r="921" spans="10:10" ht="14.25" hidden="1" customHeight="1">
      <c r="J921" s="1"/>
    </row>
    <row r="922" spans="10:10" ht="14.25" hidden="1" customHeight="1">
      <c r="J922" s="1"/>
    </row>
    <row r="923" spans="10:10" ht="14.25" hidden="1" customHeight="1">
      <c r="J923" s="1"/>
    </row>
    <row r="924" spans="10:10" ht="14.25" hidden="1" customHeight="1">
      <c r="J924" s="1"/>
    </row>
    <row r="925" spans="10:10" ht="14.25" hidden="1" customHeight="1">
      <c r="J925" s="1"/>
    </row>
    <row r="926" spans="10:10" ht="14.25" hidden="1" customHeight="1">
      <c r="J926" s="1"/>
    </row>
    <row r="927" spans="10:10" ht="14.25" hidden="1" customHeight="1">
      <c r="J927" s="1"/>
    </row>
    <row r="928" spans="10:10" ht="14.25" hidden="1" customHeight="1">
      <c r="J928" s="1"/>
    </row>
    <row r="929" spans="10:10" ht="14.25" hidden="1" customHeight="1">
      <c r="J929" s="1"/>
    </row>
    <row r="930" spans="10:10" ht="14.25" hidden="1" customHeight="1">
      <c r="J930" s="1"/>
    </row>
    <row r="931" spans="10:10" ht="14.25" hidden="1" customHeight="1">
      <c r="J931" s="1"/>
    </row>
    <row r="932" spans="10:10" ht="14.25" hidden="1" customHeight="1">
      <c r="J932" s="1"/>
    </row>
    <row r="933" spans="10:10" ht="14.25" hidden="1" customHeight="1">
      <c r="J933" s="1"/>
    </row>
    <row r="934" spans="10:10" ht="14.25" hidden="1" customHeight="1">
      <c r="J934" s="1"/>
    </row>
    <row r="935" spans="10:10" ht="14.25" hidden="1" customHeight="1">
      <c r="J935" s="1"/>
    </row>
    <row r="936" spans="10:10" ht="14.25" hidden="1" customHeight="1">
      <c r="J936" s="1"/>
    </row>
    <row r="937" spans="10:10" ht="14.25" hidden="1" customHeight="1">
      <c r="J937" s="1"/>
    </row>
    <row r="938" spans="10:10" ht="14.25" hidden="1" customHeight="1">
      <c r="J938" s="1"/>
    </row>
    <row r="939" spans="10:10" ht="14.25" hidden="1" customHeight="1">
      <c r="J939" s="1"/>
    </row>
    <row r="940" spans="10:10" ht="14.25" hidden="1" customHeight="1">
      <c r="J940" s="1"/>
    </row>
    <row r="941" spans="10:10" ht="14.25" hidden="1" customHeight="1">
      <c r="J941" s="1"/>
    </row>
    <row r="942" spans="10:10" ht="14.25" hidden="1" customHeight="1">
      <c r="J942" s="1"/>
    </row>
    <row r="943" spans="10:10" ht="14.25" hidden="1" customHeight="1">
      <c r="J943" s="1"/>
    </row>
    <row r="944" spans="10:10" ht="14.25" hidden="1" customHeight="1">
      <c r="J944" s="1"/>
    </row>
    <row r="945" spans="10:10" ht="14.25" hidden="1" customHeight="1">
      <c r="J945" s="1"/>
    </row>
    <row r="946" spans="10:10" ht="14.25" hidden="1" customHeight="1">
      <c r="J946" s="1"/>
    </row>
    <row r="947" spans="10:10" ht="14.25" hidden="1" customHeight="1">
      <c r="J947" s="1"/>
    </row>
    <row r="948" spans="10:10" ht="14.25" hidden="1" customHeight="1">
      <c r="J948" s="1"/>
    </row>
    <row r="949" spans="10:10" ht="14.25" hidden="1" customHeight="1">
      <c r="J949" s="1"/>
    </row>
    <row r="950" spans="10:10" ht="14.25" hidden="1" customHeight="1">
      <c r="J950" s="1"/>
    </row>
    <row r="951" spans="10:10" ht="14.25" hidden="1" customHeight="1">
      <c r="J951" s="1"/>
    </row>
    <row r="952" spans="10:10" ht="14.25" hidden="1" customHeight="1">
      <c r="J952" s="1"/>
    </row>
    <row r="953" spans="10:10" ht="14.25" hidden="1" customHeight="1">
      <c r="J953" s="1"/>
    </row>
    <row r="954" spans="10:10" ht="14.25" hidden="1" customHeight="1">
      <c r="J954" s="1"/>
    </row>
    <row r="955" spans="10:10" ht="14.25" hidden="1" customHeight="1">
      <c r="J955" s="1"/>
    </row>
    <row r="956" spans="10:10" ht="14.25" hidden="1" customHeight="1">
      <c r="J956" s="1"/>
    </row>
    <row r="957" spans="10:10" ht="14.25" hidden="1" customHeight="1">
      <c r="J957" s="1"/>
    </row>
    <row r="958" spans="10:10" ht="14.25" hidden="1" customHeight="1">
      <c r="J958" s="1"/>
    </row>
    <row r="959" spans="10:10" ht="14.25" hidden="1" customHeight="1">
      <c r="J959" s="1"/>
    </row>
    <row r="960" spans="10:10" ht="14.25" hidden="1" customHeight="1">
      <c r="J960" s="1"/>
    </row>
    <row r="961" spans="10:10" ht="14.25" hidden="1" customHeight="1">
      <c r="J961" s="1"/>
    </row>
    <row r="962" spans="10:10" ht="14.25" hidden="1" customHeight="1">
      <c r="J962" s="1"/>
    </row>
    <row r="963" spans="10:10" ht="14.25" hidden="1" customHeight="1">
      <c r="J963" s="1"/>
    </row>
    <row r="964" spans="10:10" ht="14.25" hidden="1" customHeight="1">
      <c r="J964" s="1"/>
    </row>
    <row r="965" spans="10:10" ht="14.25" hidden="1" customHeight="1">
      <c r="J965" s="1"/>
    </row>
    <row r="966" spans="10:10" ht="14.25" hidden="1" customHeight="1">
      <c r="J966" s="1"/>
    </row>
    <row r="967" spans="10:10" ht="14.25" hidden="1" customHeight="1">
      <c r="J967" s="1"/>
    </row>
    <row r="968" spans="10:10" ht="14.25" hidden="1" customHeight="1">
      <c r="J968" s="1"/>
    </row>
    <row r="969" spans="10:10" ht="14.25" hidden="1" customHeight="1">
      <c r="J969" s="1"/>
    </row>
    <row r="970" spans="10:10" ht="14.25" hidden="1" customHeight="1">
      <c r="J970" s="1"/>
    </row>
    <row r="971" spans="10:10" ht="14.25" hidden="1" customHeight="1">
      <c r="J971" s="1"/>
    </row>
    <row r="972" spans="10:10" ht="14.25" hidden="1" customHeight="1">
      <c r="J972" s="1"/>
    </row>
    <row r="973" spans="10:10" ht="14.25" hidden="1" customHeight="1">
      <c r="J973" s="1"/>
    </row>
    <row r="974" spans="10:10" ht="14.25" hidden="1" customHeight="1">
      <c r="J974" s="1"/>
    </row>
    <row r="975" spans="10:10" ht="14.25" hidden="1" customHeight="1">
      <c r="J975" s="1"/>
    </row>
    <row r="976" spans="10:10" ht="14.25" hidden="1" customHeight="1">
      <c r="J976" s="1"/>
    </row>
    <row r="977" spans="10:10" ht="14.25" hidden="1" customHeight="1">
      <c r="J977" s="1"/>
    </row>
    <row r="978" spans="10:10" ht="14.25" hidden="1" customHeight="1">
      <c r="J978" s="1"/>
    </row>
    <row r="979" spans="10:10" ht="14.25" hidden="1" customHeight="1">
      <c r="J979" s="1"/>
    </row>
    <row r="980" spans="10:10" ht="14.25" hidden="1" customHeight="1">
      <c r="J980" s="1"/>
    </row>
    <row r="981" spans="10:10" ht="14.25" hidden="1" customHeight="1">
      <c r="J981" s="1"/>
    </row>
    <row r="982" spans="10:10" ht="14.25" hidden="1" customHeight="1">
      <c r="J982" s="1"/>
    </row>
    <row r="983" spans="10:10" ht="14.25" hidden="1" customHeight="1">
      <c r="J983" s="1"/>
    </row>
    <row r="984" spans="10:10" ht="14.25" hidden="1" customHeight="1">
      <c r="J984" s="1"/>
    </row>
    <row r="985" spans="10:10" ht="14.25" hidden="1" customHeight="1">
      <c r="J985" s="1"/>
    </row>
    <row r="986" spans="10:10" ht="14.25" hidden="1" customHeight="1">
      <c r="J986" s="1"/>
    </row>
    <row r="987" spans="10:10" ht="14.25" hidden="1" customHeight="1">
      <c r="J987" s="1"/>
    </row>
    <row r="988" spans="10:10" ht="14.25" hidden="1" customHeight="1">
      <c r="J988" s="1"/>
    </row>
    <row r="989" spans="10:10" ht="14.25" hidden="1" customHeight="1">
      <c r="J989" s="1"/>
    </row>
    <row r="990" spans="10:10" ht="14.25" hidden="1" customHeight="1">
      <c r="J990" s="1"/>
    </row>
    <row r="991" spans="10:10" ht="14.25" hidden="1" customHeight="1">
      <c r="J991" s="1"/>
    </row>
    <row r="992" spans="10:10" ht="14.25" hidden="1" customHeight="1">
      <c r="J992" s="1"/>
    </row>
    <row r="993" spans="10:10" ht="14.25" hidden="1" customHeight="1">
      <c r="J993" s="1"/>
    </row>
    <row r="994" spans="10:10" ht="14.25" hidden="1" customHeight="1">
      <c r="J994" s="1"/>
    </row>
    <row r="995" spans="10:10" ht="14.25" hidden="1" customHeight="1">
      <c r="J995" s="1"/>
    </row>
    <row r="996" spans="10:10" ht="14.25" hidden="1" customHeight="1">
      <c r="J996" s="1"/>
    </row>
    <row r="1000" spans="10:10" ht="15" customHeight="1"/>
  </sheetData>
  <sheetProtection algorithmName="SHA-512" hashValue="3ZdQCg7nVXW0q9f4k/EJCJYiNw26+9oCecRtfLv9OWTWWM9BdJWoamSqfsRr4vsxelMAgEJbfU2LrUdwyle84g==" saltValue="IU181O/TDSBW9YXAoBDXTQ==" spinCount="100000" sheet="1" objects="1" scenarios="1"/>
  <mergeCells count="33">
    <mergeCell ref="H3:I3"/>
    <mergeCell ref="G4:I4"/>
    <mergeCell ref="A1:G1"/>
    <mergeCell ref="H1:I1"/>
    <mergeCell ref="A2:I2"/>
    <mergeCell ref="A3:B3"/>
    <mergeCell ref="D3:F3"/>
    <mergeCell ref="A4:A5"/>
    <mergeCell ref="D4:D5"/>
    <mergeCell ref="B4:B5"/>
    <mergeCell ref="C4:C5"/>
    <mergeCell ref="A36:C36"/>
    <mergeCell ref="A37:I37"/>
    <mergeCell ref="A38:G38"/>
    <mergeCell ref="H38:I38"/>
    <mergeCell ref="A39:I39"/>
    <mergeCell ref="E42:F42"/>
    <mergeCell ref="G42:I42"/>
    <mergeCell ref="A40:I40"/>
    <mergeCell ref="A41:B41"/>
    <mergeCell ref="C41:E41"/>
    <mergeCell ref="F41:G41"/>
    <mergeCell ref="H41:I41"/>
    <mergeCell ref="A42:B42"/>
    <mergeCell ref="C42:D42"/>
    <mergeCell ref="C43:D43"/>
    <mergeCell ref="E43:F43"/>
    <mergeCell ref="G43:I43"/>
    <mergeCell ref="A43:B43"/>
    <mergeCell ref="A44:B44"/>
    <mergeCell ref="C44:D44"/>
    <mergeCell ref="E44:F44"/>
    <mergeCell ref="G44:I44"/>
  </mergeCells>
  <printOptions horizontalCentered="1" verticalCentered="1"/>
  <pageMargins left="0.19685039370078741" right="0.19685039370078741" top="0.19685039370078741" bottom="0.94488188976377963" header="0" footer="0"/>
  <pageSetup paperSize="9" orientation="portrait" r:id="rId1"/>
  <headerFooter>
    <oddFooter>&amp;L&amp;D</oddFoot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4</vt:i4>
      </vt:variant>
    </vt:vector>
  </HeadingPairs>
  <TitlesOfParts>
    <vt:vector size="6" baseType="lpstr">
      <vt:lpstr>حساب المبلغ</vt:lpstr>
      <vt:lpstr>المبالغ المستحقة </vt:lpstr>
      <vt:lpstr>'المبالغ المستحقة '!Print_Area</vt:lpstr>
      <vt:lpstr>'حساب المبلغ'!Print_Area</vt:lpstr>
      <vt:lpstr>'المبالغ المستحقة '!Print_Titles</vt:lpstr>
      <vt:lpstr>'حساب المبلغ'!Print_Titles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201018506211</dc:creator>
  <cp:lastModifiedBy>amr</cp:lastModifiedBy>
  <dcterms:created xsi:type="dcterms:W3CDTF">2023-05-03T10:22:09Z</dcterms:created>
  <dcterms:modified xsi:type="dcterms:W3CDTF">2023-05-06T12:59:05Z</dcterms:modified>
</cp:coreProperties>
</file>