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F3" i="1" l="1"/>
  <c r="F4" i="1"/>
  <c r="F5" i="1"/>
  <c r="F6" i="1"/>
  <c r="F7" i="1"/>
  <c r="G6" i="1" l="1"/>
  <c r="I13" i="1"/>
  <c r="G5" i="1"/>
  <c r="N4" i="1" s="1"/>
  <c r="I12" i="1"/>
  <c r="G4" i="1"/>
  <c r="I11" i="1"/>
  <c r="G7" i="1"/>
  <c r="I14" i="1"/>
  <c r="G3" i="1"/>
  <c r="N3" i="1" s="1"/>
  <c r="I10" i="1"/>
  <c r="F2" i="1"/>
  <c r="G2" i="1" l="1"/>
  <c r="N2" i="1" s="1"/>
  <c r="I9" i="1"/>
</calcChain>
</file>

<file path=xl/sharedStrings.xml><?xml version="1.0" encoding="utf-8"?>
<sst xmlns="http://schemas.openxmlformats.org/spreadsheetml/2006/main" count="30" uniqueCount="20">
  <si>
    <t>التاريخ</t>
  </si>
  <si>
    <t>تاريخ الشهر</t>
  </si>
  <si>
    <t>منصرف</t>
  </si>
  <si>
    <t>مخزن رئيسي</t>
  </si>
  <si>
    <t>الصنف</t>
  </si>
  <si>
    <t>كرتونة عبوة 20</t>
  </si>
  <si>
    <t>كرتونة عبوة 5</t>
  </si>
  <si>
    <t>العبوة</t>
  </si>
  <si>
    <t>العدد</t>
  </si>
  <si>
    <t>سعر الكرتونة</t>
  </si>
  <si>
    <t>القيمة</t>
  </si>
  <si>
    <t>المخزن</t>
  </si>
  <si>
    <t>النتيجة المطلوبة</t>
  </si>
  <si>
    <t>تعديل في المعادلة في عمود M</t>
  </si>
  <si>
    <t xml:space="preserve">توجد معادلة في عمود M منصرف النتيجة في شهر 1 وشهر 3 مظبوطة  ولكن في شهر 2 وشهر 4 النتيجة غير دقيقة   انا استخدمت في دالة SUMIFS "*كرتونة*" لانه يوجد في عمود الصنف كرتونة عبوة تبدأ من 1 الى 20 هذا سيكون صعب في حساب منصرف بهذا العدد </t>
  </si>
  <si>
    <t>شهر 1 الكمية 80</t>
  </si>
  <si>
    <t>شهر 4 (20+60=80)</t>
  </si>
  <si>
    <t xml:space="preserve">  شهر 2 (40+40 =80 )</t>
  </si>
  <si>
    <t xml:space="preserve">  شهر 3 الكمية 40</t>
  </si>
  <si>
    <t>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</si>
</sst>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yyyy"/>
    <numFmt numFmtId="165" formatCode="[$-1010000]d/m/yyyy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/>
    <xf numFmtId="0" fontId="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8</xdr:row>
      <xdr:rowOff>47625</xdr:rowOff>
    </xdr:from>
    <xdr:to>
      <xdr:col>9</xdr:col>
      <xdr:colOff>676275</xdr:colOff>
      <xdr:row>8</xdr:row>
      <xdr:rowOff>180975</xdr:rowOff>
    </xdr:to>
    <xdr:sp macro="" textlink="">
      <xdr:nvSpPr>
        <xdr:cNvPr id="2" name="سهم إلى اليمين 1"/>
        <xdr:cNvSpPr/>
      </xdr:nvSpPr>
      <xdr:spPr>
        <a:xfrm>
          <a:off x="11232699150" y="1952625"/>
          <a:ext cx="495300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180975</xdr:colOff>
      <xdr:row>9</xdr:row>
      <xdr:rowOff>209549</xdr:rowOff>
    </xdr:from>
    <xdr:to>
      <xdr:col>9</xdr:col>
      <xdr:colOff>581025</xdr:colOff>
      <xdr:row>10</xdr:row>
      <xdr:rowOff>95249</xdr:rowOff>
    </xdr:to>
    <xdr:sp macro="" textlink="">
      <xdr:nvSpPr>
        <xdr:cNvPr id="4" name="سهم إلى اليمين 3"/>
        <xdr:cNvSpPr/>
      </xdr:nvSpPr>
      <xdr:spPr>
        <a:xfrm>
          <a:off x="11232794400" y="2352674"/>
          <a:ext cx="400050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180975</xdr:colOff>
      <xdr:row>11</xdr:row>
      <xdr:rowOff>66675</xdr:rowOff>
    </xdr:from>
    <xdr:to>
      <xdr:col>9</xdr:col>
      <xdr:colOff>609600</xdr:colOff>
      <xdr:row>11</xdr:row>
      <xdr:rowOff>180975</xdr:rowOff>
    </xdr:to>
    <xdr:sp macro="" textlink="">
      <xdr:nvSpPr>
        <xdr:cNvPr id="5" name="سهم إلى اليمين 4"/>
        <xdr:cNvSpPr/>
      </xdr:nvSpPr>
      <xdr:spPr>
        <a:xfrm>
          <a:off x="11232765825" y="2686050"/>
          <a:ext cx="428625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9</xdr:col>
      <xdr:colOff>142875</xdr:colOff>
      <xdr:row>12</xdr:row>
      <xdr:rowOff>152400</xdr:rowOff>
    </xdr:from>
    <xdr:to>
      <xdr:col>9</xdr:col>
      <xdr:colOff>571500</xdr:colOff>
      <xdr:row>13</xdr:row>
      <xdr:rowOff>47625</xdr:rowOff>
    </xdr:to>
    <xdr:sp macro="" textlink="">
      <xdr:nvSpPr>
        <xdr:cNvPr id="6" name="سهم إلى اليمين 5"/>
        <xdr:cNvSpPr/>
      </xdr:nvSpPr>
      <xdr:spPr>
        <a:xfrm>
          <a:off x="11232803925" y="3009900"/>
          <a:ext cx="42862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abSelected="1" workbookViewId="0">
      <selection activeCell="N5" sqref="N5"/>
    </sheetView>
  </sheetViews>
  <sheetFormatPr defaultRowHeight="15" x14ac:dyDescent="0.25"/>
  <cols>
    <col min="1" max="1" width="11.28515625" customWidth="1"/>
    <col min="2" max="2" width="12.5703125" customWidth="1"/>
    <col min="3" max="4" width="6.42578125" customWidth="1"/>
    <col min="5" max="5" width="9.7109375" customWidth="1"/>
    <col min="6" max="7" width="8.5703125" customWidth="1"/>
    <col min="8" max="8" width="10.140625" bestFit="1" customWidth="1"/>
    <col min="10" max="10" width="35.42578125" customWidth="1"/>
    <col min="11" max="11" width="5.42578125" customWidth="1"/>
    <col min="13" max="13" width="13.140625" customWidth="1"/>
    <col min="14" max="14" width="12.85546875" customWidth="1"/>
    <col min="15" max="15" width="13.85546875" customWidth="1"/>
  </cols>
  <sheetData>
    <row r="1" spans="1:16" ht="18.75" x14ac:dyDescent="0.25">
      <c r="A1" s="2" t="s">
        <v>0</v>
      </c>
      <c r="B1" s="2" t="s">
        <v>4</v>
      </c>
      <c r="C1" s="1" t="s">
        <v>7</v>
      </c>
      <c r="D1" s="1" t="s">
        <v>8</v>
      </c>
      <c r="E1" s="13" t="s">
        <v>9</v>
      </c>
      <c r="F1" s="13" t="s">
        <v>10</v>
      </c>
      <c r="G1" s="13" t="s">
        <v>19</v>
      </c>
      <c r="H1" s="14" t="s">
        <v>11</v>
      </c>
      <c r="I1" s="12"/>
      <c r="J1" s="25" t="s">
        <v>13</v>
      </c>
      <c r="K1" s="25"/>
      <c r="L1" s="8" t="s">
        <v>3</v>
      </c>
      <c r="M1" s="4" t="s">
        <v>1</v>
      </c>
      <c r="N1" s="5" t="s">
        <v>2</v>
      </c>
      <c r="O1" s="20" t="s">
        <v>12</v>
      </c>
    </row>
    <row r="2" spans="1:16" ht="18.75" customHeight="1" x14ac:dyDescent="0.25">
      <c r="A2" s="10">
        <v>44934</v>
      </c>
      <c r="B2" s="1" t="s">
        <v>5</v>
      </c>
      <c r="C2" s="2">
        <v>20</v>
      </c>
      <c r="D2" s="2">
        <v>4</v>
      </c>
      <c r="E2" s="2">
        <v>777</v>
      </c>
      <c r="F2" s="2">
        <f>D2*E2</f>
        <v>3108</v>
      </c>
      <c r="G2" s="2">
        <f>F2/E2*C2</f>
        <v>80</v>
      </c>
      <c r="H2" s="15" t="s">
        <v>3</v>
      </c>
      <c r="I2" s="18"/>
      <c r="J2" s="24" t="s">
        <v>14</v>
      </c>
      <c r="K2" s="24"/>
      <c r="M2" s="9">
        <v>44927</v>
      </c>
      <c r="N2" s="3">
        <f>SUMIFS($G$2:$G$15,$H$2:$H$15,$L$1,$B$2:$B$15,"*كرتونة*",$A$2:$A$15,"&gt;="&amp;M2,$A$2:$A$15,"&lt;="&amp;EOMONTH(M2,0))</f>
        <v>80</v>
      </c>
      <c r="O2" s="3">
        <v>80</v>
      </c>
    </row>
    <row r="3" spans="1:16" ht="18.75" customHeight="1" x14ac:dyDescent="0.25">
      <c r="A3" s="10">
        <v>44966</v>
      </c>
      <c r="B3" s="1" t="s">
        <v>6</v>
      </c>
      <c r="C3" s="2">
        <v>5</v>
      </c>
      <c r="D3" s="2">
        <v>8</v>
      </c>
      <c r="E3" s="2">
        <v>223</v>
      </c>
      <c r="F3" s="2">
        <f t="shared" ref="F3:F7" si="0">D3*E3</f>
        <v>1784</v>
      </c>
      <c r="G3" s="2">
        <f t="shared" ref="G3:G7" si="1">F3/E3*C3</f>
        <v>40</v>
      </c>
      <c r="H3" s="15" t="s">
        <v>3</v>
      </c>
      <c r="I3" s="18"/>
      <c r="J3" s="24"/>
      <c r="K3" s="24"/>
      <c r="M3" s="9">
        <v>44958</v>
      </c>
      <c r="N3" s="3">
        <f t="shared" ref="N3:N7" si="2">SUMIFS($G$2:$G$15,$H$2:$H$15,$L$1,$B$2:$B$15,"*كرتونة*",$A$2:$A$15,"&gt;="&amp;M3,$A$2:$A$15,"&lt;="&amp;EOMONTH(M3,0))</f>
        <v>80</v>
      </c>
      <c r="O3" s="3">
        <v>80</v>
      </c>
    </row>
    <row r="4" spans="1:16" ht="18.75" x14ac:dyDescent="0.25">
      <c r="A4" s="10">
        <v>44979</v>
      </c>
      <c r="B4" s="1" t="s">
        <v>5</v>
      </c>
      <c r="C4" s="2">
        <v>20</v>
      </c>
      <c r="D4" s="2">
        <v>2</v>
      </c>
      <c r="E4" s="2">
        <v>777</v>
      </c>
      <c r="F4" s="2">
        <f t="shared" si="0"/>
        <v>1554</v>
      </c>
      <c r="G4" s="2">
        <f t="shared" si="1"/>
        <v>40</v>
      </c>
      <c r="H4" s="15" t="s">
        <v>3</v>
      </c>
      <c r="I4" s="18"/>
      <c r="J4" s="24"/>
      <c r="K4" s="24"/>
      <c r="M4" s="9">
        <v>44986</v>
      </c>
      <c r="N4" s="3">
        <f t="shared" si="2"/>
        <v>40</v>
      </c>
      <c r="O4" s="3">
        <v>40</v>
      </c>
    </row>
    <row r="5" spans="1:16" ht="18.75" x14ac:dyDescent="0.25">
      <c r="A5" s="10">
        <v>44990</v>
      </c>
      <c r="B5" s="1" t="s">
        <v>6</v>
      </c>
      <c r="C5" s="2">
        <v>5</v>
      </c>
      <c r="D5" s="2">
        <v>8</v>
      </c>
      <c r="E5" s="2">
        <v>223</v>
      </c>
      <c r="F5" s="2">
        <f t="shared" si="0"/>
        <v>1784</v>
      </c>
      <c r="G5" s="2">
        <f t="shared" si="1"/>
        <v>40</v>
      </c>
      <c r="H5" s="15" t="s">
        <v>3</v>
      </c>
      <c r="I5" s="18"/>
      <c r="J5" s="24"/>
      <c r="K5" s="24"/>
      <c r="M5" s="9">
        <v>45017</v>
      </c>
      <c r="N5" s="3">
        <f>SUMIFS($G$2:$G$15,$H$2:$H$15,$L$1,$B$2:$B$15,"*كرتونة*",$A$2:$A$15,"&gt;="&amp;M5,$A$2:$A$15,"&lt;="&amp;EOMONTH(M5,0))</f>
        <v>80</v>
      </c>
      <c r="O5" s="3">
        <v>80</v>
      </c>
    </row>
    <row r="6" spans="1:16" ht="18.75" x14ac:dyDescent="0.25">
      <c r="A6" s="10">
        <v>45027</v>
      </c>
      <c r="B6" s="1" t="s">
        <v>5</v>
      </c>
      <c r="C6" s="2">
        <v>20</v>
      </c>
      <c r="D6" s="2">
        <v>1</v>
      </c>
      <c r="E6" s="2">
        <v>777</v>
      </c>
      <c r="F6" s="2">
        <f t="shared" si="0"/>
        <v>777</v>
      </c>
      <c r="G6" s="2">
        <f t="shared" si="1"/>
        <v>20</v>
      </c>
      <c r="H6" s="15" t="s">
        <v>3</v>
      </c>
      <c r="I6" s="18"/>
      <c r="J6" s="24"/>
      <c r="K6" s="24"/>
      <c r="L6" s="7"/>
      <c r="M6" s="9">
        <v>45047</v>
      </c>
      <c r="N6" s="3">
        <f t="shared" si="2"/>
        <v>0</v>
      </c>
      <c r="O6" s="3"/>
      <c r="P6" s="7"/>
    </row>
    <row r="7" spans="1:16" ht="18.75" x14ac:dyDescent="0.25">
      <c r="A7" s="10">
        <v>45044</v>
      </c>
      <c r="B7" s="1" t="s">
        <v>6</v>
      </c>
      <c r="C7" s="2">
        <v>5</v>
      </c>
      <c r="D7" s="2">
        <v>12</v>
      </c>
      <c r="E7" s="2">
        <v>223</v>
      </c>
      <c r="F7" s="2">
        <f t="shared" si="0"/>
        <v>2676</v>
      </c>
      <c r="G7" s="2">
        <f t="shared" si="1"/>
        <v>60</v>
      </c>
      <c r="H7" s="15" t="s">
        <v>3</v>
      </c>
      <c r="I7" s="18"/>
      <c r="J7" s="24"/>
      <c r="K7" s="24"/>
      <c r="L7" s="7"/>
      <c r="M7" s="9">
        <v>45078</v>
      </c>
      <c r="N7" s="3">
        <f t="shared" si="2"/>
        <v>0</v>
      </c>
      <c r="O7" s="3"/>
      <c r="P7" s="7"/>
    </row>
    <row r="8" spans="1:16" ht="18.75" x14ac:dyDescent="0.25">
      <c r="A8" s="10"/>
      <c r="B8" s="1"/>
      <c r="C8" s="2"/>
      <c r="D8" s="2"/>
      <c r="E8" s="2"/>
      <c r="F8" s="2"/>
      <c r="G8" s="2"/>
      <c r="H8" s="15"/>
      <c r="I8" s="18"/>
      <c r="J8" s="24"/>
      <c r="K8" s="24"/>
      <c r="L8" s="7"/>
      <c r="M8" s="7"/>
      <c r="N8" s="7"/>
      <c r="O8" s="7"/>
      <c r="P8" s="7"/>
    </row>
    <row r="9" spans="1:16" ht="18.75" x14ac:dyDescent="0.25">
      <c r="A9" s="10"/>
      <c r="B9" s="1"/>
      <c r="C9" s="2"/>
      <c r="D9" s="2"/>
      <c r="E9" s="2"/>
      <c r="F9" s="2"/>
      <c r="G9" s="2"/>
      <c r="H9" s="15"/>
      <c r="I9" s="23">
        <f>F2/E2*C2</f>
        <v>80</v>
      </c>
      <c r="J9" s="1" t="s">
        <v>15</v>
      </c>
      <c r="L9" s="7"/>
      <c r="M9" s="7"/>
      <c r="N9" s="7"/>
      <c r="O9" s="7"/>
      <c r="P9" s="7"/>
    </row>
    <row r="10" spans="1:16" ht="18.75" x14ac:dyDescent="0.25">
      <c r="A10" s="10"/>
      <c r="B10" s="1"/>
      <c r="C10" s="2"/>
      <c r="D10" s="2"/>
      <c r="E10" s="2"/>
      <c r="F10" s="2"/>
      <c r="G10" s="2"/>
      <c r="H10" s="16"/>
      <c r="I10" s="23">
        <f t="shared" ref="I10:I14" si="3">F3/E3*C3</f>
        <v>40</v>
      </c>
      <c r="J10" s="26" t="s">
        <v>17</v>
      </c>
      <c r="K10" s="19"/>
      <c r="L10" s="7"/>
      <c r="M10" s="7"/>
      <c r="N10" s="7"/>
      <c r="O10" s="7"/>
      <c r="P10" s="7"/>
    </row>
    <row r="11" spans="1:16" ht="18.75" x14ac:dyDescent="0.25">
      <c r="A11" s="10"/>
      <c r="B11" s="2"/>
      <c r="C11" s="2"/>
      <c r="D11" s="2"/>
      <c r="E11" s="2"/>
      <c r="F11" s="2"/>
      <c r="G11" s="2"/>
      <c r="H11" s="16"/>
      <c r="I11" s="23">
        <f t="shared" si="3"/>
        <v>40</v>
      </c>
      <c r="J11" s="26"/>
      <c r="K11" s="19"/>
      <c r="L11" s="7"/>
      <c r="M11" s="7"/>
      <c r="N11" s="7"/>
      <c r="O11" s="7"/>
      <c r="P11" s="7"/>
    </row>
    <row r="12" spans="1:16" ht="18.75" x14ac:dyDescent="0.25">
      <c r="A12" s="10"/>
      <c r="B12" s="2"/>
      <c r="C12" s="2"/>
      <c r="D12" s="2"/>
      <c r="E12" s="2"/>
      <c r="F12" s="2"/>
      <c r="G12" s="2"/>
      <c r="H12" s="16"/>
      <c r="I12" s="23">
        <f t="shared" si="3"/>
        <v>40</v>
      </c>
      <c r="J12" s="22" t="s">
        <v>18</v>
      </c>
      <c r="K12" s="19"/>
      <c r="L12" s="7"/>
      <c r="M12" s="7"/>
      <c r="N12" s="7"/>
      <c r="O12" s="7"/>
      <c r="P12" s="7"/>
    </row>
    <row r="13" spans="1:16" ht="18.75" x14ac:dyDescent="0.25">
      <c r="A13" s="10"/>
      <c r="B13" s="2"/>
      <c r="C13" s="2"/>
      <c r="D13" s="2"/>
      <c r="E13" s="2"/>
      <c r="F13" s="2"/>
      <c r="G13" s="2"/>
      <c r="H13" s="16"/>
      <c r="I13" s="23">
        <f t="shared" si="3"/>
        <v>20</v>
      </c>
      <c r="J13" s="26" t="s">
        <v>16</v>
      </c>
      <c r="K13" s="19"/>
      <c r="L13" s="7"/>
      <c r="M13" s="7"/>
      <c r="N13" s="7"/>
      <c r="O13" s="7"/>
      <c r="P13" s="7"/>
    </row>
    <row r="14" spans="1:16" ht="18.75" x14ac:dyDescent="0.25">
      <c r="A14" s="10"/>
      <c r="B14" s="2"/>
      <c r="C14" s="2"/>
      <c r="D14" s="2"/>
      <c r="E14" s="2"/>
      <c r="F14" s="2"/>
      <c r="G14" s="2"/>
      <c r="H14" s="16"/>
      <c r="I14" s="23">
        <f t="shared" si="3"/>
        <v>60</v>
      </c>
      <c r="J14" s="26"/>
      <c r="K14" s="19"/>
      <c r="L14" s="7"/>
      <c r="M14" s="7"/>
      <c r="N14" s="7"/>
      <c r="O14" s="7"/>
      <c r="P14" s="7"/>
    </row>
    <row r="15" spans="1:16" ht="18.75" x14ac:dyDescent="0.25">
      <c r="A15" s="10"/>
      <c r="B15" s="2"/>
      <c r="C15" s="2"/>
      <c r="D15" s="2"/>
      <c r="E15" s="2"/>
      <c r="F15" s="2"/>
      <c r="G15" s="2"/>
      <c r="H15" s="16"/>
      <c r="I15" s="21"/>
      <c r="J15" s="19"/>
      <c r="K15" s="19"/>
      <c r="L15" s="7"/>
      <c r="M15" s="7"/>
      <c r="N15" s="7"/>
      <c r="O15" s="7"/>
      <c r="P15" s="7"/>
    </row>
    <row r="16" spans="1:16" ht="18.75" x14ac:dyDescent="0.25">
      <c r="A16" s="10"/>
      <c r="B16" s="2"/>
      <c r="C16" s="2"/>
      <c r="D16" s="2"/>
      <c r="E16" s="2"/>
      <c r="F16" s="2"/>
      <c r="G16" s="2"/>
      <c r="H16" s="16"/>
      <c r="I16" s="6"/>
      <c r="J16" s="19"/>
      <c r="L16" s="7"/>
      <c r="M16" s="7"/>
      <c r="N16" s="7"/>
      <c r="O16" s="7"/>
      <c r="P16" s="7"/>
    </row>
    <row r="17" spans="1:7" ht="18.75" x14ac:dyDescent="0.25">
      <c r="A17" s="17"/>
      <c r="B17" s="11"/>
      <c r="C17" s="11"/>
      <c r="D17" s="11"/>
      <c r="E17" s="11"/>
      <c r="F17" s="11"/>
      <c r="G17" s="11"/>
    </row>
    <row r="18" spans="1:7" ht="18.75" x14ac:dyDescent="0.25">
      <c r="A18" s="17"/>
      <c r="B18" s="11"/>
      <c r="C18" s="11"/>
      <c r="D18" s="11"/>
      <c r="E18" s="11"/>
      <c r="F18" s="11"/>
      <c r="G18" s="11"/>
    </row>
    <row r="19" spans="1:7" ht="18.75" x14ac:dyDescent="0.25">
      <c r="A19" s="17"/>
      <c r="B19" s="11"/>
      <c r="C19" s="11"/>
      <c r="D19" s="11"/>
      <c r="E19" s="11"/>
      <c r="F19" s="11"/>
      <c r="G19" s="11"/>
    </row>
    <row r="20" spans="1:7" ht="18.75" x14ac:dyDescent="0.25">
      <c r="A20" s="17"/>
      <c r="B20" s="11"/>
      <c r="C20" s="11"/>
      <c r="D20" s="11"/>
      <c r="E20" s="11"/>
      <c r="F20" s="11"/>
      <c r="G20" s="11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</sheetData>
  <mergeCells count="4">
    <mergeCell ref="J2:K8"/>
    <mergeCell ref="J1:K1"/>
    <mergeCell ref="J10:J11"/>
    <mergeCell ref="J13:J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2023-05-06T15:31:51Z</dcterms:modified>
</cp:coreProperties>
</file>