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AF0926FA-F8F1-4A72-BE8D-6DAEE155D259}" xr6:coauthVersionLast="47" xr6:coauthVersionMax="47" xr10:uidLastSave="{00000000-0000-0000-0000-000000000000}"/>
  <bookViews>
    <workbookView xWindow="-120" yWindow="-120" windowWidth="20730" windowHeight="11160" activeTab="1" xr2:uid="{D657604E-D338-4016-B24A-EF5948012F37}"/>
  </bookViews>
  <sheets>
    <sheet name="بيانات العملاء" sheetId="2" r:id="rId1"/>
    <sheet name="التحصيل اليومى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D3" i="2"/>
  <c r="E3" i="2" s="1"/>
  <c r="D4" i="2"/>
  <c r="E4" i="2" s="1"/>
  <c r="D5" i="2"/>
  <c r="E5" i="2" s="1"/>
  <c r="D6" i="2"/>
  <c r="E6" i="2" s="1"/>
  <c r="D7" i="2"/>
  <c r="E7" i="2" s="1"/>
  <c r="D8" i="2"/>
  <c r="E8" i="2" s="1"/>
  <c r="D9" i="2"/>
  <c r="E9" i="2" s="1"/>
  <c r="D10" i="2"/>
  <c r="E10" i="2" s="1"/>
  <c r="D11" i="2"/>
  <c r="E11" i="2" s="1"/>
  <c r="D2" i="2"/>
  <c r="E2" i="2" s="1"/>
  <c r="C2" i="1"/>
</calcChain>
</file>

<file path=xl/sharedStrings.xml><?xml version="1.0" encoding="utf-8"?>
<sst xmlns="http://schemas.openxmlformats.org/spreadsheetml/2006/main" count="21" uniqueCount="19">
  <si>
    <t>م</t>
  </si>
  <si>
    <t>الاسم</t>
  </si>
  <si>
    <t>الاشتراك</t>
  </si>
  <si>
    <t>المدفوع</t>
  </si>
  <si>
    <t>المتبقى</t>
  </si>
  <si>
    <t>موعد القسط التالى</t>
  </si>
  <si>
    <t>هناء محمد عبدالحميد</t>
  </si>
  <si>
    <t>سهام خالد مهدى</t>
  </si>
  <si>
    <t>رشا سعيد حسن</t>
  </si>
  <si>
    <t>سارة جمال محمد</t>
  </si>
  <si>
    <t>سناء عبدالرحمن طه</t>
  </si>
  <si>
    <t>رقم الايصال</t>
  </si>
  <si>
    <t>كود العميل</t>
  </si>
  <si>
    <t>المبلغ المدفوع</t>
  </si>
  <si>
    <t>هدية عبدالله نعمان</t>
  </si>
  <si>
    <t>هدى راشد عبدالغنى</t>
  </si>
  <si>
    <t>حسناء فرج محمد</t>
  </si>
  <si>
    <t>كريمة محمدين عبدالجبار</t>
  </si>
  <si>
    <t>فاطمة زكى فتح الباب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</si>
</sst>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3" x14ac:knownFonts="1">
    <font>
      <sz val="14"/>
      <color theme="1"/>
      <name val="Sakkal Majalla"/>
      <family val="2"/>
      <charset val="178"/>
    </font>
    <font>
      <b/>
      <sz val="14"/>
      <color theme="1"/>
      <name val="Sakkal Majalla"/>
    </font>
    <font>
      <b/>
      <sz val="14"/>
      <color theme="1"/>
      <name val="Sakkal Majall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</cellXfs>
  <cellStyles count="1">
    <cellStyle name="عادي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5" formatCode="[$-1010000]yyyy/mm/dd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5" formatCode="[$-1010000]yyyy/mm/dd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957C5-B6F3-4A3F-86EC-2C3D4AB64550}" name="الجدول1" displayName="الجدول1" ref="A1:F11" totalsRowShown="0" headerRowDxfId="11" dataDxfId="12">
  <autoFilter ref="A1:F11" xr:uid="{F87957C5-B6F3-4A3F-86EC-2C3D4AB64550}"/>
  <tableColumns count="6">
    <tableColumn id="1" xr3:uid="{21BEDFE2-B86B-468A-8D22-DA72B588AAE6}" name="م" dataDxfId="10"/>
    <tableColumn id="2" xr3:uid="{11608C49-93D7-4CD4-A861-E12E33D6BE32}" name="الاسم" dataDxfId="8"/>
    <tableColumn id="3" xr3:uid="{C6B37734-C433-4A71-BDB2-3FDB9B010A14}" name="الاشتراك" dataDxfId="9"/>
    <tableColumn id="4" xr3:uid="{204AB6BF-1C3C-4198-A72B-01199354ED79}" name="المدفوع" dataDxfId="14">
      <calculatedColumnFormula>SUMIF('التحصيل اليومى'!B:B,الجدول1[[#This Row],[م]],'التحصيل اليومى'!D:D)</calculatedColumnFormula>
    </tableColumn>
    <tableColumn id="5" xr3:uid="{C7CF061B-08AE-4560-A5F2-53EF2537F7B3}" name="المتبقى" dataDxfId="13">
      <calculatedColumnFormula>الجدول1[[#This Row],[الاشتراك]]-الجدول1[[#This Row],[المدفوع]]</calculatedColumnFormula>
    </tableColumn>
    <tableColumn id="6" xr3:uid="{A6CA4E5F-3AF8-4E53-AE4B-645B37A2F35C}" name="موعد القسط التالى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208668-5937-4DEA-8B46-622F5BC0E509}" name="الجدول2" displayName="الجدول2" ref="A1:E10" totalsRowShown="0" headerRowDxfId="3" dataDxfId="4">
  <autoFilter ref="A1:E10" xr:uid="{23208668-5937-4DEA-8B46-622F5BC0E509}"/>
  <tableColumns count="5">
    <tableColumn id="1" xr3:uid="{D9A8C61C-1CEB-4275-9A78-5C94974A4472}" name="رقم الايصال" dataDxfId="6"/>
    <tableColumn id="2" xr3:uid="{C3902BE2-7D78-49BE-A281-14F443554F2E}" name="كود العميل" dataDxfId="2"/>
    <tableColumn id="3" xr3:uid="{8EC16563-F96C-4946-8C31-4FF1657008B2}" name="الاسم" dataDxfId="0">
      <calculatedColumnFormula>VLOOKUP(B2,الجدول1[[م]:[الاشتراك]],2,0)</calculatedColumnFormula>
    </tableColumn>
    <tableColumn id="4" xr3:uid="{97F20EA9-CBED-46B3-B737-4C2C6B4EEB29}" name="المبلغ المدفوع" dataDxfId="1"/>
    <tableColumn id="5" xr3:uid="{25991C35-E386-470D-9351-B727396FB2AB}" name="موعد القسط التالى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8B9C-6A4E-44F7-A938-7FA35A5A8494}">
  <dimension ref="A1:G11"/>
  <sheetViews>
    <sheetView rightToLeft="1" workbookViewId="0">
      <selection activeCell="B16" sqref="B16"/>
    </sheetView>
  </sheetViews>
  <sheetFormatPr defaultRowHeight="21.75" x14ac:dyDescent="0.5"/>
  <cols>
    <col min="1" max="1" width="9" style="2"/>
    <col min="2" max="2" width="29.125" style="2" customWidth="1"/>
    <col min="3" max="5" width="9" style="2"/>
    <col min="6" max="6" width="20.625" style="4" customWidth="1"/>
    <col min="7" max="7" width="9" style="1"/>
  </cols>
  <sheetData>
    <row r="1" spans="1:6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 x14ac:dyDescent="0.5">
      <c r="A2" s="2">
        <v>1</v>
      </c>
      <c r="B2" s="3" t="s">
        <v>6</v>
      </c>
      <c r="C2" s="2">
        <v>1200</v>
      </c>
      <c r="D2" s="2">
        <f>SUMIF('التحصيل اليومى'!B:B,الجدول1[[#This Row],[م]],'التحصيل اليومى'!D:D)</f>
        <v>900</v>
      </c>
      <c r="E2" s="2">
        <f>الجدول1[[#This Row],[الاشتراك]]-الجدول1[[#This Row],[المدفوع]]</f>
        <v>300</v>
      </c>
    </row>
    <row r="3" spans="1:6" x14ac:dyDescent="0.5">
      <c r="A3" s="2">
        <v>2</v>
      </c>
      <c r="B3" s="3" t="s">
        <v>7</v>
      </c>
      <c r="C3" s="2">
        <v>1200</v>
      </c>
      <c r="D3" s="2">
        <f>SUMIF('التحصيل اليومى'!B:B,الجدول1[[#This Row],[م]],'التحصيل اليومى'!D:D)</f>
        <v>0</v>
      </c>
      <c r="E3" s="2">
        <f>الجدول1[[#This Row],[الاشتراك]]-الجدول1[[#This Row],[المدفوع]]</f>
        <v>1200</v>
      </c>
    </row>
    <row r="4" spans="1:6" x14ac:dyDescent="0.5">
      <c r="A4" s="2">
        <v>3</v>
      </c>
      <c r="B4" s="3" t="s">
        <v>8</v>
      </c>
      <c r="C4" s="2">
        <v>1200</v>
      </c>
      <c r="D4" s="2">
        <f>SUMIF('التحصيل اليومى'!B:B,الجدول1[[#This Row],[م]],'التحصيل اليومى'!D:D)</f>
        <v>0</v>
      </c>
      <c r="E4" s="2">
        <f>الجدول1[[#This Row],[الاشتراك]]-الجدول1[[#This Row],[المدفوع]]</f>
        <v>1200</v>
      </c>
    </row>
    <row r="5" spans="1:6" x14ac:dyDescent="0.5">
      <c r="A5" s="2">
        <v>4</v>
      </c>
      <c r="B5" s="3" t="s">
        <v>9</v>
      </c>
      <c r="C5" s="2">
        <v>1200</v>
      </c>
      <c r="D5" s="2">
        <f>SUMIF('التحصيل اليومى'!B:B,الجدول1[[#This Row],[م]],'التحصيل اليومى'!D:D)</f>
        <v>650</v>
      </c>
      <c r="E5" s="2">
        <f>الجدول1[[#This Row],[الاشتراك]]-الجدول1[[#This Row],[المدفوع]]</f>
        <v>550</v>
      </c>
    </row>
    <row r="6" spans="1:6" x14ac:dyDescent="0.5">
      <c r="A6" s="2">
        <v>5</v>
      </c>
      <c r="B6" s="3" t="s">
        <v>10</v>
      </c>
      <c r="C6" s="2">
        <v>1200</v>
      </c>
      <c r="D6" s="2">
        <f>SUMIF('التحصيل اليومى'!B:B,الجدول1[[#This Row],[م]],'التحصيل اليومى'!D:D)</f>
        <v>300</v>
      </c>
      <c r="E6" s="2">
        <f>الجدول1[[#This Row],[الاشتراك]]-الجدول1[[#This Row],[المدفوع]]</f>
        <v>900</v>
      </c>
    </row>
    <row r="7" spans="1:6" x14ac:dyDescent="0.5">
      <c r="A7" s="2">
        <v>6</v>
      </c>
      <c r="B7" s="5" t="s">
        <v>14</v>
      </c>
      <c r="C7" s="2">
        <v>1200</v>
      </c>
      <c r="D7" s="2">
        <f>SUMIF('التحصيل اليومى'!B:B,الجدول1[[#This Row],[م]],'التحصيل اليومى'!D:D)</f>
        <v>0</v>
      </c>
      <c r="E7" s="2">
        <f>الجدول1[[#This Row],[الاشتراك]]-الجدول1[[#This Row],[المدفوع]]</f>
        <v>1200</v>
      </c>
    </row>
    <row r="8" spans="1:6" x14ac:dyDescent="0.5">
      <c r="A8" s="2">
        <v>7</v>
      </c>
      <c r="B8" s="5" t="s">
        <v>15</v>
      </c>
      <c r="C8" s="2">
        <v>1200</v>
      </c>
      <c r="D8" s="2">
        <f>SUMIF('التحصيل اليومى'!B:B,الجدول1[[#This Row],[م]],'التحصيل اليومى'!D:D)</f>
        <v>500</v>
      </c>
      <c r="E8" s="2">
        <f>الجدول1[[#This Row],[الاشتراك]]-الجدول1[[#This Row],[المدفوع]]</f>
        <v>700</v>
      </c>
    </row>
    <row r="9" spans="1:6" x14ac:dyDescent="0.5">
      <c r="A9" s="2">
        <v>8</v>
      </c>
      <c r="B9" s="5" t="s">
        <v>16</v>
      </c>
      <c r="C9" s="2">
        <v>1200</v>
      </c>
      <c r="D9" s="2">
        <f>SUMIF('التحصيل اليومى'!B:B,الجدول1[[#This Row],[م]],'التحصيل اليومى'!D:D)</f>
        <v>0</v>
      </c>
      <c r="E9" s="2">
        <f>الجدول1[[#This Row],[الاشتراك]]-الجدول1[[#This Row],[المدفوع]]</f>
        <v>1200</v>
      </c>
    </row>
    <row r="10" spans="1:6" x14ac:dyDescent="0.5">
      <c r="A10" s="2">
        <v>9</v>
      </c>
      <c r="B10" s="5" t="s">
        <v>17</v>
      </c>
      <c r="C10" s="2">
        <v>1200</v>
      </c>
      <c r="D10" s="2">
        <f>SUMIF('التحصيل اليومى'!B:B,الجدول1[[#This Row],[م]],'التحصيل اليومى'!D:D)</f>
        <v>500</v>
      </c>
      <c r="E10" s="2">
        <f>الجدول1[[#This Row],[الاشتراك]]-الجدول1[[#This Row],[المدفوع]]</f>
        <v>700</v>
      </c>
    </row>
    <row r="11" spans="1:6" x14ac:dyDescent="0.5">
      <c r="A11" s="2">
        <v>10</v>
      </c>
      <c r="B11" s="5" t="s">
        <v>18</v>
      </c>
      <c r="C11" s="2">
        <v>800</v>
      </c>
      <c r="D11" s="2">
        <f>SUMIF('التحصيل اليومى'!B:B,الجدول1[[#This Row],[م]],'التحصيل اليومى'!D:D)</f>
        <v>0</v>
      </c>
      <c r="E11" s="2">
        <f>الجدول1[[#This Row],[الاشتراك]]-الجدول1[[#This Row],[المدفوع]]</f>
        <v>800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61BA-0E1A-4571-895F-38D3A443DBDA}">
  <dimension ref="A1:F10"/>
  <sheetViews>
    <sheetView rightToLeft="1" tabSelected="1" workbookViewId="0">
      <selection activeCell="B2" sqref="B2"/>
    </sheetView>
  </sheetViews>
  <sheetFormatPr defaultRowHeight="21.75" x14ac:dyDescent="0.5"/>
  <cols>
    <col min="1" max="1" width="11.125" style="2" customWidth="1"/>
    <col min="2" max="2" width="10.875" style="2" customWidth="1"/>
    <col min="3" max="3" width="37.375" style="3" customWidth="1"/>
    <col min="4" max="4" width="13.25" style="2" customWidth="1"/>
    <col min="5" max="5" width="24.125" style="4" customWidth="1"/>
    <col min="6" max="6" width="9" style="2"/>
  </cols>
  <sheetData>
    <row r="1" spans="1:5" x14ac:dyDescent="0.5">
      <c r="A1" s="2" t="s">
        <v>11</v>
      </c>
      <c r="B1" s="2" t="s">
        <v>12</v>
      </c>
      <c r="C1" s="2" t="s">
        <v>1</v>
      </c>
      <c r="D1" s="2" t="s">
        <v>13</v>
      </c>
      <c r="E1" s="4" t="s">
        <v>5</v>
      </c>
    </row>
    <row r="2" spans="1:5" x14ac:dyDescent="0.5">
      <c r="A2" s="2">
        <v>1</v>
      </c>
      <c r="B2" s="7">
        <v>1</v>
      </c>
      <c r="C2" s="6" t="str">
        <f>VLOOKUP(B2,الجدول1[[م]:[الاشتراك]],2,0)</f>
        <v>هناء محمد عبدالحميد</v>
      </c>
      <c r="D2" s="7">
        <v>300</v>
      </c>
      <c r="E2" s="8">
        <v>45078</v>
      </c>
    </row>
    <row r="3" spans="1:5" x14ac:dyDescent="0.5">
      <c r="A3" s="2">
        <v>2</v>
      </c>
      <c r="B3" s="2">
        <v>4</v>
      </c>
      <c r="C3" s="3" t="str">
        <f>VLOOKUP(B3,الجدول1[[م]:[الاشتراك]],2,0)</f>
        <v>سارة جمال محمد</v>
      </c>
      <c r="D3" s="2">
        <v>150</v>
      </c>
      <c r="E3" s="4">
        <v>45079</v>
      </c>
    </row>
    <row r="4" spans="1:5" x14ac:dyDescent="0.5">
      <c r="A4" s="2">
        <v>3</v>
      </c>
      <c r="B4" s="2">
        <v>7</v>
      </c>
      <c r="C4" s="3" t="str">
        <f>VLOOKUP(B4,الجدول1[[م]:[الاشتراك]],2,0)</f>
        <v>هدى راشد عبدالغنى</v>
      </c>
      <c r="D4" s="2">
        <v>200</v>
      </c>
      <c r="E4" s="4">
        <v>45079</v>
      </c>
    </row>
    <row r="5" spans="1:5" x14ac:dyDescent="0.5">
      <c r="A5" s="2">
        <v>4</v>
      </c>
      <c r="B5" s="2">
        <v>5</v>
      </c>
      <c r="C5" s="3" t="str">
        <f>VLOOKUP(B5,الجدول1[[م]:[الاشتراك]],2,0)</f>
        <v>سناء عبدالرحمن طه</v>
      </c>
      <c r="D5" s="2">
        <v>300</v>
      </c>
      <c r="E5" s="4">
        <v>45081</v>
      </c>
    </row>
    <row r="6" spans="1:5" x14ac:dyDescent="0.5">
      <c r="A6" s="2">
        <v>5</v>
      </c>
      <c r="B6" s="2">
        <v>4</v>
      </c>
      <c r="C6" s="3" t="str">
        <f>VLOOKUP(B6,الجدول1[[م]:[الاشتراك]],2,0)</f>
        <v>سارة جمال محمد</v>
      </c>
      <c r="D6" s="2">
        <v>500</v>
      </c>
      <c r="E6" s="4">
        <v>45082</v>
      </c>
    </row>
    <row r="7" spans="1:5" x14ac:dyDescent="0.5">
      <c r="A7" s="2">
        <v>6</v>
      </c>
      <c r="B7" s="7">
        <v>1</v>
      </c>
      <c r="C7" s="6" t="str">
        <f>VLOOKUP(B7,الجدول1[[م]:[الاشتراك]],2,0)</f>
        <v>هناء محمد عبدالحميد</v>
      </c>
      <c r="D7" s="7">
        <v>400</v>
      </c>
      <c r="E7" s="8">
        <v>45083</v>
      </c>
    </row>
    <row r="8" spans="1:5" x14ac:dyDescent="0.5">
      <c r="A8" s="2">
        <v>7</v>
      </c>
      <c r="B8" s="2">
        <v>7</v>
      </c>
      <c r="C8" s="3" t="str">
        <f>VLOOKUP(B8,الجدول1[[م]:[الاشتراك]],2,0)</f>
        <v>هدى راشد عبدالغنى</v>
      </c>
      <c r="D8" s="2">
        <v>300</v>
      </c>
      <c r="E8" s="4">
        <v>45084</v>
      </c>
    </row>
    <row r="9" spans="1:5" x14ac:dyDescent="0.5">
      <c r="A9" s="2">
        <v>8</v>
      </c>
      <c r="B9" s="7">
        <v>1</v>
      </c>
      <c r="C9" s="6" t="str">
        <f>VLOOKUP(B9,الجدول1[[م]:[الاشتراك]],2,0)</f>
        <v>هناء محمد عبدالحميد</v>
      </c>
      <c r="D9" s="7">
        <v>200</v>
      </c>
      <c r="E9" s="8">
        <v>45085</v>
      </c>
    </row>
    <row r="10" spans="1:5" x14ac:dyDescent="0.5">
      <c r="A10" s="2">
        <v>9</v>
      </c>
      <c r="B10" s="2">
        <v>9</v>
      </c>
      <c r="C10" s="3" t="str">
        <f>VLOOKUP(B10,الجدول1[[م]:[الاشتراك]],2,0)</f>
        <v>كريمة محمدين عبدالجبار</v>
      </c>
      <c r="D10" s="2">
        <v>500</v>
      </c>
      <c r="E10" s="4">
        <v>45086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 العملاء</vt:lpstr>
      <vt:lpstr>التحصيل اليومى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hason</dc:creator>
  <cp:lastModifiedBy>hason</cp:lastModifiedBy>
  <dcterms:created xsi:type="dcterms:W3CDTF">2023-06-17T05:27:50Z</dcterms:created>
  <dcterms:modified xsi:type="dcterms:W3CDTF">2023-06-17T05:43:08Z</dcterms:modified>
</cp:coreProperties>
</file>