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8_{263BEF65-1D50-4A94-97AC-898887779AA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غياب" sheetId="1" r:id="rId1"/>
    <sheet name="تفريغ الغياب" sheetId="2" r:id="rId2"/>
  </sheet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11" i="2" l="1"/>
  <c r="N19" i="2"/>
  <c r="N3" i="2"/>
  <c r="C3" i="1" l="1"/>
  <c r="D3" i="1" s="1"/>
  <c r="C4" i="1" l="1"/>
  <c r="C2" i="1" s="1"/>
  <c r="D4" i="1"/>
  <c r="D2" i="1" s="1"/>
  <c r="E3" i="1"/>
  <c r="E4" i="1" l="1"/>
  <c r="E2" i="1" s="1"/>
  <c r="F3" i="1"/>
  <c r="G3" i="1" l="1"/>
  <c r="F4" i="1"/>
  <c r="F2" i="1" s="1"/>
  <c r="H3" i="1" l="1"/>
  <c r="G4" i="1"/>
  <c r="G2" i="1" s="1"/>
  <c r="B15" i="2"/>
  <c r="B7" i="2"/>
  <c r="B23" i="2"/>
  <c r="H4" i="1" l="1"/>
  <c r="H2" i="1" s="1"/>
  <c r="I3" i="1"/>
  <c r="B21" i="2"/>
  <c r="B24" i="2"/>
  <c r="B8" i="2"/>
  <c r="B16" i="2"/>
  <c r="B5" i="2"/>
  <c r="B13" i="2"/>
  <c r="J3" i="1" l="1"/>
  <c r="I4" i="1"/>
  <c r="I2" i="1" l="1"/>
  <c r="K3" i="1"/>
  <c r="J4" i="1"/>
  <c r="J2" i="1" s="1"/>
  <c r="B22" i="2"/>
  <c r="B25" i="2"/>
  <c r="B17" i="2"/>
  <c r="B9" i="2"/>
  <c r="B14" i="2"/>
  <c r="B6" i="2"/>
  <c r="K4" i="1" l="1"/>
  <c r="K2" i="1" s="1"/>
  <c r="L3" i="1"/>
  <c r="M3" i="1" l="1"/>
  <c r="L4" i="1"/>
  <c r="L2" i="1" s="1"/>
  <c r="M4" i="1" l="1"/>
  <c r="M2" i="1" s="1"/>
  <c r="N3" i="1"/>
  <c r="O3" i="1" l="1"/>
  <c r="N4" i="1"/>
  <c r="N2" i="1" s="1"/>
  <c r="D23" i="2"/>
  <c r="D15" i="2"/>
  <c r="D7" i="2"/>
  <c r="O4" i="1" l="1"/>
  <c r="O2" i="1" s="1"/>
  <c r="P3" i="1"/>
  <c r="D21" i="2"/>
  <c r="D24" i="2"/>
  <c r="D8" i="2"/>
  <c r="D16" i="2"/>
  <c r="D5" i="2"/>
  <c r="D13" i="2"/>
  <c r="P4" i="1" l="1"/>
  <c r="P2" i="1" s="1"/>
  <c r="Q3" i="1"/>
  <c r="D22" i="2"/>
  <c r="D25" i="2"/>
  <c r="D17" i="2"/>
  <c r="D9" i="2"/>
  <c r="D14" i="2"/>
  <c r="D6" i="2"/>
  <c r="R3" i="1" l="1"/>
  <c r="Q4" i="1"/>
  <c r="Q2" i="1" s="1"/>
  <c r="S3" i="1" l="1"/>
  <c r="R4" i="1"/>
  <c r="R2" i="1" s="1"/>
  <c r="T3" i="1" l="1"/>
  <c r="S4" i="1"/>
  <c r="S2" i="1" s="1"/>
  <c r="T4" i="1" l="1"/>
  <c r="T2" i="1" s="1"/>
  <c r="U3" i="1"/>
  <c r="U4" i="1" l="1"/>
  <c r="U2" i="1" s="1"/>
  <c r="V3" i="1"/>
  <c r="F23" i="2"/>
  <c r="F7" i="2"/>
  <c r="F15" i="2"/>
  <c r="W3" i="1" l="1"/>
  <c r="V4" i="1"/>
  <c r="V2" i="1" s="1"/>
  <c r="F21" i="2"/>
  <c r="F24" i="2"/>
  <c r="F16" i="2"/>
  <c r="F8" i="2"/>
  <c r="F13" i="2"/>
  <c r="F5" i="2"/>
  <c r="X3" i="1" l="1"/>
  <c r="W4" i="1"/>
  <c r="W2" i="1" s="1"/>
  <c r="F22" i="2"/>
  <c r="F25" i="2"/>
  <c r="F9" i="2"/>
  <c r="F17" i="2"/>
  <c r="F6" i="2"/>
  <c r="F14" i="2"/>
  <c r="X4" i="1" l="1"/>
  <c r="X2" i="1" s="1"/>
  <c r="Y3" i="1"/>
  <c r="Y4" i="1" l="1"/>
  <c r="Y2" i="1" s="1"/>
  <c r="Z3" i="1"/>
  <c r="AA3" i="1" l="1"/>
  <c r="Z4" i="1"/>
  <c r="Z2" i="1" s="1"/>
  <c r="AB3" i="1" l="1"/>
  <c r="AA4" i="1"/>
  <c r="AA2" i="1" s="1"/>
  <c r="AC3" i="1" l="1"/>
  <c r="AB4" i="1"/>
  <c r="AB2" i="1" s="1"/>
  <c r="H23" i="2"/>
  <c r="H15" i="2"/>
  <c r="H7" i="2"/>
  <c r="AC4" i="1" l="1"/>
  <c r="AC2" i="1" s="1"/>
  <c r="AD3" i="1"/>
  <c r="H21" i="2"/>
  <c r="H24" i="2"/>
  <c r="H8" i="2"/>
  <c r="H16" i="2"/>
  <c r="H5" i="2"/>
  <c r="H13" i="2"/>
  <c r="AE3" i="1" l="1"/>
  <c r="AD4" i="1"/>
  <c r="AD2" i="1" s="1"/>
  <c r="H22" i="2"/>
  <c r="H25" i="2"/>
  <c r="H17" i="2"/>
  <c r="H9" i="2"/>
  <c r="H14" i="2"/>
  <c r="H6" i="2"/>
  <c r="AF3" i="1" l="1"/>
  <c r="AE4" i="1"/>
  <c r="AE2" i="1" s="1"/>
  <c r="AG3" i="1" l="1"/>
  <c r="AF4" i="1"/>
  <c r="AF2" i="1" s="1"/>
  <c r="AG4" i="1" l="1"/>
  <c r="AG2" i="1" s="1"/>
  <c r="J8" i="2"/>
  <c r="J16" i="2"/>
  <c r="L21" i="2"/>
  <c r="J21" i="2"/>
  <c r="L25" i="2"/>
  <c r="J25" i="2"/>
  <c r="L22" i="2"/>
  <c r="J22" i="2"/>
  <c r="L23" i="2"/>
  <c r="L24" i="2"/>
  <c r="J23" i="2"/>
  <c r="J24" i="2"/>
  <c r="J7" i="2"/>
  <c r="J15" i="2"/>
  <c r="L5" i="2"/>
  <c r="J5" i="2"/>
  <c r="L9" i="2"/>
  <c r="L6" i="2"/>
  <c r="J9" i="2"/>
  <c r="J6" i="2"/>
  <c r="L7" i="2"/>
  <c r="L8" i="2"/>
  <c r="L13" i="2"/>
  <c r="J13" i="2"/>
  <c r="L17" i="2"/>
  <c r="J17" i="2"/>
  <c r="L14" i="2"/>
  <c r="J14" i="2"/>
  <c r="L15" i="2"/>
  <c r="L16" i="2"/>
</calcChain>
</file>

<file path=xl/sharedStrings.xml><?xml version="1.0" encoding="utf-8"?>
<sst xmlns="http://schemas.openxmlformats.org/spreadsheetml/2006/main" count="113" uniqueCount="40">
  <si>
    <t>اليوم</t>
  </si>
  <si>
    <t>التاريخ</t>
  </si>
  <si>
    <t>غ</t>
  </si>
  <si>
    <t>الاحد</t>
  </si>
  <si>
    <t>الإثنين</t>
  </si>
  <si>
    <t>الثلاثاء</t>
  </si>
  <si>
    <t>الأربعاء</t>
  </si>
  <si>
    <t>الخميس</t>
  </si>
  <si>
    <t>محمد 1</t>
  </si>
  <si>
    <t>محمد 2</t>
  </si>
  <si>
    <t>محمد 3</t>
  </si>
  <si>
    <t>محمد 4</t>
  </si>
  <si>
    <t>محمد 5</t>
  </si>
  <si>
    <t>محمد 6</t>
  </si>
  <si>
    <t>محمد 7</t>
  </si>
  <si>
    <t>محمد 8</t>
  </si>
  <si>
    <t>محمد 9</t>
  </si>
  <si>
    <t>محمد 10</t>
  </si>
  <si>
    <t>محمد 11</t>
  </si>
  <si>
    <t>محمد 12</t>
  </si>
  <si>
    <t>محمد 13</t>
  </si>
  <si>
    <t>محمد 14</t>
  </si>
  <si>
    <t>محمد 15</t>
  </si>
  <si>
    <t>محمد 16</t>
  </si>
  <si>
    <t>محمد 17</t>
  </si>
  <si>
    <t>محمد 18</t>
  </si>
  <si>
    <t>محمد 19</t>
  </si>
  <si>
    <t>محمد 20</t>
  </si>
  <si>
    <t>محمد 21</t>
  </si>
  <si>
    <t>محمد 22</t>
  </si>
  <si>
    <t>محمد 23</t>
  </si>
  <si>
    <t xml:space="preserve">المطلوب </t>
  </si>
  <si>
    <t>نقل التاريخ من صفحة غياب</t>
  </si>
  <si>
    <t>اي نقل ايام الشهر الموافقة ليوم الاحد</t>
  </si>
  <si>
    <t>والموافقة ليوم الاثنين كما بالجدول</t>
  </si>
  <si>
    <t>علماً بان التواريخ بصفحة غياب متغيرة</t>
  </si>
  <si>
    <t xml:space="preserve">الايام يتغير موقعها بتغير الشهر </t>
  </si>
  <si>
    <t>جرب تغير الشهر  الى 12 او 8 او اي شهر</t>
  </si>
  <si>
    <t>الايام بهذا الجدول  ( محمد1)ثابتة بمعنى انها الاحد</t>
  </si>
  <si>
    <t xml:space="preserve">الاثنين الثلاثاء وهكذا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</si>
</sst>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[$-2010000]yyyy/mm/dd;@"/>
  </numFmts>
  <fonts count="16">
    <font>
      <sz val="12"/>
      <color theme="1"/>
      <name val="Arial"/>
      <family val="2"/>
      <scheme val="minor"/>
    </font>
    <font>
      <u/>
      <sz val="12"/>
      <color theme="10"/>
      <name val="Arial"/>
      <family val="2"/>
      <scheme val="minor"/>
    </font>
    <font>
      <u/>
      <sz val="12"/>
      <color theme="1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1"/>
      <name val="حمدين بولد"/>
      <charset val="178"/>
    </font>
    <font>
      <b/>
      <sz val="14"/>
      <color theme="1"/>
      <name val="حمدين بولد"/>
      <charset val="178"/>
    </font>
    <font>
      <sz val="18"/>
      <color theme="1"/>
      <name val="حمدين بولد"/>
      <charset val="178"/>
    </font>
    <font>
      <sz val="16"/>
      <color theme="1"/>
      <name val="حمدين بولد"/>
      <charset val="178"/>
    </font>
    <font>
      <sz val="8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sz val="12"/>
      <color theme="1"/>
      <name val="حمدين بولد"/>
      <charset val="178"/>
    </font>
    <font>
      <b/>
      <sz val="12"/>
      <color theme="1"/>
      <name val="Arial"/>
      <family val="2"/>
      <scheme val="minor"/>
    </font>
    <font>
      <b/>
      <sz val="16"/>
      <color theme="1"/>
      <name val="حمدين بولد"/>
      <charset val="178"/>
    </font>
    <font>
      <b/>
      <sz val="16"/>
      <color theme="1"/>
      <name val="Arial"/>
      <family val="2"/>
      <scheme val="minor"/>
    </font>
    <font>
      <sz val="11"/>
      <color theme="1"/>
      <name val="حمدين بولد"/>
      <charset val="17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49" fontId="4" fillId="0" borderId="1" xfId="0" applyNumberFormat="1" applyFont="1" applyBorder="1" applyAlignment="1">
      <alignment horizontal="center" readingOrder="2"/>
    </xf>
    <xf numFmtId="0" fontId="4" fillId="0" borderId="1" xfId="0" applyFont="1" applyBorder="1" applyAlignment="1">
      <alignment horizontal="center" readingOrder="2"/>
    </xf>
    <xf numFmtId="14" fontId="4" fillId="0" borderId="1" xfId="0" applyNumberFormat="1" applyFont="1" applyBorder="1" applyAlignment="1">
      <alignment horizontal="center" readingOrder="2"/>
    </xf>
    <xf numFmtId="0" fontId="3" fillId="0" borderId="0" xfId="0" applyFont="1" applyAlignment="1">
      <alignment horizontal="center" readingOrder="2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/>
    <xf numFmtId="14" fontId="11" fillId="0" borderId="6" xfId="0" applyNumberFormat="1" applyFont="1" applyBorder="1" applyAlignment="1">
      <alignment horizontal="center" vertical="center" textRotation="90"/>
    </xf>
    <xf numFmtId="0" fontId="8" fillId="0" borderId="0" xfId="0" applyFont="1" applyAlignment="1">
      <alignment vertical="center"/>
    </xf>
    <xf numFmtId="164" fontId="4" fillId="0" borderId="7" xfId="0" applyNumberFormat="1" applyFont="1" applyBorder="1" applyAlignment="1">
      <alignment horizontal="center" vertical="center" textRotation="90"/>
    </xf>
    <xf numFmtId="14" fontId="8" fillId="0" borderId="0" xfId="0" applyNumberFormat="1" applyFont="1" applyAlignment="1">
      <alignment vertical="center"/>
    </xf>
    <xf numFmtId="0" fontId="12" fillId="0" borderId="8" xfId="0" applyFont="1" applyBorder="1" applyAlignment="1">
      <alignment horizontal="center" shrinkToFit="1"/>
    </xf>
    <xf numFmtId="0" fontId="10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0" fillId="0" borderId="1" xfId="0" applyBorder="1"/>
    <xf numFmtId="49" fontId="8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readingOrder="2"/>
    </xf>
    <xf numFmtId="165" fontId="4" fillId="0" borderId="1" xfId="0" applyNumberFormat="1" applyFont="1" applyBorder="1" applyAlignment="1">
      <alignment horizontal="center" readingOrder="2"/>
    </xf>
    <xf numFmtId="0" fontId="4" fillId="0" borderId="0" xfId="0" applyFont="1" applyAlignment="1">
      <alignment readingOrder="2"/>
    </xf>
    <xf numFmtId="0" fontId="13" fillId="0" borderId="0" xfId="0" applyFont="1" applyAlignment="1">
      <alignment horizontal="center" vertical="center" readingOrder="2"/>
    </xf>
    <xf numFmtId="0" fontId="4" fillId="0" borderId="0" xfId="0" applyFont="1"/>
    <xf numFmtId="0" fontId="1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readingOrder="2"/>
    </xf>
    <xf numFmtId="0" fontId="4" fillId="0" borderId="0" xfId="0" applyFont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  <xf numFmtId="49" fontId="6" fillId="0" borderId="3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left" vertical="center"/>
    </xf>
    <xf numFmtId="14" fontId="7" fillId="0" borderId="3" xfId="0" applyNumberFormat="1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readingOrder="2"/>
    </xf>
    <xf numFmtId="0" fontId="15" fillId="0" borderId="0" xfId="0" applyFont="1" applyAlignment="1">
      <alignment horizontal="center" readingOrder="2"/>
    </xf>
    <xf numFmtId="14" fontId="4" fillId="0" borderId="1" xfId="0" quotePrefix="1" applyNumberFormat="1" applyFont="1" applyBorder="1" applyAlignment="1">
      <alignment horizontal="center" readingOrder="2"/>
    </xf>
    <xf numFmtId="0" fontId="4" fillId="2" borderId="1" xfId="0" applyNumberFormat="1" applyFont="1" applyFill="1" applyBorder="1" applyAlignment="1">
      <alignment horizontal="center" readingOrder="2"/>
    </xf>
    <xf numFmtId="1" fontId="4" fillId="2" borderId="7" xfId="0" applyNumberFormat="1" applyFont="1" applyFill="1" applyBorder="1" applyAlignment="1">
      <alignment horizontal="center" vertical="center" textRotation="90"/>
    </xf>
    <xf numFmtId="0" fontId="0" fillId="2" borderId="1" xfId="0" applyFill="1" applyBorder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ارتباط تشعبي" xfId="1" builtinId="8" hidden="1"/>
    <cellStyle name="ارتباط تشعبي" xfId="3" builtinId="8" hidden="1"/>
    <cellStyle name="ارتباط تشعبي" xfId="5" builtinId="8" hidden="1"/>
    <cellStyle name="عادي" xfId="0" builtinId="0"/>
  </cellStyles>
  <dxfs count="7">
    <dxf>
      <font>
        <color theme="0" tint="-0.499984740745262"/>
      </font>
      <fill>
        <patternFill>
          <bgColor theme="0" tint="-4.9989318521683403E-2"/>
        </patternFill>
      </fill>
    </dxf>
    <dxf>
      <font>
        <color theme="0" tint="-0.49998474074526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lor theme="0" tint="-0.49998474074526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314326</xdr:colOff>
      <xdr:row>1</xdr:row>
      <xdr:rowOff>142875</xdr:rowOff>
    </xdr:from>
    <xdr:to>
      <xdr:col>35</xdr:col>
      <xdr:colOff>514351</xdr:colOff>
      <xdr:row>1</xdr:row>
      <xdr:rowOff>657225</xdr:rowOff>
    </xdr:to>
    <xdr:sp macro="" textlink="">
      <xdr:nvSpPr>
        <xdr:cNvPr id="2" name="فقاعة الكلام: مستطيلة 1">
          <a:extLst>
            <a:ext uri="{FF2B5EF4-FFF2-40B4-BE49-F238E27FC236}">
              <a16:creationId xmlns:a16="http://schemas.microsoft.com/office/drawing/2014/main" id="{F93A6688-68D1-1CBF-4CB7-3AA2D5395951}"/>
            </a:ext>
          </a:extLst>
        </xdr:cNvPr>
        <xdr:cNvSpPr/>
      </xdr:nvSpPr>
      <xdr:spPr>
        <a:xfrm>
          <a:off x="11460098999" y="447675"/>
          <a:ext cx="1724025" cy="514350"/>
        </a:xfrm>
        <a:prstGeom prst="wedgeRectCallout">
          <a:avLst>
            <a:gd name="adj1" fmla="val 68056"/>
            <a:gd name="adj2" fmla="val -25431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2800">
              <a:solidFill>
                <a:schemeClr val="tx1"/>
              </a:solidFill>
            </a:rPr>
            <a:t>صف</a:t>
          </a:r>
          <a:r>
            <a:rPr lang="ar-SA" sz="2800" baseline="0">
              <a:solidFill>
                <a:schemeClr val="tx1"/>
              </a:solidFill>
            </a:rPr>
            <a:t> مساعد</a:t>
          </a:r>
          <a:endParaRPr lang="ar-SA" sz="28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295275</xdr:colOff>
      <xdr:row>2</xdr:row>
      <xdr:rowOff>209550</xdr:rowOff>
    </xdr:from>
    <xdr:to>
      <xdr:col>14</xdr:col>
      <xdr:colOff>2019300</xdr:colOff>
      <xdr:row>5</xdr:row>
      <xdr:rowOff>66675</xdr:rowOff>
    </xdr:to>
    <xdr:sp macro="" textlink="">
      <xdr:nvSpPr>
        <xdr:cNvPr id="2" name="فقاعة الكلام: مستطيلة 1">
          <a:extLst>
            <a:ext uri="{FF2B5EF4-FFF2-40B4-BE49-F238E27FC236}">
              <a16:creationId xmlns:a16="http://schemas.microsoft.com/office/drawing/2014/main" id="{987A1C19-1FBF-4D62-B7AD-8C62A9BEDC89}"/>
            </a:ext>
          </a:extLst>
        </xdr:cNvPr>
        <xdr:cNvSpPr/>
      </xdr:nvSpPr>
      <xdr:spPr>
        <a:xfrm>
          <a:off x="12472730325" y="600075"/>
          <a:ext cx="1724025" cy="514350"/>
        </a:xfrm>
        <a:prstGeom prst="wedgeRectCallout">
          <a:avLst>
            <a:gd name="adj1" fmla="val 70266"/>
            <a:gd name="adj2" fmla="val -55061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2800">
              <a:solidFill>
                <a:schemeClr val="tx1"/>
              </a:solidFill>
            </a:rPr>
            <a:t>خلية مساعدة</a:t>
          </a:r>
        </a:p>
      </xdr:txBody>
    </xdr:sp>
    <xdr:clientData/>
  </xdr:twoCellAnchor>
  <xdr:twoCellAnchor>
    <xdr:from>
      <xdr:col>14</xdr:col>
      <xdr:colOff>266700</xdr:colOff>
      <xdr:row>10</xdr:row>
      <xdr:rowOff>0</xdr:rowOff>
    </xdr:from>
    <xdr:to>
      <xdr:col>14</xdr:col>
      <xdr:colOff>1990725</xdr:colOff>
      <xdr:row>12</xdr:row>
      <xdr:rowOff>85725</xdr:rowOff>
    </xdr:to>
    <xdr:sp macro="" textlink="">
      <xdr:nvSpPr>
        <xdr:cNvPr id="3" name="فقاعة الكلام: مستطيلة 2">
          <a:extLst>
            <a:ext uri="{FF2B5EF4-FFF2-40B4-BE49-F238E27FC236}">
              <a16:creationId xmlns:a16="http://schemas.microsoft.com/office/drawing/2014/main" id="{95C0AF3E-E46E-8887-DD31-D9FDEB481B64}"/>
            </a:ext>
          </a:extLst>
        </xdr:cNvPr>
        <xdr:cNvSpPr/>
      </xdr:nvSpPr>
      <xdr:spPr>
        <a:xfrm>
          <a:off x="12472758900" y="2047875"/>
          <a:ext cx="1724025" cy="514350"/>
        </a:xfrm>
        <a:prstGeom prst="wedgeRectCallout">
          <a:avLst>
            <a:gd name="adj1" fmla="val 68056"/>
            <a:gd name="adj2" fmla="val -25431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2800">
              <a:solidFill>
                <a:schemeClr val="tx1"/>
              </a:solidFill>
            </a:rPr>
            <a:t>خلية مساعدة</a:t>
          </a:r>
        </a:p>
      </xdr:txBody>
    </xdr:sp>
    <xdr:clientData/>
  </xdr:twoCellAnchor>
  <xdr:twoCellAnchor>
    <xdr:from>
      <xdr:col>14</xdr:col>
      <xdr:colOff>314325</xdr:colOff>
      <xdr:row>18</xdr:row>
      <xdr:rowOff>19050</xdr:rowOff>
    </xdr:from>
    <xdr:to>
      <xdr:col>14</xdr:col>
      <xdr:colOff>2038350</xdr:colOff>
      <xdr:row>20</xdr:row>
      <xdr:rowOff>104775</xdr:rowOff>
    </xdr:to>
    <xdr:sp macro="" textlink="">
      <xdr:nvSpPr>
        <xdr:cNvPr id="4" name="فقاعة الكلام: مستطيلة 3">
          <a:extLst>
            <a:ext uri="{FF2B5EF4-FFF2-40B4-BE49-F238E27FC236}">
              <a16:creationId xmlns:a16="http://schemas.microsoft.com/office/drawing/2014/main" id="{26C05231-96B8-B0D9-F77E-7FEA6E201060}"/>
            </a:ext>
          </a:extLst>
        </xdr:cNvPr>
        <xdr:cNvSpPr/>
      </xdr:nvSpPr>
      <xdr:spPr>
        <a:xfrm>
          <a:off x="12472711275" y="3705225"/>
          <a:ext cx="1724025" cy="514350"/>
        </a:xfrm>
        <a:prstGeom prst="wedgeRectCallout">
          <a:avLst>
            <a:gd name="adj1" fmla="val 68056"/>
            <a:gd name="adj2" fmla="val -25431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2800">
              <a:solidFill>
                <a:schemeClr val="tx1"/>
              </a:solidFill>
            </a:rPr>
            <a:t>خلية مساعدة</a:t>
          </a:r>
        </a:p>
      </xdr:txBody>
    </xdr:sp>
    <xdr:clientData/>
  </xdr:twoCellAnchor>
  <xdr:twoCellAnchor>
    <xdr:from>
      <xdr:col>0</xdr:col>
      <xdr:colOff>19051</xdr:colOff>
      <xdr:row>1</xdr:row>
      <xdr:rowOff>95250</xdr:rowOff>
    </xdr:from>
    <xdr:to>
      <xdr:col>1</xdr:col>
      <xdr:colOff>238126</xdr:colOff>
      <xdr:row>2</xdr:row>
      <xdr:rowOff>228600</xdr:rowOff>
    </xdr:to>
    <xdr:sp macro="" textlink="">
      <xdr:nvSpPr>
        <xdr:cNvPr id="7" name="فقاعة الكلام: مستطيلة 6">
          <a:extLst>
            <a:ext uri="{FF2B5EF4-FFF2-40B4-BE49-F238E27FC236}">
              <a16:creationId xmlns:a16="http://schemas.microsoft.com/office/drawing/2014/main" id="{7EEE3119-F73A-B651-D21D-BD52590A5C4E}"/>
            </a:ext>
          </a:extLst>
        </xdr:cNvPr>
        <xdr:cNvSpPr/>
      </xdr:nvSpPr>
      <xdr:spPr>
        <a:xfrm flipH="1">
          <a:off x="12481845749" y="285750"/>
          <a:ext cx="1114425" cy="333375"/>
        </a:xfrm>
        <a:prstGeom prst="wedgeRectCallout">
          <a:avLst>
            <a:gd name="adj1" fmla="val 68056"/>
            <a:gd name="adj2" fmla="val -25431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800">
              <a:solidFill>
                <a:schemeClr val="tx1"/>
              </a:solidFill>
            </a:rPr>
            <a:t>خلية مساعدة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Q27"/>
  <sheetViews>
    <sheetView rightToLeft="1" tabSelected="1" zoomScaleNormal="100" zoomScalePageLayoutView="110" workbookViewId="0">
      <selection activeCell="X7" sqref="X7"/>
    </sheetView>
  </sheetViews>
  <sheetFormatPr defaultRowHeight="15"/>
  <cols>
    <col min="1" max="1" width="3.88671875" style="6" customWidth="1"/>
    <col min="2" max="2" width="17.44140625" customWidth="1"/>
    <col min="3" max="3" width="3.5546875" style="19" customWidth="1"/>
    <col min="4" max="27" width="2.77734375" style="7" customWidth="1"/>
    <col min="28" max="33" width="2.77734375" customWidth="1"/>
    <col min="231" max="231" width="3.88671875" customWidth="1"/>
    <col min="232" max="232" width="17.44140625" customWidth="1"/>
    <col min="233" max="263" width="2.77734375" customWidth="1"/>
    <col min="267" max="267" width="8.88671875" bestFit="1" customWidth="1"/>
    <col min="269" max="269" width="10.109375" bestFit="1" customWidth="1"/>
    <col min="487" max="487" width="3.88671875" customWidth="1"/>
    <col min="488" max="488" width="17.44140625" customWidth="1"/>
    <col min="489" max="519" width="2.77734375" customWidth="1"/>
    <col min="523" max="523" width="8.88671875" bestFit="1" customWidth="1"/>
    <col min="525" max="525" width="10.109375" bestFit="1" customWidth="1"/>
    <col min="743" max="743" width="3.88671875" customWidth="1"/>
    <col min="744" max="744" width="17.44140625" customWidth="1"/>
    <col min="745" max="775" width="2.77734375" customWidth="1"/>
    <col min="779" max="779" width="8.88671875" bestFit="1" customWidth="1"/>
    <col min="781" max="781" width="10.109375" bestFit="1" customWidth="1"/>
    <col min="999" max="999" width="3.88671875" customWidth="1"/>
    <col min="1000" max="1000" width="17.44140625" customWidth="1"/>
    <col min="1001" max="1031" width="2.77734375" customWidth="1"/>
    <col min="1035" max="1035" width="8.88671875" bestFit="1" customWidth="1"/>
    <col min="1037" max="1037" width="10.109375" bestFit="1" customWidth="1"/>
    <col min="1255" max="1255" width="3.88671875" customWidth="1"/>
    <col min="1256" max="1256" width="17.44140625" customWidth="1"/>
    <col min="1257" max="1287" width="2.77734375" customWidth="1"/>
    <col min="1291" max="1291" width="8.88671875" bestFit="1" customWidth="1"/>
    <col min="1293" max="1293" width="10.109375" bestFit="1" customWidth="1"/>
    <col min="1511" max="1511" width="3.88671875" customWidth="1"/>
    <col min="1512" max="1512" width="17.44140625" customWidth="1"/>
    <col min="1513" max="1543" width="2.77734375" customWidth="1"/>
    <col min="1547" max="1547" width="8.88671875" bestFit="1" customWidth="1"/>
    <col min="1549" max="1549" width="10.109375" bestFit="1" customWidth="1"/>
    <col min="1767" max="1767" width="3.88671875" customWidth="1"/>
    <col min="1768" max="1768" width="17.44140625" customWidth="1"/>
    <col min="1769" max="1799" width="2.77734375" customWidth="1"/>
    <col min="1803" max="1803" width="8.88671875" bestFit="1" customWidth="1"/>
    <col min="1805" max="1805" width="10.109375" bestFit="1" customWidth="1"/>
    <col min="2023" max="2023" width="3.88671875" customWidth="1"/>
    <col min="2024" max="2024" width="17.44140625" customWidth="1"/>
    <col min="2025" max="2055" width="2.77734375" customWidth="1"/>
    <col min="2059" max="2059" width="8.88671875" bestFit="1" customWidth="1"/>
    <col min="2061" max="2061" width="10.109375" bestFit="1" customWidth="1"/>
    <col min="2279" max="2279" width="3.88671875" customWidth="1"/>
    <col min="2280" max="2280" width="17.44140625" customWidth="1"/>
    <col min="2281" max="2311" width="2.77734375" customWidth="1"/>
    <col min="2315" max="2315" width="8.88671875" bestFit="1" customWidth="1"/>
    <col min="2317" max="2317" width="10.109375" bestFit="1" customWidth="1"/>
    <col min="2535" max="2535" width="3.88671875" customWidth="1"/>
    <col min="2536" max="2536" width="17.44140625" customWidth="1"/>
    <col min="2537" max="2567" width="2.77734375" customWidth="1"/>
    <col min="2571" max="2571" width="8.88671875" bestFit="1" customWidth="1"/>
    <col min="2573" max="2573" width="10.109375" bestFit="1" customWidth="1"/>
    <col min="2791" max="2791" width="3.88671875" customWidth="1"/>
    <col min="2792" max="2792" width="17.44140625" customWidth="1"/>
    <col min="2793" max="2823" width="2.77734375" customWidth="1"/>
    <col min="2827" max="2827" width="8.88671875" bestFit="1" customWidth="1"/>
    <col min="2829" max="2829" width="10.109375" bestFit="1" customWidth="1"/>
    <col min="3047" max="3047" width="3.88671875" customWidth="1"/>
    <col min="3048" max="3048" width="17.44140625" customWidth="1"/>
    <col min="3049" max="3079" width="2.77734375" customWidth="1"/>
    <col min="3083" max="3083" width="8.88671875" bestFit="1" customWidth="1"/>
    <col min="3085" max="3085" width="10.109375" bestFit="1" customWidth="1"/>
    <col min="3303" max="3303" width="3.88671875" customWidth="1"/>
    <col min="3304" max="3304" width="17.44140625" customWidth="1"/>
    <col min="3305" max="3335" width="2.77734375" customWidth="1"/>
    <col min="3339" max="3339" width="8.88671875" bestFit="1" customWidth="1"/>
    <col min="3341" max="3341" width="10.109375" bestFit="1" customWidth="1"/>
    <col min="3559" max="3559" width="3.88671875" customWidth="1"/>
    <col min="3560" max="3560" width="17.44140625" customWidth="1"/>
    <col min="3561" max="3591" width="2.77734375" customWidth="1"/>
    <col min="3595" max="3595" width="8.88671875" bestFit="1" customWidth="1"/>
    <col min="3597" max="3597" width="10.109375" bestFit="1" customWidth="1"/>
    <col min="3815" max="3815" width="3.88671875" customWidth="1"/>
    <col min="3816" max="3816" width="17.44140625" customWidth="1"/>
    <col min="3817" max="3847" width="2.77734375" customWidth="1"/>
    <col min="3851" max="3851" width="8.88671875" bestFit="1" customWidth="1"/>
    <col min="3853" max="3853" width="10.109375" bestFit="1" customWidth="1"/>
    <col min="4071" max="4071" width="3.88671875" customWidth="1"/>
    <col min="4072" max="4072" width="17.44140625" customWidth="1"/>
    <col min="4073" max="4103" width="2.77734375" customWidth="1"/>
    <col min="4107" max="4107" width="8.88671875" bestFit="1" customWidth="1"/>
    <col min="4109" max="4109" width="10.109375" bestFit="1" customWidth="1"/>
    <col min="4327" max="4327" width="3.88671875" customWidth="1"/>
    <col min="4328" max="4328" width="17.44140625" customWidth="1"/>
    <col min="4329" max="4359" width="2.77734375" customWidth="1"/>
    <col min="4363" max="4363" width="8.88671875" bestFit="1" customWidth="1"/>
    <col min="4365" max="4365" width="10.109375" bestFit="1" customWidth="1"/>
    <col min="4583" max="4583" width="3.88671875" customWidth="1"/>
    <col min="4584" max="4584" width="17.44140625" customWidth="1"/>
    <col min="4585" max="4615" width="2.77734375" customWidth="1"/>
    <col min="4619" max="4619" width="8.88671875" bestFit="1" customWidth="1"/>
    <col min="4621" max="4621" width="10.109375" bestFit="1" customWidth="1"/>
    <col min="4839" max="4839" width="3.88671875" customWidth="1"/>
    <col min="4840" max="4840" width="17.44140625" customWidth="1"/>
    <col min="4841" max="4871" width="2.77734375" customWidth="1"/>
    <col min="4875" max="4875" width="8.88671875" bestFit="1" customWidth="1"/>
    <col min="4877" max="4877" width="10.109375" bestFit="1" customWidth="1"/>
    <col min="5095" max="5095" width="3.88671875" customWidth="1"/>
    <col min="5096" max="5096" width="17.44140625" customWidth="1"/>
    <col min="5097" max="5127" width="2.77734375" customWidth="1"/>
    <col min="5131" max="5131" width="8.88671875" bestFit="1" customWidth="1"/>
    <col min="5133" max="5133" width="10.109375" bestFit="1" customWidth="1"/>
    <col min="5351" max="5351" width="3.88671875" customWidth="1"/>
    <col min="5352" max="5352" width="17.44140625" customWidth="1"/>
    <col min="5353" max="5383" width="2.77734375" customWidth="1"/>
    <col min="5387" max="5387" width="8.88671875" bestFit="1" customWidth="1"/>
    <col min="5389" max="5389" width="10.109375" bestFit="1" customWidth="1"/>
    <col min="5607" max="5607" width="3.88671875" customWidth="1"/>
    <col min="5608" max="5608" width="17.44140625" customWidth="1"/>
    <col min="5609" max="5639" width="2.77734375" customWidth="1"/>
    <col min="5643" max="5643" width="8.88671875" bestFit="1" customWidth="1"/>
    <col min="5645" max="5645" width="10.109375" bestFit="1" customWidth="1"/>
    <col min="5863" max="5863" width="3.88671875" customWidth="1"/>
    <col min="5864" max="5864" width="17.44140625" customWidth="1"/>
    <col min="5865" max="5895" width="2.77734375" customWidth="1"/>
    <col min="5899" max="5899" width="8.88671875" bestFit="1" customWidth="1"/>
    <col min="5901" max="5901" width="10.109375" bestFit="1" customWidth="1"/>
    <col min="6119" max="6119" width="3.88671875" customWidth="1"/>
    <col min="6120" max="6120" width="17.44140625" customWidth="1"/>
    <col min="6121" max="6151" width="2.77734375" customWidth="1"/>
    <col min="6155" max="6155" width="8.88671875" bestFit="1" customWidth="1"/>
    <col min="6157" max="6157" width="10.109375" bestFit="1" customWidth="1"/>
    <col min="6375" max="6375" width="3.88671875" customWidth="1"/>
    <col min="6376" max="6376" width="17.44140625" customWidth="1"/>
    <col min="6377" max="6407" width="2.77734375" customWidth="1"/>
    <col min="6411" max="6411" width="8.88671875" bestFit="1" customWidth="1"/>
    <col min="6413" max="6413" width="10.109375" bestFit="1" customWidth="1"/>
    <col min="6631" max="6631" width="3.88671875" customWidth="1"/>
    <col min="6632" max="6632" width="17.44140625" customWidth="1"/>
    <col min="6633" max="6663" width="2.77734375" customWidth="1"/>
    <col min="6667" max="6667" width="8.88671875" bestFit="1" customWidth="1"/>
    <col min="6669" max="6669" width="10.109375" bestFit="1" customWidth="1"/>
    <col min="6887" max="6887" width="3.88671875" customWidth="1"/>
    <col min="6888" max="6888" width="17.44140625" customWidth="1"/>
    <col min="6889" max="6919" width="2.77734375" customWidth="1"/>
    <col min="6923" max="6923" width="8.88671875" bestFit="1" customWidth="1"/>
    <col min="6925" max="6925" width="10.109375" bestFit="1" customWidth="1"/>
    <col min="7143" max="7143" width="3.88671875" customWidth="1"/>
    <col min="7144" max="7144" width="17.44140625" customWidth="1"/>
    <col min="7145" max="7175" width="2.77734375" customWidth="1"/>
    <col min="7179" max="7179" width="8.88671875" bestFit="1" customWidth="1"/>
    <col min="7181" max="7181" width="10.109375" bestFit="1" customWidth="1"/>
    <col min="7399" max="7399" width="3.88671875" customWidth="1"/>
    <col min="7400" max="7400" width="17.44140625" customWidth="1"/>
    <col min="7401" max="7431" width="2.77734375" customWidth="1"/>
    <col min="7435" max="7435" width="8.88671875" bestFit="1" customWidth="1"/>
    <col min="7437" max="7437" width="10.109375" bestFit="1" customWidth="1"/>
    <col min="7655" max="7655" width="3.88671875" customWidth="1"/>
    <col min="7656" max="7656" width="17.44140625" customWidth="1"/>
    <col min="7657" max="7687" width="2.77734375" customWidth="1"/>
    <col min="7691" max="7691" width="8.88671875" bestFit="1" customWidth="1"/>
    <col min="7693" max="7693" width="10.109375" bestFit="1" customWidth="1"/>
    <col min="7911" max="7911" width="3.88671875" customWidth="1"/>
    <col min="7912" max="7912" width="17.44140625" customWidth="1"/>
    <col min="7913" max="7943" width="2.77734375" customWidth="1"/>
    <col min="7947" max="7947" width="8.88671875" bestFit="1" customWidth="1"/>
    <col min="7949" max="7949" width="10.109375" bestFit="1" customWidth="1"/>
    <col min="8167" max="8167" width="3.88671875" customWidth="1"/>
    <col min="8168" max="8168" width="17.44140625" customWidth="1"/>
    <col min="8169" max="8199" width="2.77734375" customWidth="1"/>
    <col min="8203" max="8203" width="8.88671875" bestFit="1" customWidth="1"/>
    <col min="8205" max="8205" width="10.109375" bestFit="1" customWidth="1"/>
    <col min="8423" max="8423" width="3.88671875" customWidth="1"/>
    <col min="8424" max="8424" width="17.44140625" customWidth="1"/>
    <col min="8425" max="8455" width="2.77734375" customWidth="1"/>
    <col min="8459" max="8459" width="8.88671875" bestFit="1" customWidth="1"/>
    <col min="8461" max="8461" width="10.109375" bestFit="1" customWidth="1"/>
    <col min="8679" max="8679" width="3.88671875" customWidth="1"/>
    <col min="8680" max="8680" width="17.44140625" customWidth="1"/>
    <col min="8681" max="8711" width="2.77734375" customWidth="1"/>
    <col min="8715" max="8715" width="8.88671875" bestFit="1" customWidth="1"/>
    <col min="8717" max="8717" width="10.109375" bestFit="1" customWidth="1"/>
    <col min="8935" max="8935" width="3.88671875" customWidth="1"/>
    <col min="8936" max="8936" width="17.44140625" customWidth="1"/>
    <col min="8937" max="8967" width="2.77734375" customWidth="1"/>
    <col min="8971" max="8971" width="8.88671875" bestFit="1" customWidth="1"/>
    <col min="8973" max="8973" width="10.109375" bestFit="1" customWidth="1"/>
    <col min="9191" max="9191" width="3.88671875" customWidth="1"/>
    <col min="9192" max="9192" width="17.44140625" customWidth="1"/>
    <col min="9193" max="9223" width="2.77734375" customWidth="1"/>
    <col min="9227" max="9227" width="8.88671875" bestFit="1" customWidth="1"/>
    <col min="9229" max="9229" width="10.109375" bestFit="1" customWidth="1"/>
    <col min="9447" max="9447" width="3.88671875" customWidth="1"/>
    <col min="9448" max="9448" width="17.44140625" customWidth="1"/>
    <col min="9449" max="9479" width="2.77734375" customWidth="1"/>
    <col min="9483" max="9483" width="8.88671875" bestFit="1" customWidth="1"/>
    <col min="9485" max="9485" width="10.109375" bestFit="1" customWidth="1"/>
    <col min="9703" max="9703" width="3.88671875" customWidth="1"/>
    <col min="9704" max="9704" width="17.44140625" customWidth="1"/>
    <col min="9705" max="9735" width="2.77734375" customWidth="1"/>
    <col min="9739" max="9739" width="8.88671875" bestFit="1" customWidth="1"/>
    <col min="9741" max="9741" width="10.109375" bestFit="1" customWidth="1"/>
    <col min="9959" max="9959" width="3.88671875" customWidth="1"/>
    <col min="9960" max="9960" width="17.44140625" customWidth="1"/>
    <col min="9961" max="9991" width="2.77734375" customWidth="1"/>
    <col min="9995" max="9995" width="8.88671875" bestFit="1" customWidth="1"/>
    <col min="9997" max="9997" width="10.109375" bestFit="1" customWidth="1"/>
    <col min="10215" max="10215" width="3.88671875" customWidth="1"/>
    <col min="10216" max="10216" width="17.44140625" customWidth="1"/>
    <col min="10217" max="10247" width="2.77734375" customWidth="1"/>
    <col min="10251" max="10251" width="8.88671875" bestFit="1" customWidth="1"/>
    <col min="10253" max="10253" width="10.109375" bestFit="1" customWidth="1"/>
    <col min="10471" max="10471" width="3.88671875" customWidth="1"/>
    <col min="10472" max="10472" width="17.44140625" customWidth="1"/>
    <col min="10473" max="10503" width="2.77734375" customWidth="1"/>
    <col min="10507" max="10507" width="8.88671875" bestFit="1" customWidth="1"/>
    <col min="10509" max="10509" width="10.109375" bestFit="1" customWidth="1"/>
    <col min="10727" max="10727" width="3.88671875" customWidth="1"/>
    <col min="10728" max="10728" width="17.44140625" customWidth="1"/>
    <col min="10729" max="10759" width="2.77734375" customWidth="1"/>
    <col min="10763" max="10763" width="8.88671875" bestFit="1" customWidth="1"/>
    <col min="10765" max="10765" width="10.109375" bestFit="1" customWidth="1"/>
    <col min="10983" max="10983" width="3.88671875" customWidth="1"/>
    <col min="10984" max="10984" width="17.44140625" customWidth="1"/>
    <col min="10985" max="11015" width="2.77734375" customWidth="1"/>
    <col min="11019" max="11019" width="8.88671875" bestFit="1" customWidth="1"/>
    <col min="11021" max="11021" width="10.109375" bestFit="1" customWidth="1"/>
    <col min="11239" max="11239" width="3.88671875" customWidth="1"/>
    <col min="11240" max="11240" width="17.44140625" customWidth="1"/>
    <col min="11241" max="11271" width="2.77734375" customWidth="1"/>
    <col min="11275" max="11275" width="8.88671875" bestFit="1" customWidth="1"/>
    <col min="11277" max="11277" width="10.109375" bestFit="1" customWidth="1"/>
    <col min="11495" max="11495" width="3.88671875" customWidth="1"/>
    <col min="11496" max="11496" width="17.44140625" customWidth="1"/>
    <col min="11497" max="11527" width="2.77734375" customWidth="1"/>
    <col min="11531" max="11531" width="8.88671875" bestFit="1" customWidth="1"/>
    <col min="11533" max="11533" width="10.109375" bestFit="1" customWidth="1"/>
    <col min="11751" max="11751" width="3.88671875" customWidth="1"/>
    <col min="11752" max="11752" width="17.44140625" customWidth="1"/>
    <col min="11753" max="11783" width="2.77734375" customWidth="1"/>
    <col min="11787" max="11787" width="8.88671875" bestFit="1" customWidth="1"/>
    <col min="11789" max="11789" width="10.109375" bestFit="1" customWidth="1"/>
    <col min="12007" max="12007" width="3.88671875" customWidth="1"/>
    <col min="12008" max="12008" width="17.44140625" customWidth="1"/>
    <col min="12009" max="12039" width="2.77734375" customWidth="1"/>
    <col min="12043" max="12043" width="8.88671875" bestFit="1" customWidth="1"/>
    <col min="12045" max="12045" width="10.109375" bestFit="1" customWidth="1"/>
    <col min="12263" max="12263" width="3.88671875" customWidth="1"/>
    <col min="12264" max="12264" width="17.44140625" customWidth="1"/>
    <col min="12265" max="12295" width="2.77734375" customWidth="1"/>
    <col min="12299" max="12299" width="8.88671875" bestFit="1" customWidth="1"/>
    <col min="12301" max="12301" width="10.109375" bestFit="1" customWidth="1"/>
    <col min="12519" max="12519" width="3.88671875" customWidth="1"/>
    <col min="12520" max="12520" width="17.44140625" customWidth="1"/>
    <col min="12521" max="12551" width="2.77734375" customWidth="1"/>
    <col min="12555" max="12555" width="8.88671875" bestFit="1" customWidth="1"/>
    <col min="12557" max="12557" width="10.109375" bestFit="1" customWidth="1"/>
    <col min="12775" max="12775" width="3.88671875" customWidth="1"/>
    <col min="12776" max="12776" width="17.44140625" customWidth="1"/>
    <col min="12777" max="12807" width="2.77734375" customWidth="1"/>
    <col min="12811" max="12811" width="8.88671875" bestFit="1" customWidth="1"/>
    <col min="12813" max="12813" width="10.109375" bestFit="1" customWidth="1"/>
    <col min="13031" max="13031" width="3.88671875" customWidth="1"/>
    <col min="13032" max="13032" width="17.44140625" customWidth="1"/>
    <col min="13033" max="13063" width="2.77734375" customWidth="1"/>
    <col min="13067" max="13067" width="8.88671875" bestFit="1" customWidth="1"/>
    <col min="13069" max="13069" width="10.109375" bestFit="1" customWidth="1"/>
    <col min="13287" max="13287" width="3.88671875" customWidth="1"/>
    <col min="13288" max="13288" width="17.44140625" customWidth="1"/>
    <col min="13289" max="13319" width="2.77734375" customWidth="1"/>
    <col min="13323" max="13323" width="8.88671875" bestFit="1" customWidth="1"/>
    <col min="13325" max="13325" width="10.109375" bestFit="1" customWidth="1"/>
    <col min="13543" max="13543" width="3.88671875" customWidth="1"/>
    <col min="13544" max="13544" width="17.44140625" customWidth="1"/>
    <col min="13545" max="13575" width="2.77734375" customWidth="1"/>
    <col min="13579" max="13579" width="8.88671875" bestFit="1" customWidth="1"/>
    <col min="13581" max="13581" width="10.109375" bestFit="1" customWidth="1"/>
    <col min="13799" max="13799" width="3.88671875" customWidth="1"/>
    <col min="13800" max="13800" width="17.44140625" customWidth="1"/>
    <col min="13801" max="13831" width="2.77734375" customWidth="1"/>
    <col min="13835" max="13835" width="8.88671875" bestFit="1" customWidth="1"/>
    <col min="13837" max="13837" width="10.109375" bestFit="1" customWidth="1"/>
    <col min="14055" max="14055" width="3.88671875" customWidth="1"/>
    <col min="14056" max="14056" width="17.44140625" customWidth="1"/>
    <col min="14057" max="14087" width="2.77734375" customWidth="1"/>
    <col min="14091" max="14091" width="8.88671875" bestFit="1" customWidth="1"/>
    <col min="14093" max="14093" width="10.109375" bestFit="1" customWidth="1"/>
    <col min="14311" max="14311" width="3.88671875" customWidth="1"/>
    <col min="14312" max="14312" width="17.44140625" customWidth="1"/>
    <col min="14313" max="14343" width="2.77734375" customWidth="1"/>
    <col min="14347" max="14347" width="8.88671875" bestFit="1" customWidth="1"/>
    <col min="14349" max="14349" width="10.109375" bestFit="1" customWidth="1"/>
    <col min="14567" max="14567" width="3.88671875" customWidth="1"/>
    <col min="14568" max="14568" width="17.44140625" customWidth="1"/>
    <col min="14569" max="14599" width="2.77734375" customWidth="1"/>
    <col min="14603" max="14603" width="8.88671875" bestFit="1" customWidth="1"/>
    <col min="14605" max="14605" width="10.109375" bestFit="1" customWidth="1"/>
    <col min="14823" max="14823" width="3.88671875" customWidth="1"/>
    <col min="14824" max="14824" width="17.44140625" customWidth="1"/>
    <col min="14825" max="14855" width="2.77734375" customWidth="1"/>
    <col min="14859" max="14859" width="8.88671875" bestFit="1" customWidth="1"/>
    <col min="14861" max="14861" width="10.109375" bestFit="1" customWidth="1"/>
    <col min="15079" max="15079" width="3.88671875" customWidth="1"/>
    <col min="15080" max="15080" width="17.44140625" customWidth="1"/>
    <col min="15081" max="15111" width="2.77734375" customWidth="1"/>
    <col min="15115" max="15115" width="8.88671875" bestFit="1" customWidth="1"/>
    <col min="15117" max="15117" width="10.109375" bestFit="1" customWidth="1"/>
    <col min="15335" max="15335" width="3.88671875" customWidth="1"/>
    <col min="15336" max="15336" width="17.44140625" customWidth="1"/>
    <col min="15337" max="15367" width="2.77734375" customWidth="1"/>
    <col min="15371" max="15371" width="8.88671875" bestFit="1" customWidth="1"/>
    <col min="15373" max="15373" width="10.109375" bestFit="1" customWidth="1"/>
    <col min="15591" max="15591" width="3.88671875" customWidth="1"/>
    <col min="15592" max="15592" width="17.44140625" customWidth="1"/>
    <col min="15593" max="15623" width="2.77734375" customWidth="1"/>
    <col min="15627" max="15627" width="8.88671875" bestFit="1" customWidth="1"/>
    <col min="15629" max="15629" width="10.109375" bestFit="1" customWidth="1"/>
    <col min="15847" max="15847" width="3.88671875" customWidth="1"/>
    <col min="15848" max="15848" width="17.44140625" customWidth="1"/>
    <col min="15849" max="15879" width="2.77734375" customWidth="1"/>
    <col min="15883" max="15883" width="8.88671875" bestFit="1" customWidth="1"/>
    <col min="15885" max="15885" width="10.109375" bestFit="1" customWidth="1"/>
    <col min="16103" max="16103" width="3.88671875" customWidth="1"/>
    <col min="16104" max="16104" width="17.44140625" customWidth="1"/>
    <col min="16105" max="16135" width="2.77734375" customWidth="1"/>
    <col min="16139" max="16139" width="8.88671875" bestFit="1" customWidth="1"/>
    <col min="16141" max="16141" width="10.109375" bestFit="1" customWidth="1"/>
  </cols>
  <sheetData>
    <row r="1" spans="1:43" ht="24" thickBot="1">
      <c r="C1" s="29" t="s">
        <v>1</v>
      </c>
      <c r="D1" s="30"/>
      <c r="E1" s="31"/>
      <c r="F1" s="32">
        <v>45139</v>
      </c>
      <c r="G1" s="33"/>
      <c r="H1" s="33"/>
      <c r="I1" s="33"/>
      <c r="J1" s="33"/>
      <c r="K1" s="33"/>
      <c r="L1" s="34"/>
    </row>
    <row r="2" spans="1:43" s="9" customFormat="1" ht="77.25" customHeight="1" thickBot="1">
      <c r="A2" s="8"/>
      <c r="C2" s="39" t="str">
        <f>TEXT(C3,"ddd") &amp;"-" &amp; COUNTIF(C4:$C$4,C4)</f>
        <v>الثلاثاء-1</v>
      </c>
      <c r="D2" s="39" t="str">
        <f>TEXT(D3,"ddd") &amp;"-" &amp; COUNTIF($C4:D$4,D4)</f>
        <v>الأربعاء-1</v>
      </c>
      <c r="E2" s="39" t="str">
        <f>TEXT(E3,"ddd") &amp;"-" &amp; COUNTIF($C4:E$4,E4)</f>
        <v>الخميس-1</v>
      </c>
      <c r="F2" s="39" t="str">
        <f>TEXT(F3,"ddd") &amp;"-" &amp; COUNTIF($C4:F$4,F4)</f>
        <v>الجمعة-1</v>
      </c>
      <c r="G2" s="39" t="str">
        <f>TEXT(G3,"ddd") &amp;"-" &amp; COUNTIF($C4:G$4,G4)</f>
        <v>السبت-1</v>
      </c>
      <c r="H2" s="39" t="str">
        <f>TEXT(H3,"ddd") &amp;"-" &amp; COUNTIF($C4:H$4,H4)</f>
        <v>الأحد-1</v>
      </c>
      <c r="I2" s="39" t="str">
        <f>TEXT(I3,"ddd") &amp;"-" &amp; COUNTIF($C4:I$4,I4)</f>
        <v>الإثنين-1</v>
      </c>
      <c r="J2" s="39" t="str">
        <f>TEXT(J3,"ddd") &amp;"-" &amp; COUNTIF($C4:J$4,J4)</f>
        <v>الثلاثاء-2</v>
      </c>
      <c r="K2" s="39" t="str">
        <f>TEXT(K3,"ddd") &amp;"-" &amp; COUNTIF($C4:K$4,K4)</f>
        <v>الأربعاء-2</v>
      </c>
      <c r="L2" s="39" t="str">
        <f>TEXT(L3,"ddd") &amp;"-" &amp; COUNTIF($C4:L$4,L4)</f>
        <v>الخميس-2</v>
      </c>
      <c r="M2" s="39" t="str">
        <f>TEXT(M3,"ddd") &amp;"-" &amp; COUNTIF($C4:M$4,M4)</f>
        <v>الجمعة-2</v>
      </c>
      <c r="N2" s="39" t="str">
        <f>TEXT(N3,"ddd") &amp;"-" &amp; COUNTIF($C4:N$4,N4)</f>
        <v>السبت-2</v>
      </c>
      <c r="O2" s="39" t="str">
        <f>TEXT(O3,"ddd") &amp;"-" &amp; COUNTIF($C4:O$4,O4)</f>
        <v>الأحد-2</v>
      </c>
      <c r="P2" s="39" t="str">
        <f>TEXT(P3,"ddd") &amp;"-" &amp; COUNTIF($C4:P$4,P4)</f>
        <v>الإثنين-2</v>
      </c>
      <c r="Q2" s="39" t="str">
        <f>TEXT(Q3,"ddd") &amp;"-" &amp; COUNTIF($C4:Q$4,Q4)</f>
        <v>الثلاثاء-3</v>
      </c>
      <c r="R2" s="39" t="str">
        <f>TEXT(R3,"ddd") &amp;"-" &amp; COUNTIF($C4:R$4,R4)</f>
        <v>الأربعاء-3</v>
      </c>
      <c r="S2" s="39" t="str">
        <f>TEXT(S3,"ddd") &amp;"-" &amp; COUNTIF($C4:S$4,S4)</f>
        <v>الخميس-3</v>
      </c>
      <c r="T2" s="39" t="str">
        <f>TEXT(T3,"ddd") &amp;"-" &amp; COUNTIF($C4:T$4,T4)</f>
        <v>الجمعة-3</v>
      </c>
      <c r="U2" s="39" t="str">
        <f>TEXT(U3,"ddd") &amp;"-" &amp; COUNTIF($C4:U$4,U4)</f>
        <v>السبت-3</v>
      </c>
      <c r="V2" s="39" t="str">
        <f>TEXT(V3,"ddd") &amp;"-" &amp; COUNTIF($C4:V$4,V4)</f>
        <v>الأحد-3</v>
      </c>
      <c r="W2" s="39" t="str">
        <f>TEXT(W3,"ddd") &amp;"-" &amp; COUNTIF($C4:W$4,W4)</f>
        <v>الإثنين-3</v>
      </c>
      <c r="X2" s="39" t="str">
        <f>TEXT(X3,"ddd") &amp;"-" &amp; COUNTIF($C4:X$4,X4)</f>
        <v>الثلاثاء-4</v>
      </c>
      <c r="Y2" s="39" t="str">
        <f>TEXT(Y3,"ddd") &amp;"-" &amp; COUNTIF($C4:Y$4,Y4)</f>
        <v>الأربعاء-4</v>
      </c>
      <c r="Z2" s="39" t="str">
        <f>TEXT(Z3,"ddd") &amp;"-" &amp; COUNTIF($C4:Z$4,Z4)</f>
        <v>الخميس-4</v>
      </c>
      <c r="AA2" s="39" t="str">
        <f>TEXT(AA3,"ddd") &amp;"-" &amp; COUNTIF($C4:AA$4,AA4)</f>
        <v>الجمعة-4</v>
      </c>
      <c r="AB2" s="39" t="str">
        <f>TEXT(AB3,"ddd") &amp;"-" &amp; COUNTIF($C4:AB$4,AB4)</f>
        <v>السبت-4</v>
      </c>
      <c r="AC2" s="39" t="str">
        <f>TEXT(AC3,"ddd") &amp;"-" &amp; COUNTIF($C4:AC$4,AC4)</f>
        <v>الأحد-4</v>
      </c>
      <c r="AD2" s="39" t="str">
        <f>TEXT(AD3,"ddd") &amp;"-" &amp; COUNTIF($C4:AD$4,AD4)</f>
        <v>الإثنين-4</v>
      </c>
      <c r="AE2" s="39" t="str">
        <f>TEXT(AE3,"ddd") &amp;"-" &amp; COUNTIF($C4:AE$4,AE4)</f>
        <v>الثلاثاء-5</v>
      </c>
      <c r="AF2" s="39" t="str">
        <f>TEXT(AF3,"ddd") &amp;"-" &amp; COUNTIF($C4:AF$4,AF4)</f>
        <v>الأربعاء-5</v>
      </c>
      <c r="AG2" s="39" t="str">
        <f>TEXT(AG3,"ddd") &amp;"-" &amp; COUNTIF($C4:AG$4,AG4)</f>
        <v>الخميس-5</v>
      </c>
    </row>
    <row r="3" spans="1:43" ht="54.75" thickTop="1" thickBot="1">
      <c r="B3" s="9"/>
      <c r="C3" s="10">
        <f>F1</f>
        <v>45139</v>
      </c>
      <c r="D3" s="10">
        <f>C3+1</f>
        <v>45140</v>
      </c>
      <c r="E3" s="10">
        <f t="shared" ref="E3:T3" si="0">D3+1</f>
        <v>45141</v>
      </c>
      <c r="F3" s="10">
        <f t="shared" si="0"/>
        <v>45142</v>
      </c>
      <c r="G3" s="10">
        <f t="shared" si="0"/>
        <v>45143</v>
      </c>
      <c r="H3" s="10">
        <f t="shared" si="0"/>
        <v>45144</v>
      </c>
      <c r="I3" s="10">
        <f t="shared" si="0"/>
        <v>45145</v>
      </c>
      <c r="J3" s="10">
        <f t="shared" si="0"/>
        <v>45146</v>
      </c>
      <c r="K3" s="10">
        <f t="shared" si="0"/>
        <v>45147</v>
      </c>
      <c r="L3" s="10">
        <f t="shared" si="0"/>
        <v>45148</v>
      </c>
      <c r="M3" s="10">
        <f t="shared" si="0"/>
        <v>45149</v>
      </c>
      <c r="N3" s="10">
        <f t="shared" si="0"/>
        <v>45150</v>
      </c>
      <c r="O3" s="10">
        <f t="shared" si="0"/>
        <v>45151</v>
      </c>
      <c r="P3" s="10">
        <f t="shared" si="0"/>
        <v>45152</v>
      </c>
      <c r="Q3" s="10">
        <f t="shared" si="0"/>
        <v>45153</v>
      </c>
      <c r="R3" s="10">
        <f t="shared" si="0"/>
        <v>45154</v>
      </c>
      <c r="S3" s="10">
        <f t="shared" si="0"/>
        <v>45155</v>
      </c>
      <c r="T3" s="10">
        <f t="shared" si="0"/>
        <v>45156</v>
      </c>
      <c r="U3" s="10">
        <f t="shared" ref="U3:AG3" si="1">T3+1</f>
        <v>45157</v>
      </c>
      <c r="V3" s="10">
        <f t="shared" si="1"/>
        <v>45158</v>
      </c>
      <c r="W3" s="10">
        <f t="shared" si="1"/>
        <v>45159</v>
      </c>
      <c r="X3" s="10">
        <f t="shared" si="1"/>
        <v>45160</v>
      </c>
      <c r="Y3" s="10">
        <f t="shared" si="1"/>
        <v>45161</v>
      </c>
      <c r="Z3" s="10">
        <f t="shared" si="1"/>
        <v>45162</v>
      </c>
      <c r="AA3" s="10">
        <f t="shared" si="1"/>
        <v>45163</v>
      </c>
      <c r="AB3" s="10">
        <f t="shared" si="1"/>
        <v>45164</v>
      </c>
      <c r="AC3" s="10">
        <f t="shared" si="1"/>
        <v>45165</v>
      </c>
      <c r="AD3" s="10">
        <f t="shared" si="1"/>
        <v>45166</v>
      </c>
      <c r="AE3" s="10">
        <f t="shared" si="1"/>
        <v>45167</v>
      </c>
      <c r="AF3" s="10">
        <f t="shared" si="1"/>
        <v>45168</v>
      </c>
      <c r="AG3" s="10">
        <f t="shared" si="1"/>
        <v>45169</v>
      </c>
    </row>
    <row r="4" spans="1:43" s="11" customFormat="1" ht="60" customHeight="1" thickTop="1">
      <c r="A4" s="7"/>
      <c r="C4" s="12" t="str">
        <f>TEXT(C3,"ddd")</f>
        <v>الثلاثاء</v>
      </c>
      <c r="D4" s="12" t="str">
        <f t="shared" ref="D4:AG4" si="2">TEXT(D3,"ddd")</f>
        <v>الأربعاء</v>
      </c>
      <c r="E4" s="12" t="str">
        <f t="shared" si="2"/>
        <v>الخميس</v>
      </c>
      <c r="F4" s="12" t="str">
        <f t="shared" si="2"/>
        <v>الجمعة</v>
      </c>
      <c r="G4" s="12" t="str">
        <f t="shared" si="2"/>
        <v>السبت</v>
      </c>
      <c r="H4" s="12" t="str">
        <f t="shared" si="2"/>
        <v>الأحد</v>
      </c>
      <c r="I4" s="12" t="str">
        <f t="shared" si="2"/>
        <v>الإثنين</v>
      </c>
      <c r="J4" s="12" t="str">
        <f t="shared" si="2"/>
        <v>الثلاثاء</v>
      </c>
      <c r="K4" s="12" t="str">
        <f t="shared" si="2"/>
        <v>الأربعاء</v>
      </c>
      <c r="L4" s="12" t="str">
        <f t="shared" si="2"/>
        <v>الخميس</v>
      </c>
      <c r="M4" s="12" t="str">
        <f t="shared" si="2"/>
        <v>الجمعة</v>
      </c>
      <c r="N4" s="12" t="str">
        <f t="shared" si="2"/>
        <v>السبت</v>
      </c>
      <c r="O4" s="12" t="str">
        <f t="shared" si="2"/>
        <v>الأحد</v>
      </c>
      <c r="P4" s="12" t="str">
        <f t="shared" si="2"/>
        <v>الإثنين</v>
      </c>
      <c r="Q4" s="12" t="str">
        <f t="shared" si="2"/>
        <v>الثلاثاء</v>
      </c>
      <c r="R4" s="12" t="str">
        <f t="shared" si="2"/>
        <v>الأربعاء</v>
      </c>
      <c r="S4" s="12" t="str">
        <f t="shared" si="2"/>
        <v>الخميس</v>
      </c>
      <c r="T4" s="12" t="str">
        <f t="shared" si="2"/>
        <v>الجمعة</v>
      </c>
      <c r="U4" s="12" t="str">
        <f t="shared" si="2"/>
        <v>السبت</v>
      </c>
      <c r="V4" s="12" t="str">
        <f t="shared" si="2"/>
        <v>الأحد</v>
      </c>
      <c r="W4" s="12" t="str">
        <f t="shared" si="2"/>
        <v>الإثنين</v>
      </c>
      <c r="X4" s="12" t="str">
        <f t="shared" si="2"/>
        <v>الثلاثاء</v>
      </c>
      <c r="Y4" s="12" t="str">
        <f t="shared" si="2"/>
        <v>الأربعاء</v>
      </c>
      <c r="Z4" s="12" t="str">
        <f t="shared" si="2"/>
        <v>الخميس</v>
      </c>
      <c r="AA4" s="12" t="str">
        <f t="shared" si="2"/>
        <v>الجمعة</v>
      </c>
      <c r="AB4" s="12" t="str">
        <f t="shared" si="2"/>
        <v>السبت</v>
      </c>
      <c r="AC4" s="12" t="str">
        <f t="shared" si="2"/>
        <v>الأحد</v>
      </c>
      <c r="AD4" s="12" t="str">
        <f t="shared" si="2"/>
        <v>الإثنين</v>
      </c>
      <c r="AE4" s="12" t="str">
        <f t="shared" si="2"/>
        <v>الثلاثاء</v>
      </c>
      <c r="AF4" s="12" t="str">
        <f t="shared" si="2"/>
        <v>الأربعاء</v>
      </c>
      <c r="AG4" s="12" t="str">
        <f t="shared" si="2"/>
        <v>الخميس</v>
      </c>
      <c r="AJ4" s="13"/>
      <c r="AK4" s="13"/>
      <c r="AL4" s="13"/>
      <c r="AM4" s="13"/>
      <c r="AN4" s="13"/>
      <c r="AO4" s="13"/>
      <c r="AP4" s="13"/>
      <c r="AQ4" s="13"/>
    </row>
    <row r="5" spans="1:43" ht="15.75">
      <c r="A5" s="6">
        <v>1</v>
      </c>
      <c r="B5" s="14" t="s">
        <v>8</v>
      </c>
      <c r="C5" s="15" t="s">
        <v>2</v>
      </c>
      <c r="D5" s="15" t="s">
        <v>2</v>
      </c>
      <c r="E5" s="15" t="s">
        <v>2</v>
      </c>
      <c r="F5" s="15"/>
      <c r="G5" s="15"/>
      <c r="H5" s="15" t="s">
        <v>2</v>
      </c>
      <c r="I5" s="15"/>
      <c r="J5" s="15" t="s">
        <v>2</v>
      </c>
      <c r="K5" s="15" t="s">
        <v>2</v>
      </c>
      <c r="L5" s="15" t="s">
        <v>2</v>
      </c>
      <c r="M5" s="15"/>
      <c r="N5" s="15"/>
      <c r="O5" s="15"/>
      <c r="P5" s="15"/>
      <c r="Q5" s="15" t="s">
        <v>2</v>
      </c>
      <c r="R5" s="15" t="s">
        <v>2</v>
      </c>
      <c r="S5" s="15" t="s">
        <v>2</v>
      </c>
      <c r="T5" s="15"/>
      <c r="U5" s="15"/>
      <c r="V5" s="15"/>
      <c r="W5" s="15" t="s">
        <v>2</v>
      </c>
      <c r="X5" s="15" t="s">
        <v>2</v>
      </c>
      <c r="Y5" s="15" t="s">
        <v>2</v>
      </c>
      <c r="Z5" s="15" t="s">
        <v>2</v>
      </c>
      <c r="AA5" s="15"/>
      <c r="AB5" s="15"/>
      <c r="AC5" s="15"/>
      <c r="AD5" s="15"/>
      <c r="AE5" s="15" t="s">
        <v>2</v>
      </c>
      <c r="AF5" s="15" t="s">
        <v>2</v>
      </c>
      <c r="AG5" s="15" t="s">
        <v>2</v>
      </c>
    </row>
    <row r="6" spans="1:43" ht="15.75">
      <c r="A6" s="6">
        <v>2</v>
      </c>
      <c r="B6" s="14" t="s">
        <v>9</v>
      </c>
      <c r="C6" s="15"/>
      <c r="D6" s="15"/>
      <c r="E6" s="15"/>
      <c r="F6" s="15"/>
      <c r="G6" s="15"/>
      <c r="H6" s="16"/>
      <c r="I6" s="15"/>
      <c r="J6" s="15" t="s">
        <v>2</v>
      </c>
      <c r="K6" s="15"/>
      <c r="L6" s="15"/>
      <c r="M6" s="15"/>
      <c r="N6" s="15"/>
      <c r="O6" s="15"/>
      <c r="P6" s="15"/>
      <c r="Q6" s="15"/>
      <c r="R6" s="15" t="s">
        <v>2</v>
      </c>
      <c r="S6" s="15"/>
      <c r="T6" s="15"/>
      <c r="U6" s="15"/>
      <c r="V6" s="15"/>
      <c r="W6" s="16"/>
      <c r="X6" s="15"/>
      <c r="Y6" s="15"/>
      <c r="Z6" s="15" t="s">
        <v>2</v>
      </c>
      <c r="AA6" s="17"/>
      <c r="AB6" s="18"/>
      <c r="AC6" s="18"/>
      <c r="AD6" s="18"/>
      <c r="AE6" s="18"/>
      <c r="AF6" s="18"/>
      <c r="AG6" s="18"/>
    </row>
    <row r="7" spans="1:43" ht="15.75">
      <c r="A7" s="6">
        <v>3</v>
      </c>
      <c r="B7" s="14" t="s">
        <v>10</v>
      </c>
      <c r="C7" s="15"/>
      <c r="D7" s="15"/>
      <c r="E7" s="15"/>
      <c r="F7" s="15"/>
      <c r="G7" s="15"/>
      <c r="H7" s="16"/>
      <c r="I7" s="15" t="s">
        <v>2</v>
      </c>
      <c r="J7" s="15"/>
      <c r="K7" s="15"/>
      <c r="L7" s="15"/>
      <c r="M7" s="15"/>
      <c r="N7" s="15"/>
      <c r="O7" s="15"/>
      <c r="P7" s="15" t="s">
        <v>2</v>
      </c>
      <c r="Q7" s="15"/>
      <c r="R7" s="15"/>
      <c r="S7" s="15"/>
      <c r="T7" s="15"/>
      <c r="U7" s="15"/>
      <c r="V7" s="15"/>
      <c r="W7" s="16"/>
      <c r="X7" s="15" t="s">
        <v>2</v>
      </c>
      <c r="Y7" s="15"/>
      <c r="Z7" s="15"/>
      <c r="AA7" s="17"/>
      <c r="AB7" s="18"/>
      <c r="AC7" s="18"/>
      <c r="AD7" s="18"/>
      <c r="AE7" s="18"/>
      <c r="AF7" s="18"/>
      <c r="AG7" s="18"/>
    </row>
    <row r="8" spans="1:43" ht="15.75">
      <c r="A8" s="6">
        <v>4</v>
      </c>
      <c r="B8" s="14" t="s">
        <v>11</v>
      </c>
      <c r="C8" s="15"/>
      <c r="D8" s="15"/>
      <c r="E8" s="15"/>
      <c r="F8" s="15"/>
      <c r="G8" s="15"/>
      <c r="H8" s="16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6"/>
      <c r="X8" s="15"/>
      <c r="Y8" s="15"/>
      <c r="Z8" s="15"/>
      <c r="AA8" s="17"/>
      <c r="AB8" s="18"/>
      <c r="AC8" s="18"/>
      <c r="AD8" s="18"/>
      <c r="AE8" s="18"/>
      <c r="AF8" s="18"/>
      <c r="AG8" s="18"/>
    </row>
    <row r="9" spans="1:43" ht="15.75">
      <c r="A9" s="6">
        <v>5</v>
      </c>
      <c r="B9" s="14" t="s">
        <v>12</v>
      </c>
      <c r="C9" s="15"/>
      <c r="D9" s="15"/>
      <c r="E9" s="15"/>
      <c r="F9" s="15"/>
      <c r="G9" s="15"/>
      <c r="H9" s="16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6"/>
      <c r="X9" s="15"/>
      <c r="Y9" s="15"/>
      <c r="Z9" s="15"/>
      <c r="AA9" s="17"/>
      <c r="AB9" s="18"/>
      <c r="AC9" s="18"/>
      <c r="AD9" s="18"/>
      <c r="AE9" s="18"/>
      <c r="AF9" s="18"/>
      <c r="AG9" s="18"/>
    </row>
    <row r="10" spans="1:43" ht="15.75">
      <c r="A10" s="6">
        <v>6</v>
      </c>
      <c r="B10" s="14" t="s">
        <v>13</v>
      </c>
      <c r="C10" s="15"/>
      <c r="D10" s="15"/>
      <c r="E10" s="15"/>
      <c r="F10" s="15"/>
      <c r="G10" s="15"/>
      <c r="H10" s="1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6"/>
      <c r="X10" s="15"/>
      <c r="Y10" s="15"/>
      <c r="Z10" s="15"/>
      <c r="AA10" s="17"/>
      <c r="AB10" s="18"/>
      <c r="AC10" s="18"/>
      <c r="AD10" s="18"/>
      <c r="AE10" s="18"/>
      <c r="AF10" s="18"/>
      <c r="AG10" s="18"/>
    </row>
    <row r="11" spans="1:43" ht="15.75">
      <c r="A11" s="6">
        <v>7</v>
      </c>
      <c r="B11" s="14" t="s">
        <v>14</v>
      </c>
      <c r="C11" s="15"/>
      <c r="D11" s="15"/>
      <c r="E11" s="15"/>
      <c r="F11" s="15"/>
      <c r="G11" s="15"/>
      <c r="H11" s="16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6"/>
      <c r="X11" s="15"/>
      <c r="Y11" s="15"/>
      <c r="Z11" s="15"/>
      <c r="AA11" s="17"/>
      <c r="AB11" s="18"/>
      <c r="AC11" s="18"/>
      <c r="AD11" s="18"/>
      <c r="AE11" s="18"/>
      <c r="AF11" s="18"/>
      <c r="AG11" s="18"/>
    </row>
    <row r="12" spans="1:43" ht="15.75">
      <c r="A12" s="6">
        <v>8</v>
      </c>
      <c r="B12" s="14" t="s">
        <v>15</v>
      </c>
      <c r="C12" s="15"/>
      <c r="D12" s="15"/>
      <c r="E12" s="15"/>
      <c r="F12" s="15"/>
      <c r="G12" s="15"/>
      <c r="H12" s="16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6"/>
      <c r="X12" s="15"/>
      <c r="Y12" s="15"/>
      <c r="Z12" s="15"/>
      <c r="AA12" s="17"/>
      <c r="AB12" s="18"/>
      <c r="AC12" s="18"/>
      <c r="AD12" s="18"/>
      <c r="AE12" s="18"/>
      <c r="AF12" s="18"/>
      <c r="AG12" s="18"/>
    </row>
    <row r="13" spans="1:43" ht="15.75">
      <c r="A13" s="6">
        <v>9</v>
      </c>
      <c r="B13" s="14" t="s">
        <v>16</v>
      </c>
      <c r="C13" s="15"/>
      <c r="D13" s="15"/>
      <c r="E13" s="15"/>
      <c r="F13" s="15"/>
      <c r="G13" s="15"/>
      <c r="H13" s="16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6"/>
      <c r="X13" s="15"/>
      <c r="Y13" s="15"/>
      <c r="Z13" s="15"/>
      <c r="AA13" s="17"/>
      <c r="AB13" s="18"/>
      <c r="AC13" s="18"/>
      <c r="AD13" s="18"/>
      <c r="AE13" s="18"/>
      <c r="AF13" s="18"/>
      <c r="AG13" s="18"/>
    </row>
    <row r="14" spans="1:43" ht="15.75">
      <c r="A14" s="6">
        <v>10</v>
      </c>
      <c r="B14" s="14" t="s">
        <v>17</v>
      </c>
      <c r="C14" s="15"/>
      <c r="D14" s="15"/>
      <c r="E14" s="15"/>
      <c r="F14" s="15"/>
      <c r="G14" s="15"/>
      <c r="H14" s="16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6"/>
      <c r="X14" s="15"/>
      <c r="Y14" s="15"/>
      <c r="Z14" s="15"/>
      <c r="AA14" s="17"/>
      <c r="AB14" s="18"/>
      <c r="AC14" s="18"/>
      <c r="AD14" s="18"/>
      <c r="AE14" s="18"/>
      <c r="AF14" s="18"/>
      <c r="AG14" s="18"/>
    </row>
    <row r="15" spans="1:43" ht="15.75">
      <c r="A15" s="6">
        <v>11</v>
      </c>
      <c r="B15" s="14" t="s">
        <v>18</v>
      </c>
      <c r="C15" s="15"/>
      <c r="D15" s="15"/>
      <c r="E15" s="15"/>
      <c r="F15" s="15"/>
      <c r="G15" s="15"/>
      <c r="H15" s="16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6"/>
      <c r="X15" s="15"/>
      <c r="Y15" s="15"/>
      <c r="Z15" s="15"/>
      <c r="AA15" s="17"/>
      <c r="AB15" s="18"/>
      <c r="AC15" s="18"/>
      <c r="AD15" s="18"/>
      <c r="AE15" s="18"/>
      <c r="AF15" s="18"/>
      <c r="AG15" s="18"/>
    </row>
    <row r="16" spans="1:43" ht="15.75">
      <c r="A16" s="6">
        <v>12</v>
      </c>
      <c r="B16" s="14" t="s">
        <v>19</v>
      </c>
      <c r="C16" s="15"/>
      <c r="D16" s="15"/>
      <c r="E16" s="15"/>
      <c r="F16" s="15"/>
      <c r="G16" s="15"/>
      <c r="H16" s="16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6"/>
      <c r="X16" s="15"/>
      <c r="Y16" s="15"/>
      <c r="Z16" s="15"/>
      <c r="AA16" s="17"/>
      <c r="AB16" s="18"/>
      <c r="AC16" s="18"/>
      <c r="AD16" s="18"/>
      <c r="AE16" s="18"/>
      <c r="AF16" s="18"/>
      <c r="AG16" s="18"/>
    </row>
    <row r="17" spans="1:33" ht="15.75">
      <c r="A17" s="6">
        <v>13</v>
      </c>
      <c r="B17" s="14" t="s">
        <v>20</v>
      </c>
      <c r="C17" s="15"/>
      <c r="D17" s="15"/>
      <c r="E17" s="15"/>
      <c r="F17" s="15"/>
      <c r="G17" s="15"/>
      <c r="H17" s="16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6"/>
      <c r="X17" s="15"/>
      <c r="Y17" s="15"/>
      <c r="Z17" s="15"/>
      <c r="AA17" s="17"/>
      <c r="AB17" s="18"/>
      <c r="AC17" s="18"/>
      <c r="AD17" s="18"/>
      <c r="AE17" s="18"/>
      <c r="AF17" s="18"/>
      <c r="AG17" s="18"/>
    </row>
    <row r="18" spans="1:33" ht="15.75">
      <c r="A18" s="6">
        <v>14</v>
      </c>
      <c r="B18" s="14" t="s">
        <v>21</v>
      </c>
      <c r="C18" s="15"/>
      <c r="D18" s="15"/>
      <c r="E18" s="15"/>
      <c r="F18" s="15"/>
      <c r="G18" s="15"/>
      <c r="H18" s="16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6"/>
      <c r="X18" s="15"/>
      <c r="Y18" s="15"/>
      <c r="Z18" s="15"/>
      <c r="AA18" s="17"/>
      <c r="AB18" s="18"/>
      <c r="AC18" s="18"/>
      <c r="AD18" s="18"/>
      <c r="AE18" s="18"/>
      <c r="AF18" s="18"/>
      <c r="AG18" s="18"/>
    </row>
    <row r="19" spans="1:33" ht="15.75">
      <c r="A19" s="6">
        <v>15</v>
      </c>
      <c r="B19" s="14" t="s">
        <v>22</v>
      </c>
      <c r="C19" s="15"/>
      <c r="D19" s="15"/>
      <c r="E19" s="15"/>
      <c r="F19" s="15"/>
      <c r="G19" s="15"/>
      <c r="H19" s="16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6"/>
      <c r="X19" s="15"/>
      <c r="Y19" s="15"/>
      <c r="Z19" s="15"/>
      <c r="AA19" s="17"/>
      <c r="AB19" s="18"/>
      <c r="AC19" s="18"/>
      <c r="AD19" s="18"/>
      <c r="AE19" s="18"/>
      <c r="AF19" s="18"/>
      <c r="AG19" s="18"/>
    </row>
    <row r="20" spans="1:33" ht="15.75">
      <c r="A20" s="6">
        <v>16</v>
      </c>
      <c r="B20" s="14" t="s">
        <v>23</v>
      </c>
      <c r="C20" s="15"/>
      <c r="D20" s="15"/>
      <c r="E20" s="15"/>
      <c r="F20" s="15"/>
      <c r="G20" s="15"/>
      <c r="H20" s="16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6"/>
      <c r="X20" s="15"/>
      <c r="Y20" s="15"/>
      <c r="Z20" s="15"/>
      <c r="AA20" s="17"/>
      <c r="AB20" s="18"/>
      <c r="AC20" s="18"/>
      <c r="AD20" s="18"/>
      <c r="AE20" s="18"/>
      <c r="AF20" s="18"/>
      <c r="AG20" s="18"/>
    </row>
    <row r="21" spans="1:33" ht="15.75">
      <c r="A21" s="6">
        <v>17</v>
      </c>
      <c r="B21" s="14" t="s">
        <v>24</v>
      </c>
      <c r="C21" s="15"/>
      <c r="D21" s="15"/>
      <c r="E21" s="15"/>
      <c r="F21" s="15"/>
      <c r="G21" s="15"/>
      <c r="H21" s="16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6"/>
      <c r="X21" s="15"/>
      <c r="Y21" s="15"/>
      <c r="Z21" s="15"/>
      <c r="AA21" s="17"/>
      <c r="AB21" s="18"/>
      <c r="AC21" s="18"/>
      <c r="AD21" s="18"/>
      <c r="AE21" s="18"/>
      <c r="AF21" s="18"/>
      <c r="AG21" s="18"/>
    </row>
    <row r="22" spans="1:33" ht="15.75">
      <c r="A22" s="6">
        <v>18</v>
      </c>
      <c r="B22" s="14" t="s">
        <v>25</v>
      </c>
      <c r="C22" s="15"/>
      <c r="D22" s="15"/>
      <c r="E22" s="15"/>
      <c r="F22" s="15"/>
      <c r="G22" s="15"/>
      <c r="H22" s="16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6"/>
      <c r="X22" s="15"/>
      <c r="Y22" s="15"/>
      <c r="Z22" s="15"/>
      <c r="AA22" s="17"/>
      <c r="AB22" s="18"/>
      <c r="AC22" s="18"/>
      <c r="AD22" s="18"/>
      <c r="AE22" s="18"/>
      <c r="AF22" s="18"/>
      <c r="AG22" s="18"/>
    </row>
    <row r="23" spans="1:33" ht="15.75">
      <c r="A23" s="6">
        <v>19</v>
      </c>
      <c r="B23" s="14" t="s">
        <v>26</v>
      </c>
      <c r="C23" s="15"/>
      <c r="D23" s="15"/>
      <c r="E23" s="15"/>
      <c r="F23" s="15"/>
      <c r="G23" s="15"/>
      <c r="H23" s="16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6"/>
      <c r="X23" s="15"/>
      <c r="Y23" s="15"/>
      <c r="Z23" s="15"/>
      <c r="AA23" s="17"/>
      <c r="AB23" s="18"/>
      <c r="AC23" s="18"/>
      <c r="AD23" s="18"/>
      <c r="AE23" s="18"/>
      <c r="AF23" s="18"/>
      <c r="AG23" s="18"/>
    </row>
    <row r="24" spans="1:33" ht="15.75">
      <c r="A24" s="6">
        <v>20</v>
      </c>
      <c r="B24" s="14" t="s">
        <v>27</v>
      </c>
      <c r="C24" s="15"/>
      <c r="D24" s="15"/>
      <c r="E24" s="15"/>
      <c r="F24" s="15"/>
      <c r="G24" s="15"/>
      <c r="H24" s="16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6"/>
      <c r="X24" s="15"/>
      <c r="Y24" s="15"/>
      <c r="Z24" s="15"/>
      <c r="AA24" s="17"/>
      <c r="AB24" s="18"/>
      <c r="AC24" s="18"/>
      <c r="AD24" s="18"/>
      <c r="AE24" s="18"/>
      <c r="AF24" s="18"/>
      <c r="AG24" s="18"/>
    </row>
    <row r="25" spans="1:33" ht="15.75">
      <c r="A25" s="6">
        <v>21</v>
      </c>
      <c r="B25" s="14" t="s">
        <v>28</v>
      </c>
      <c r="C25" s="15"/>
      <c r="D25" s="15"/>
      <c r="E25" s="15"/>
      <c r="F25" s="15"/>
      <c r="G25" s="15"/>
      <c r="H25" s="16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6"/>
      <c r="X25" s="15"/>
      <c r="Y25" s="15"/>
      <c r="Z25" s="15"/>
      <c r="AA25" s="17"/>
      <c r="AB25" s="18"/>
      <c r="AC25" s="18"/>
      <c r="AD25" s="18"/>
      <c r="AE25" s="18"/>
      <c r="AF25" s="18"/>
      <c r="AG25" s="18"/>
    </row>
    <row r="26" spans="1:33" ht="15.75">
      <c r="A26" s="6">
        <v>22</v>
      </c>
      <c r="B26" s="14" t="s">
        <v>29</v>
      </c>
      <c r="C26" s="15"/>
      <c r="D26" s="15"/>
      <c r="E26" s="15"/>
      <c r="F26" s="15"/>
      <c r="G26" s="15"/>
      <c r="H26" s="16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6"/>
      <c r="X26" s="15"/>
      <c r="Y26" s="15"/>
      <c r="Z26" s="15"/>
      <c r="AA26" s="17"/>
      <c r="AB26" s="18"/>
      <c r="AC26" s="18"/>
      <c r="AD26" s="18"/>
      <c r="AE26" s="18"/>
      <c r="AF26" s="18"/>
      <c r="AG26" s="18"/>
    </row>
    <row r="27" spans="1:33" ht="15.75">
      <c r="A27" s="6">
        <v>23</v>
      </c>
      <c r="B27" s="14" t="s">
        <v>30</v>
      </c>
      <c r="C27" s="15"/>
      <c r="D27" s="15"/>
      <c r="E27" s="15"/>
      <c r="F27" s="15"/>
      <c r="G27" s="15"/>
      <c r="H27" s="16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6"/>
      <c r="X27" s="15"/>
      <c r="Y27" s="15"/>
      <c r="Z27" s="15"/>
      <c r="AA27" s="17"/>
      <c r="AB27" s="18"/>
      <c r="AC27" s="18"/>
      <c r="AD27" s="18"/>
      <c r="AE27" s="18"/>
      <c r="AF27" s="18"/>
      <c r="AG27" s="18"/>
    </row>
  </sheetData>
  <mergeCells count="2">
    <mergeCell ref="C1:E1"/>
    <mergeCell ref="F1:L1"/>
  </mergeCells>
  <conditionalFormatting sqref="C3:AG27">
    <cfRule type="expression" dxfId="0" priority="1">
      <formula>WEEKDAY(C$3)&gt;=6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9445C-2E40-4C8B-B554-0D4D3C1B5527}">
  <sheetPr codeName="Sheet2"/>
  <dimension ref="A2:Q25"/>
  <sheetViews>
    <sheetView showZeros="0" rightToLeft="1" workbookViewId="0">
      <selection activeCell="K30" sqref="K30"/>
    </sheetView>
  </sheetViews>
  <sheetFormatPr defaultRowHeight="15"/>
  <cols>
    <col min="1" max="2" width="10.44140625" customWidth="1"/>
    <col min="3" max="3" width="3.44140625" customWidth="1"/>
    <col min="4" max="4" width="10.44140625" customWidth="1"/>
    <col min="5" max="5" width="3.44140625" customWidth="1"/>
    <col min="6" max="6" width="10.44140625" customWidth="1"/>
    <col min="7" max="7" width="3.44140625" customWidth="1"/>
    <col min="8" max="8" width="10.44140625" customWidth="1"/>
    <col min="9" max="9" width="3.44140625" customWidth="1"/>
    <col min="10" max="10" width="10.44140625" customWidth="1"/>
    <col min="11" max="11" width="3.6640625" customWidth="1"/>
    <col min="12" max="12" width="10.44140625" customWidth="1"/>
    <col min="13" max="13" width="3.44140625" customWidth="1"/>
    <col min="14" max="14" width="2" bestFit="1" customWidth="1"/>
    <col min="15" max="15" width="28.5546875" style="1" bestFit="1" customWidth="1"/>
    <col min="16" max="16" width="2.33203125" bestFit="1" customWidth="1"/>
    <col min="17" max="17" width="5.21875" bestFit="1" customWidth="1"/>
  </cols>
  <sheetData>
    <row r="2" spans="1:17" ht="15.75">
      <c r="B2" s="38">
        <v>1</v>
      </c>
      <c r="D2" s="38">
        <v>2</v>
      </c>
      <c r="F2" s="38">
        <v>3</v>
      </c>
      <c r="H2" s="38">
        <v>4</v>
      </c>
      <c r="J2" s="38">
        <v>5</v>
      </c>
      <c r="L2" s="38">
        <v>6</v>
      </c>
    </row>
    <row r="3" spans="1:17" ht="20.25">
      <c r="A3" s="5"/>
      <c r="B3" s="5"/>
      <c r="C3" s="5"/>
      <c r="D3" s="35" t="s">
        <v>8</v>
      </c>
      <c r="E3" s="35"/>
      <c r="F3" s="35"/>
      <c r="G3" s="35"/>
      <c r="H3" s="35"/>
      <c r="I3" s="5"/>
      <c r="J3" s="5"/>
      <c r="K3" s="5"/>
      <c r="L3" s="5"/>
      <c r="M3" s="5"/>
      <c r="N3" s="40">
        <f>MATCH(D3,غياب!$B$5:$B$27,0)</f>
        <v>1</v>
      </c>
      <c r="O3" s="27" t="s">
        <v>31</v>
      </c>
      <c r="P3" s="23"/>
      <c r="Q3" s="24"/>
    </row>
    <row r="4" spans="1:17" ht="15.75">
      <c r="A4" s="2" t="s">
        <v>0</v>
      </c>
      <c r="B4" s="3" t="s">
        <v>1</v>
      </c>
      <c r="C4" s="3" t="s">
        <v>2</v>
      </c>
      <c r="D4" s="3" t="s">
        <v>1</v>
      </c>
      <c r="E4" s="3" t="s">
        <v>2</v>
      </c>
      <c r="F4" s="3" t="s">
        <v>1</v>
      </c>
      <c r="G4" s="3" t="s">
        <v>2</v>
      </c>
      <c r="H4" s="3" t="s">
        <v>1</v>
      </c>
      <c r="I4" s="3" t="s">
        <v>2</v>
      </c>
      <c r="J4" s="3" t="s">
        <v>1</v>
      </c>
      <c r="K4" s="3" t="s">
        <v>2</v>
      </c>
      <c r="L4" s="3" t="s">
        <v>1</v>
      </c>
      <c r="M4" s="3" t="s">
        <v>2</v>
      </c>
      <c r="O4" s="26" t="s">
        <v>32</v>
      </c>
      <c r="P4" s="36"/>
      <c r="Q4" s="26"/>
    </row>
    <row r="5" spans="1:17" ht="15.75">
      <c r="A5" s="2" t="s">
        <v>3</v>
      </c>
      <c r="B5" s="37">
        <f ca="1">IFERROR(IF(INDIRECT("غياب!"&amp;ADDRESS($N$3+4,MATCH($A5&amp;"-"&amp;B$2,غياب!$C$2:$AG$2,0)+2))="غ",INDEX(غياب!$C$3:$AG$3,1,MATCH($A5&amp;"-"&amp;B$2,غياب!$C$2:$AG$2,0)),""),"")</f>
        <v>45144</v>
      </c>
      <c r="C5" s="37"/>
      <c r="D5" s="37" t="str">
        <f ca="1">IFERROR(IF(INDIRECT("غياب!"&amp;ADDRESS($N$3+4,MATCH($A5&amp;"-"&amp;D$2,غياب!$C$2:$AG$2,0)+2))="غ",INDEX(غياب!$C$3:$AG$3,1,MATCH($A5&amp;"-"&amp;D$2,غياب!$C$2:$AG$2,0)),""),"")</f>
        <v/>
      </c>
      <c r="E5" s="37"/>
      <c r="F5" s="37" t="str">
        <f ca="1">IFERROR(IF(INDIRECT("غياب!"&amp;ADDRESS($N$3+4,MATCH($A5&amp;"-"&amp;F$2,غياب!$C$2:$AG$2,0)+2))="غ",INDEX(غياب!$C$3:$AG$3,1,MATCH($A5&amp;"-"&amp;F$2,غياب!$C$2:$AG$2,0)),""),"")</f>
        <v/>
      </c>
      <c r="G5" s="37"/>
      <c r="H5" s="37" t="str">
        <f ca="1">IFERROR(IF(INDIRECT("غياب!"&amp;ADDRESS($N$3+4,MATCH($A5&amp;"-"&amp;H$2,غياب!$C$2:$AG$2,0)+2))="غ",INDEX(غياب!$C$3:$AG$3,1,MATCH($A5&amp;"-"&amp;H$2,غياب!$C$2:$AG$2,0)),""),"")</f>
        <v/>
      </c>
      <c r="I5" s="37"/>
      <c r="J5" s="37" t="str">
        <f ca="1">IFERROR(IF(INDIRECT("غياب!"&amp;ADDRESS($N$3+4,MATCH($A5&amp;"-"&amp;J$2,غياب!$C$2:$AG$2,0)+2))="غ",INDEX(غياب!$C$3:$AG$3,1,MATCH($A5&amp;"-"&amp;J$2,غياب!$C$2:$AG$2,0)),""),"")</f>
        <v/>
      </c>
      <c r="K5" s="37"/>
      <c r="L5" s="37" t="str">
        <f ca="1">IFERROR(IF(INDIRECT("غياب!"&amp;ADDRESS($N$3+4,MATCH($A5&amp;"-"&amp;L$2,غياب!$C$2:$AG$2,0)+2))="غ",INDEX(غياب!$C$3:$AG$3,1,MATCH($A5&amp;"-"&amp;L$2,غياب!$C$2:$AG$2,0)),""),"")</f>
        <v/>
      </c>
      <c r="M5" s="37"/>
      <c r="O5" s="26" t="s">
        <v>33</v>
      </c>
      <c r="P5" s="26"/>
      <c r="Q5" s="26"/>
    </row>
    <row r="6" spans="1:17" ht="15.75">
      <c r="A6" s="2" t="s">
        <v>4</v>
      </c>
      <c r="B6" s="37" t="str">
        <f ca="1">IFERROR(IF(INDIRECT("غياب!"&amp;ADDRESS($N$3+4,MATCH($A6&amp;"-"&amp;B$2,غياب!$C$2:$AG$2,0)+2))="غ",INDEX(غياب!$C$3:$AG$3,1,MATCH($A6&amp;"-"&amp;B$2,غياب!$C$2:$AG$2,0)),""),"")</f>
        <v/>
      </c>
      <c r="C6" s="37"/>
      <c r="D6" s="37" t="str">
        <f ca="1">IFERROR(IF(INDIRECT("غياب!"&amp;ADDRESS($N$3+4,MATCH($A6&amp;"-"&amp;D$2,غياب!$C$2:$AG$2,0)+2))="غ",INDEX(غياب!$C$3:$AG$3,1,MATCH($A6&amp;"-"&amp;D$2,غياب!$C$2:$AG$2,0)),""),"")</f>
        <v/>
      </c>
      <c r="E6" s="37"/>
      <c r="F6" s="37">
        <f ca="1">IFERROR(IF(INDIRECT("غياب!"&amp;ADDRESS($N$3+4,MATCH($A6&amp;"-"&amp;F$2,غياب!$C$2:$AG$2,0)+2))="غ",INDEX(غياب!$C$3:$AG$3,1,MATCH($A6&amp;"-"&amp;F$2,غياب!$C$2:$AG$2,0)),""),"")</f>
        <v>45159</v>
      </c>
      <c r="G6" s="37"/>
      <c r="H6" s="37" t="str">
        <f ca="1">IFERROR(IF(INDIRECT("غياب!"&amp;ADDRESS($N$3+4,MATCH($A6&amp;"-"&amp;H$2,غياب!$C$2:$AG$2,0)+2))="غ",INDEX(غياب!$C$3:$AG$3,1,MATCH($A6&amp;"-"&amp;H$2,غياب!$C$2:$AG$2,0)),""),"")</f>
        <v/>
      </c>
      <c r="I6" s="37"/>
      <c r="J6" s="37" t="str">
        <f ca="1">IFERROR(IF(INDIRECT("غياب!"&amp;ADDRESS($N$3+4,MATCH($A6&amp;"-"&amp;J$2,غياب!$C$2:$AG$2,0)+2))="غ",INDEX(غياب!$C$3:$AG$3,1,MATCH($A6&amp;"-"&amp;J$2,غياب!$C$2:$AG$2,0)),""),"")</f>
        <v/>
      </c>
      <c r="K6" s="37"/>
      <c r="L6" s="37" t="str">
        <f ca="1">IFERROR(IF(INDIRECT("غياب!"&amp;ADDRESS($N$3+4,MATCH($A6&amp;"-"&amp;L$2,غياب!$C$2:$AG$2,0)+2))="غ",INDEX(غياب!$C$3:$AG$3,1,MATCH($A6&amp;"-"&amp;L$2,غياب!$C$2:$AG$2,0)),""),"")</f>
        <v/>
      </c>
      <c r="M6" s="37"/>
      <c r="O6" s="26" t="s">
        <v>34</v>
      </c>
      <c r="P6" s="26"/>
      <c r="Q6" s="26"/>
    </row>
    <row r="7" spans="1:17" ht="15.75">
      <c r="A7" s="2" t="s">
        <v>5</v>
      </c>
      <c r="B7" s="37">
        <f ca="1">IFERROR(IF(INDIRECT("غياب!"&amp;ADDRESS($N$3+4,MATCH($A7&amp;"-"&amp;B$2,غياب!$C$2:$AG$2,0)+2))="غ",INDEX(غياب!$C$3:$AG$3,1,MATCH($A7&amp;"-"&amp;B$2,غياب!$C$2:$AG$2,0)),""),"")</f>
        <v>45139</v>
      </c>
      <c r="C7" s="37"/>
      <c r="D7" s="37">
        <f ca="1">IFERROR(IF(INDIRECT("غياب!"&amp;ADDRESS($N$3+4,MATCH($A7&amp;"-"&amp;D$2,غياب!$C$2:$AG$2,0)+2))="غ",INDEX(غياب!$C$3:$AG$3,1,MATCH($A7&amp;"-"&amp;D$2,غياب!$C$2:$AG$2,0)),""),"")</f>
        <v>45146</v>
      </c>
      <c r="E7" s="37"/>
      <c r="F7" s="37">
        <f ca="1">IFERROR(IF(INDIRECT("غياب!"&amp;ADDRESS($N$3+4,MATCH($A7&amp;"-"&amp;F$2,غياب!$C$2:$AG$2,0)+2))="غ",INDEX(غياب!$C$3:$AG$3,1,MATCH($A7&amp;"-"&amp;F$2,غياب!$C$2:$AG$2,0)),""),"")</f>
        <v>45153</v>
      </c>
      <c r="G7" s="37"/>
      <c r="H7" s="37">
        <f ca="1">IFERROR(IF(INDIRECT("غياب!"&amp;ADDRESS($N$3+4,MATCH($A7&amp;"-"&amp;H$2,غياب!$C$2:$AG$2,0)+2))="غ",INDEX(غياب!$C$3:$AG$3,1,MATCH($A7&amp;"-"&amp;H$2,غياب!$C$2:$AG$2,0)),""),"")</f>
        <v>45160</v>
      </c>
      <c r="I7" s="37"/>
      <c r="J7" s="37">
        <f ca="1">IFERROR(IF(INDIRECT("غياب!"&amp;ADDRESS($N$3+4,MATCH($A7&amp;"-"&amp;J$2,غياب!$C$2:$AG$2,0)+2))="غ",INDEX(غياب!$C$3:$AG$3,1,MATCH($A7&amp;"-"&amp;J$2,غياب!$C$2:$AG$2,0)),""),"")</f>
        <v>45167</v>
      </c>
      <c r="K7" s="37"/>
      <c r="L7" s="37" t="str">
        <f ca="1">IFERROR(IF(INDIRECT("غياب!"&amp;ADDRESS($N$3+4,MATCH($A7&amp;"-"&amp;L$2,غياب!$C$2:$AG$2,0)+2))="غ",INDEX(غياب!$C$3:$AG$3,1,MATCH($A7&amp;"-"&amp;L$2,غياب!$C$2:$AG$2,0)),""),"")</f>
        <v/>
      </c>
      <c r="M7" s="37"/>
      <c r="O7" s="26" t="s">
        <v>35</v>
      </c>
      <c r="P7" s="26"/>
      <c r="Q7" s="26"/>
    </row>
    <row r="8" spans="1:17" ht="15.75">
      <c r="A8" s="2" t="s">
        <v>6</v>
      </c>
      <c r="B8" s="37">
        <f ca="1">IFERROR(IF(INDIRECT("غياب!"&amp;ADDRESS($N$3+4,MATCH($A8&amp;"-"&amp;B$2,غياب!$C$2:$AG$2,0)+2))="غ",INDEX(غياب!$C$3:$AG$3,1,MATCH($A8&amp;"-"&amp;B$2,غياب!$C$2:$AG$2,0)),""),"")</f>
        <v>45140</v>
      </c>
      <c r="C8" s="37"/>
      <c r="D8" s="37">
        <f ca="1">IFERROR(IF(INDIRECT("غياب!"&amp;ADDRESS($N$3+4,MATCH($A8&amp;"-"&amp;D$2,غياب!$C$2:$AG$2,0)+2))="غ",INDEX(غياب!$C$3:$AG$3,1,MATCH($A8&amp;"-"&amp;D$2,غياب!$C$2:$AG$2,0)),""),"")</f>
        <v>45147</v>
      </c>
      <c r="E8" s="37"/>
      <c r="F8" s="37">
        <f ca="1">IFERROR(IF(INDIRECT("غياب!"&amp;ADDRESS($N$3+4,MATCH($A8&amp;"-"&amp;F$2,غياب!$C$2:$AG$2,0)+2))="غ",INDEX(غياب!$C$3:$AG$3,1,MATCH($A8&amp;"-"&amp;F$2,غياب!$C$2:$AG$2,0)),""),"")</f>
        <v>45154</v>
      </c>
      <c r="G8" s="37"/>
      <c r="H8" s="37">
        <f ca="1">IFERROR(IF(INDIRECT("غياب!"&amp;ADDRESS($N$3+4,MATCH($A8&amp;"-"&amp;H$2,غياب!$C$2:$AG$2,0)+2))="غ",INDEX(غياب!$C$3:$AG$3,1,MATCH($A8&amp;"-"&amp;H$2,غياب!$C$2:$AG$2,0)),""),"")</f>
        <v>45161</v>
      </c>
      <c r="I8" s="37"/>
      <c r="J8" s="37">
        <f ca="1">IFERROR(IF(INDIRECT("غياب!"&amp;ADDRESS($N$3+4,MATCH($A8&amp;"-"&amp;J$2,غياب!$C$2:$AG$2,0)+2))="غ",INDEX(غياب!$C$3:$AG$3,1,MATCH($A8&amp;"-"&amp;J$2,غياب!$C$2:$AG$2,0)),""),"")</f>
        <v>45168</v>
      </c>
      <c r="K8" s="37"/>
      <c r="L8" s="37" t="str">
        <f ca="1">IFERROR(IF(INDIRECT("غياب!"&amp;ADDRESS($N$3+4,MATCH($A8&amp;"-"&amp;L$2,غياب!$C$2:$AG$2,0)+2))="غ",INDEX(غياب!$C$3:$AG$3,1,MATCH($A8&amp;"-"&amp;L$2,غياب!$C$2:$AG$2,0)),""),"")</f>
        <v/>
      </c>
      <c r="M8" s="37"/>
      <c r="O8" s="26" t="s">
        <v>36</v>
      </c>
      <c r="P8" s="26"/>
      <c r="Q8" s="26"/>
    </row>
    <row r="9" spans="1:17" ht="15.75">
      <c r="A9" s="2" t="s">
        <v>7</v>
      </c>
      <c r="B9" s="37">
        <f ca="1">IFERROR(IF(INDIRECT("غياب!"&amp;ADDRESS($N$3+4,MATCH($A9&amp;"-"&amp;B$2,غياب!$C$2:$AG$2,0)+2))="غ",INDEX(غياب!$C$3:$AG$3,1,MATCH($A9&amp;"-"&amp;B$2,غياب!$C$2:$AG$2,0)),""),"")</f>
        <v>45141</v>
      </c>
      <c r="C9" s="37"/>
      <c r="D9" s="37">
        <f ca="1">IFERROR(IF(INDIRECT("غياب!"&amp;ADDRESS($N$3+4,MATCH($A9&amp;"-"&amp;D$2,غياب!$C$2:$AG$2,0)+2))="غ",INDEX(غياب!$C$3:$AG$3,1,MATCH($A9&amp;"-"&amp;D$2,غياب!$C$2:$AG$2,0)),""),"")</f>
        <v>45148</v>
      </c>
      <c r="E9" s="37"/>
      <c r="F9" s="37">
        <f ca="1">IFERROR(IF(INDIRECT("غياب!"&amp;ADDRESS($N$3+4,MATCH($A9&amp;"-"&amp;F$2,غياب!$C$2:$AG$2,0)+2))="غ",INDEX(غياب!$C$3:$AG$3,1,MATCH($A9&amp;"-"&amp;F$2,غياب!$C$2:$AG$2,0)),""),"")</f>
        <v>45155</v>
      </c>
      <c r="G9" s="37"/>
      <c r="H9" s="37">
        <f ca="1">IFERROR(IF(INDIRECT("غياب!"&amp;ADDRESS($N$3+4,MATCH($A9&amp;"-"&amp;H$2,غياب!$C$2:$AG$2,0)+2))="غ",INDEX(غياب!$C$3:$AG$3,1,MATCH($A9&amp;"-"&amp;H$2,غياب!$C$2:$AG$2,0)),""),"")</f>
        <v>45162</v>
      </c>
      <c r="I9" s="37"/>
      <c r="J9" s="37">
        <f ca="1">IFERROR(IF(INDIRECT("غياب!"&amp;ADDRESS($N$3+4,MATCH($A9&amp;"-"&amp;J$2,غياب!$C$2:$AG$2,0)+2))="غ",INDEX(غياب!$C$3:$AG$3,1,MATCH($A9&amp;"-"&amp;J$2,غياب!$C$2:$AG$2,0)),""),"")</f>
        <v>45169</v>
      </c>
      <c r="K9" s="37"/>
      <c r="L9" s="37" t="str">
        <f ca="1">IFERROR(IF(INDIRECT("غياب!"&amp;ADDRESS($N$3+4,MATCH($A9&amp;"-"&amp;L$2,غياب!$C$2:$AG$2,0)+2))="غ",INDEX(غياب!$C$3:$AG$3,1,MATCH($A9&amp;"-"&amp;L$2,غياب!$C$2:$AG$2,0)),""),"")</f>
        <v/>
      </c>
      <c r="M9" s="37"/>
      <c r="O9" s="27" t="s">
        <v>37</v>
      </c>
      <c r="P9" s="22"/>
      <c r="Q9" s="22"/>
    </row>
    <row r="10" spans="1:17" ht="15.75">
      <c r="O10" s="26"/>
      <c r="P10" s="26"/>
      <c r="Q10" s="26"/>
    </row>
    <row r="11" spans="1:17" ht="18">
      <c r="A11" s="20"/>
      <c r="B11" s="5"/>
      <c r="C11" s="5"/>
      <c r="D11" s="35" t="s">
        <v>9</v>
      </c>
      <c r="E11" s="35"/>
      <c r="F11" s="35"/>
      <c r="G11" s="35"/>
      <c r="H11" s="35"/>
      <c r="I11" s="5"/>
      <c r="J11" s="5"/>
      <c r="K11" s="5"/>
      <c r="L11" s="5"/>
      <c r="M11" s="5"/>
      <c r="N11" s="40">
        <f>MATCH(D11,غياب!$B$5:$B$27,0)</f>
        <v>2</v>
      </c>
      <c r="O11" s="27" t="s">
        <v>38</v>
      </c>
      <c r="P11" s="22"/>
      <c r="Q11" s="22"/>
    </row>
    <row r="12" spans="1:17" ht="15.75">
      <c r="A12" s="2" t="s">
        <v>0</v>
      </c>
      <c r="B12" s="3" t="s">
        <v>1</v>
      </c>
      <c r="C12" s="3" t="s">
        <v>2</v>
      </c>
      <c r="D12" s="3" t="s">
        <v>1</v>
      </c>
      <c r="E12" s="3" t="s">
        <v>2</v>
      </c>
      <c r="F12" s="3" t="s">
        <v>1</v>
      </c>
      <c r="G12" s="3" t="s">
        <v>2</v>
      </c>
      <c r="H12" s="3" t="s">
        <v>1</v>
      </c>
      <c r="I12" s="3" t="s">
        <v>2</v>
      </c>
      <c r="J12" s="3" t="s">
        <v>1</v>
      </c>
      <c r="K12" s="3" t="s">
        <v>2</v>
      </c>
      <c r="L12" s="3" t="s">
        <v>1</v>
      </c>
      <c r="M12" s="3" t="s">
        <v>2</v>
      </c>
      <c r="O12" s="26" t="s">
        <v>39</v>
      </c>
      <c r="P12" s="26"/>
      <c r="Q12" s="26"/>
    </row>
    <row r="13" spans="1:17" ht="16.5" customHeight="1">
      <c r="A13" s="2" t="s">
        <v>3</v>
      </c>
      <c r="B13" s="4" t="str">
        <f ca="1">IFERROR(IF(INDIRECT("غياب!"&amp;ADDRESS($N$11+4,MATCH($A13&amp;"-"&amp;B$2,غياب!$C$2:$AG$2,0)+2))="غ",INDEX(غياب!$C$3:$AG$3,1,MATCH($A13&amp;"-"&amp;B$2,غياب!$C$2:$AG$2,0)),""),"")</f>
        <v/>
      </c>
      <c r="C13" s="4"/>
      <c r="D13" s="4" t="str">
        <f ca="1">IFERROR(IF(INDIRECT("غياب!"&amp;ADDRESS($N$11+4,MATCH($A13&amp;"-"&amp;D$2,غياب!$C$2:$AG$2,0)+2))="غ",INDEX(غياب!$C$3:$AG$3,1,MATCH($A13&amp;"-"&amp;D$2,غياب!$C$2:$AG$2,0)),""),"")</f>
        <v/>
      </c>
      <c r="E13" s="4"/>
      <c r="F13" s="4" t="str">
        <f ca="1">IFERROR(IF(INDIRECT("غياب!"&amp;ADDRESS($N$11+4,MATCH($A13&amp;"-"&amp;F$2,غياب!$C$2:$AG$2,0)+2))="غ",INDEX(غياب!$C$3:$AG$3,1,MATCH($A13&amp;"-"&amp;F$2,غياب!$C$2:$AG$2,0)),""),"")</f>
        <v/>
      </c>
      <c r="G13" s="4"/>
      <c r="H13" s="4" t="str">
        <f ca="1">IFERROR(IF(INDIRECT("غياب!"&amp;ADDRESS($N$11+4,MATCH($A13&amp;"-"&amp;H$2,غياب!$C$2:$AG$2,0)+2))="غ",INDEX(غياب!$C$3:$AG$3,1,MATCH($A13&amp;"-"&amp;H$2,غياب!$C$2:$AG$2,0)),""),"")</f>
        <v/>
      </c>
      <c r="I13" s="4"/>
      <c r="J13" s="4" t="str">
        <f ca="1">IFERROR(IF(INDIRECT("غياب!"&amp;ADDRESS($N$11+4,MATCH($A13&amp;"-"&amp;J$2,غياب!$C$2:$AG$2,0)+2))="غ",INDEX(غياب!$C$3:$AG$3,1,MATCH($A13&amp;"-"&amp;J$2,غياب!$C$2:$AG$2,0)),""),"")</f>
        <v/>
      </c>
      <c r="K13" s="4"/>
      <c r="L13" s="4" t="str">
        <f ca="1">IFERROR(IF(INDIRECT("غياب!"&amp;ADDRESS($N$11+4,MATCH($A13&amp;"-"&amp;L$2,غياب!$C$2:$AG$2,0)+2))="غ",INDEX(غياب!$C$3:$AG$3,1,MATCH($A13&amp;"-"&amp;L$2,غياب!$C$2:$AG$2,0)),""),"")</f>
        <v/>
      </c>
      <c r="M13" s="4"/>
      <c r="O13" s="28"/>
      <c r="P13" s="25"/>
    </row>
    <row r="14" spans="1:17" ht="15.75">
      <c r="A14" s="2" t="s">
        <v>4</v>
      </c>
      <c r="B14" s="4" t="str">
        <f ca="1">IFERROR(IF(INDIRECT("غياب!"&amp;ADDRESS($N$11+4,MATCH($A14&amp;"-"&amp;B$2,غياب!$C$2:$AG$2,0)+2))="غ",INDEX(غياب!$C$3:$AG$3,1,MATCH($A14&amp;"-"&amp;B$2,غياب!$C$2:$AG$2,0)),""),"")</f>
        <v/>
      </c>
      <c r="C14" s="4"/>
      <c r="D14" s="4" t="str">
        <f ca="1">IFERROR(IF(INDIRECT("غياب!"&amp;ADDRESS($N$11+4,MATCH($A14&amp;"-"&amp;D$2,غياب!$C$2:$AG$2,0)+2))="غ",INDEX(غياب!$C$3:$AG$3,1,MATCH($A14&amp;"-"&amp;D$2,غياب!$C$2:$AG$2,0)),""),"")</f>
        <v/>
      </c>
      <c r="E14" s="4"/>
      <c r="F14" s="4" t="str">
        <f ca="1">IFERROR(IF(INDIRECT("غياب!"&amp;ADDRESS($N$11+4,MATCH($A14&amp;"-"&amp;F$2,غياب!$C$2:$AG$2,0)+2))="غ",INDEX(غياب!$C$3:$AG$3,1,MATCH($A14&amp;"-"&amp;F$2,غياب!$C$2:$AG$2,0)),""),"")</f>
        <v/>
      </c>
      <c r="G14" s="4"/>
      <c r="H14" s="4" t="str">
        <f ca="1">IFERROR(IF(INDIRECT("غياب!"&amp;ADDRESS($N$11+4,MATCH($A14&amp;"-"&amp;H$2,غياب!$C$2:$AG$2,0)+2))="غ",INDEX(غياب!$C$3:$AG$3,1,MATCH($A14&amp;"-"&amp;H$2,غياب!$C$2:$AG$2,0)),""),"")</f>
        <v/>
      </c>
      <c r="I14" s="4"/>
      <c r="J14" s="4" t="str">
        <f ca="1">IFERROR(IF(INDIRECT("غياب!"&amp;ADDRESS($N$11+4,MATCH($A14&amp;"-"&amp;J$2,غياب!$C$2:$AG$2,0)+2))="غ",INDEX(غياب!$C$3:$AG$3,1,MATCH($A14&amp;"-"&amp;J$2,غياب!$C$2:$AG$2,0)),""),"")</f>
        <v/>
      </c>
      <c r="K14" s="4"/>
      <c r="L14" s="4" t="str">
        <f ca="1">IFERROR(IF(INDIRECT("غياب!"&amp;ADDRESS($N$11+4,MATCH($A14&amp;"-"&amp;L$2,غياب!$C$2:$AG$2,0)+2))="غ",INDEX(غياب!$C$3:$AG$3,1,MATCH($A14&amp;"-"&amp;L$2,غياب!$C$2:$AG$2,0)),""),"")</f>
        <v/>
      </c>
      <c r="M14" s="4"/>
    </row>
    <row r="15" spans="1:17" ht="15.75">
      <c r="A15" s="2" t="s">
        <v>5</v>
      </c>
      <c r="B15" s="4" t="str">
        <f ca="1">IFERROR(IF(INDIRECT("غياب!"&amp;ADDRESS($N$11+4,MATCH($A15&amp;"-"&amp;B$2,غياب!$C$2:$AG$2,0)+2))="غ",INDEX(غياب!$C$3:$AG$3,1,MATCH($A15&amp;"-"&amp;B$2,غياب!$C$2:$AG$2,0)),""),"")</f>
        <v/>
      </c>
      <c r="C15" s="4"/>
      <c r="D15" s="4">
        <f ca="1">IFERROR(IF(INDIRECT("غياب!"&amp;ADDRESS($N$11+4,MATCH($A15&amp;"-"&amp;D$2,غياب!$C$2:$AG$2,0)+2))="غ",INDEX(غياب!$C$3:$AG$3,1,MATCH($A15&amp;"-"&amp;D$2,غياب!$C$2:$AG$2,0)),""),"")</f>
        <v>45146</v>
      </c>
      <c r="E15" s="4"/>
      <c r="F15" s="4" t="str">
        <f ca="1">IFERROR(IF(INDIRECT("غياب!"&amp;ADDRESS($N$11+4,MATCH($A15&amp;"-"&amp;F$2,غياب!$C$2:$AG$2,0)+2))="غ",INDEX(غياب!$C$3:$AG$3,1,MATCH($A15&amp;"-"&amp;F$2,غياب!$C$2:$AG$2,0)),""),"")</f>
        <v/>
      </c>
      <c r="G15" s="4"/>
      <c r="H15" s="4" t="str">
        <f ca="1">IFERROR(IF(INDIRECT("غياب!"&amp;ADDRESS($N$11+4,MATCH($A15&amp;"-"&amp;H$2,غياب!$C$2:$AG$2,0)+2))="غ",INDEX(غياب!$C$3:$AG$3,1,MATCH($A15&amp;"-"&amp;H$2,غياب!$C$2:$AG$2,0)),""),"")</f>
        <v/>
      </c>
      <c r="I15" s="4"/>
      <c r="J15" s="4" t="str">
        <f ca="1">IFERROR(IF(INDIRECT("غياب!"&amp;ADDRESS($N$11+4,MATCH($A15&amp;"-"&amp;J$2,غياب!$C$2:$AG$2,0)+2))="غ",INDEX(غياب!$C$3:$AG$3,1,MATCH($A15&amp;"-"&amp;J$2,غياب!$C$2:$AG$2,0)),""),"")</f>
        <v/>
      </c>
      <c r="K15" s="4"/>
      <c r="L15" s="4" t="str">
        <f ca="1">IFERROR(IF(INDIRECT("غياب!"&amp;ADDRESS($N$11+4,MATCH($A15&amp;"-"&amp;L$2,غياب!$C$2:$AG$2,0)+2))="غ",INDEX(غياب!$C$3:$AG$3,1,MATCH($A15&amp;"-"&amp;L$2,غياب!$C$2:$AG$2,0)),""),"")</f>
        <v/>
      </c>
      <c r="M15" s="4"/>
    </row>
    <row r="16" spans="1:17" ht="15.75">
      <c r="A16" s="2" t="s">
        <v>6</v>
      </c>
      <c r="B16" s="4" t="str">
        <f ca="1">IFERROR(IF(INDIRECT("غياب!"&amp;ADDRESS($N$11+4,MATCH($A16&amp;"-"&amp;B$2,غياب!$C$2:$AG$2,0)+2))="غ",INDEX(غياب!$C$3:$AG$3,1,MATCH($A16&amp;"-"&amp;B$2,غياب!$C$2:$AG$2,0)),""),"")</f>
        <v/>
      </c>
      <c r="C16" s="4"/>
      <c r="D16" s="4" t="str">
        <f ca="1">IFERROR(IF(INDIRECT("غياب!"&amp;ADDRESS($N$11+4,MATCH($A16&amp;"-"&amp;D$2,غياب!$C$2:$AG$2,0)+2))="غ",INDEX(غياب!$C$3:$AG$3,1,MATCH($A16&amp;"-"&amp;D$2,غياب!$C$2:$AG$2,0)),""),"")</f>
        <v/>
      </c>
      <c r="E16" s="4"/>
      <c r="F16" s="4">
        <f ca="1">IFERROR(IF(INDIRECT("غياب!"&amp;ADDRESS($N$11+4,MATCH($A16&amp;"-"&amp;F$2,غياب!$C$2:$AG$2,0)+2))="غ",INDEX(غياب!$C$3:$AG$3,1,MATCH($A16&amp;"-"&amp;F$2,غياب!$C$2:$AG$2,0)),""),"")</f>
        <v>45154</v>
      </c>
      <c r="G16" s="4"/>
      <c r="H16" s="4" t="str">
        <f ca="1">IFERROR(IF(INDIRECT("غياب!"&amp;ADDRESS($N$11+4,MATCH($A16&amp;"-"&amp;H$2,غياب!$C$2:$AG$2,0)+2))="غ",INDEX(غياب!$C$3:$AG$3,1,MATCH($A16&amp;"-"&amp;H$2,غياب!$C$2:$AG$2,0)),""),"")</f>
        <v/>
      </c>
      <c r="I16" s="4"/>
      <c r="J16" s="4" t="str">
        <f ca="1">IFERROR(IF(INDIRECT("غياب!"&amp;ADDRESS($N$11+4,MATCH($A16&amp;"-"&amp;J$2,غياب!$C$2:$AG$2,0)+2))="غ",INDEX(غياب!$C$3:$AG$3,1,MATCH($A16&amp;"-"&amp;J$2,غياب!$C$2:$AG$2,0)),""),"")</f>
        <v/>
      </c>
      <c r="K16" s="4"/>
      <c r="L16" s="4" t="str">
        <f ca="1">IFERROR(IF(INDIRECT("غياب!"&amp;ADDRESS($N$11+4,MATCH($A16&amp;"-"&amp;L$2,غياب!$C$2:$AG$2,0)+2))="غ",INDEX(غياب!$C$3:$AG$3,1,MATCH($A16&amp;"-"&amp;L$2,غياب!$C$2:$AG$2,0)),""),"")</f>
        <v/>
      </c>
      <c r="M16" s="4"/>
    </row>
    <row r="17" spans="1:14" ht="15.75">
      <c r="A17" s="2" t="s">
        <v>7</v>
      </c>
      <c r="B17" s="4" t="str">
        <f ca="1">IFERROR(IF(INDIRECT("غياب!"&amp;ADDRESS($N$11+4,MATCH($A17&amp;"-"&amp;B$2,غياب!$C$2:$AG$2,0)+2))="غ",INDEX(غياب!$C$3:$AG$3,1,MATCH($A17&amp;"-"&amp;B$2,غياب!$C$2:$AG$2,0)),""),"")</f>
        <v/>
      </c>
      <c r="C17" s="4"/>
      <c r="D17" s="4" t="str">
        <f ca="1">IFERROR(IF(INDIRECT("غياب!"&amp;ADDRESS($N$11+4,MATCH($A17&amp;"-"&amp;D$2,غياب!$C$2:$AG$2,0)+2))="غ",INDEX(غياب!$C$3:$AG$3,1,MATCH($A17&amp;"-"&amp;D$2,غياب!$C$2:$AG$2,0)),""),"")</f>
        <v/>
      </c>
      <c r="E17" s="4"/>
      <c r="F17" s="4" t="str">
        <f ca="1">IFERROR(IF(INDIRECT("غياب!"&amp;ADDRESS($N$11+4,MATCH($A17&amp;"-"&amp;F$2,غياب!$C$2:$AG$2,0)+2))="غ",INDEX(غياب!$C$3:$AG$3,1,MATCH($A17&amp;"-"&amp;F$2,غياب!$C$2:$AG$2,0)),""),"")</f>
        <v/>
      </c>
      <c r="G17" s="4"/>
      <c r="H17" s="4">
        <f ca="1">IFERROR(IF(INDIRECT("غياب!"&amp;ADDRESS($N$11+4,MATCH($A17&amp;"-"&amp;H$2,غياب!$C$2:$AG$2,0)+2))="غ",INDEX(غياب!$C$3:$AG$3,1,MATCH($A17&amp;"-"&amp;H$2,غياب!$C$2:$AG$2,0)),""),"")</f>
        <v>45162</v>
      </c>
      <c r="I17" s="4"/>
      <c r="J17" s="4" t="str">
        <f ca="1">IFERROR(IF(INDIRECT("غياب!"&amp;ADDRESS($N$11+4,MATCH($A17&amp;"-"&amp;J$2,غياب!$C$2:$AG$2,0)+2))="غ",INDEX(غياب!$C$3:$AG$3,1,MATCH($A17&amp;"-"&amp;J$2,غياب!$C$2:$AG$2,0)),""),"")</f>
        <v/>
      </c>
      <c r="K17" s="4"/>
      <c r="L17" s="4" t="str">
        <f ca="1">IFERROR(IF(INDIRECT("غياب!"&amp;ADDRESS($N$11+4,MATCH($A17&amp;"-"&amp;L$2,غياب!$C$2:$AG$2,0)+2))="غ",INDEX(غياب!$C$3:$AG$3,1,MATCH($A17&amp;"-"&amp;L$2,غياب!$C$2:$AG$2,0)),""),"")</f>
        <v/>
      </c>
      <c r="M17" s="4"/>
    </row>
    <row r="18" spans="1:14" ht="15.75">
      <c r="A18" s="20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4" ht="18">
      <c r="A19" s="20"/>
      <c r="B19" s="5"/>
      <c r="C19" s="5"/>
      <c r="D19" s="35" t="s">
        <v>10</v>
      </c>
      <c r="E19" s="35"/>
      <c r="F19" s="35"/>
      <c r="G19" s="35"/>
      <c r="H19" s="35"/>
      <c r="I19" s="5"/>
      <c r="J19" s="5"/>
      <c r="K19" s="5"/>
      <c r="L19" s="5"/>
      <c r="M19" s="5"/>
      <c r="N19" s="40">
        <f>MATCH(D19,غياب!$B$5:$B$27,0)</f>
        <v>3</v>
      </c>
    </row>
    <row r="20" spans="1:14" ht="15.75">
      <c r="A20" s="2" t="s">
        <v>0</v>
      </c>
      <c r="B20" s="3" t="s">
        <v>1</v>
      </c>
      <c r="C20" s="3" t="s">
        <v>2</v>
      </c>
      <c r="D20" s="3" t="s">
        <v>1</v>
      </c>
      <c r="E20" s="3" t="s">
        <v>2</v>
      </c>
      <c r="F20" s="3" t="s">
        <v>1</v>
      </c>
      <c r="G20" s="3" t="s">
        <v>2</v>
      </c>
      <c r="H20" s="3" t="s">
        <v>1</v>
      </c>
      <c r="I20" s="3" t="s">
        <v>2</v>
      </c>
      <c r="J20" s="3" t="s">
        <v>1</v>
      </c>
      <c r="K20" s="3" t="s">
        <v>2</v>
      </c>
      <c r="L20" s="3" t="s">
        <v>1</v>
      </c>
      <c r="M20" s="3" t="s">
        <v>2</v>
      </c>
    </row>
    <row r="21" spans="1:14" ht="15.75">
      <c r="A21" s="2" t="s">
        <v>3</v>
      </c>
      <c r="B21" s="21" t="str">
        <f ca="1">IFERROR(IF(INDIRECT("غياب!"&amp;ADDRESS($N$19+4,MATCH($A21&amp;"-"&amp;B$2,غياب!$C$2:$AG$2,0)+2))="غ",INDEX(غياب!$C$3:$AG$3,1,MATCH($A21&amp;"-"&amp;B$2,غياب!$C$2:$AG$2,0)),""),"")</f>
        <v/>
      </c>
      <c r="C21" s="21"/>
      <c r="D21" s="21" t="str">
        <f ca="1">IFERROR(IF(INDIRECT("غياب!"&amp;ADDRESS($N$19+4,MATCH($A21&amp;"-"&amp;D$2,غياب!$C$2:$AG$2,0)+2))="غ",INDEX(غياب!$C$3:$AG$3,1,MATCH($A21&amp;"-"&amp;D$2,غياب!$C$2:$AG$2,0)),""),"")</f>
        <v/>
      </c>
      <c r="E21" s="21"/>
      <c r="F21" s="21" t="str">
        <f ca="1">IFERROR(IF(INDIRECT("غياب!"&amp;ADDRESS($N$19+4,MATCH($A21&amp;"-"&amp;F$2,غياب!$C$2:$AG$2,0)+2))="غ",INDEX(غياب!$C$3:$AG$3,1,MATCH($A21&amp;"-"&amp;F$2,غياب!$C$2:$AG$2,0)),""),"")</f>
        <v/>
      </c>
      <c r="G21" s="21"/>
      <c r="H21" s="21" t="str">
        <f ca="1">IFERROR(IF(INDIRECT("غياب!"&amp;ADDRESS($N$19+4,MATCH($A21&amp;"-"&amp;H$2,غياب!$C$2:$AG$2,0)+2))="غ",INDEX(غياب!$C$3:$AG$3,1,MATCH($A21&amp;"-"&amp;H$2,غياب!$C$2:$AG$2,0)),""),"")</f>
        <v/>
      </c>
      <c r="I21" s="21"/>
      <c r="J21" s="21" t="str">
        <f ca="1">IFERROR(IF(INDIRECT("غياب!"&amp;ADDRESS($N$19+4,MATCH($A21&amp;"-"&amp;J$2,غياب!$C$2:$AG$2,0)+2))="غ",INDEX(غياب!$C$3:$AG$3,1,MATCH($A21&amp;"-"&amp;J$2,غياب!$C$2:$AG$2,0)),""),"")</f>
        <v/>
      </c>
      <c r="K21" s="21"/>
      <c r="L21" s="21" t="str">
        <f ca="1">IFERROR(IF(INDIRECT("غياب!"&amp;ADDRESS($N$19+4,MATCH($A21&amp;"-"&amp;L$2,غياب!$C$2:$AG$2,0)+2))="غ",INDEX(غياب!$C$3:$AG$3,1,MATCH($A21&amp;"-"&amp;L$2,غياب!$C$2:$AG$2,0)),""),"")</f>
        <v/>
      </c>
      <c r="M21" s="21"/>
    </row>
    <row r="22" spans="1:14" ht="15.75">
      <c r="A22" s="2" t="s">
        <v>4</v>
      </c>
      <c r="B22" s="21">
        <f ca="1">IFERROR(IF(INDIRECT("غياب!"&amp;ADDRESS($N$19+4,MATCH($A22&amp;"-"&amp;B$2,غياب!$C$2:$AG$2,0)+2))="غ",INDEX(غياب!$C$3:$AG$3,1,MATCH($A22&amp;"-"&amp;B$2,غياب!$C$2:$AG$2,0)),""),"")</f>
        <v>45145</v>
      </c>
      <c r="C22" s="21"/>
      <c r="D22" s="21">
        <f ca="1">IFERROR(IF(INDIRECT("غياب!"&amp;ADDRESS($N$19+4,MATCH($A22&amp;"-"&amp;D$2,غياب!$C$2:$AG$2,0)+2))="غ",INDEX(غياب!$C$3:$AG$3,1,MATCH($A22&amp;"-"&amp;D$2,غياب!$C$2:$AG$2,0)),""),"")</f>
        <v>45152</v>
      </c>
      <c r="E22" s="21"/>
      <c r="F22" s="21" t="str">
        <f ca="1">IFERROR(IF(INDIRECT("غياب!"&amp;ADDRESS($N$19+4,MATCH($A22&amp;"-"&amp;F$2,غياب!$C$2:$AG$2,0)+2))="غ",INDEX(غياب!$C$3:$AG$3,1,MATCH($A22&amp;"-"&amp;F$2,غياب!$C$2:$AG$2,0)),""),"")</f>
        <v/>
      </c>
      <c r="G22" s="21"/>
      <c r="H22" s="21" t="str">
        <f ca="1">IFERROR(IF(INDIRECT("غياب!"&amp;ADDRESS($N$19+4,MATCH($A22&amp;"-"&amp;H$2,غياب!$C$2:$AG$2,0)+2))="غ",INDEX(غياب!$C$3:$AG$3,1,MATCH($A22&amp;"-"&amp;H$2,غياب!$C$2:$AG$2,0)),""),"")</f>
        <v/>
      </c>
      <c r="I22" s="21"/>
      <c r="J22" s="21" t="str">
        <f ca="1">IFERROR(IF(INDIRECT("غياب!"&amp;ADDRESS($N$19+4,MATCH($A22&amp;"-"&amp;J$2,غياب!$C$2:$AG$2,0)+2))="غ",INDEX(غياب!$C$3:$AG$3,1,MATCH($A22&amp;"-"&amp;J$2,غياب!$C$2:$AG$2,0)),""),"")</f>
        <v/>
      </c>
      <c r="K22" s="21"/>
      <c r="L22" s="21" t="str">
        <f ca="1">IFERROR(IF(INDIRECT("غياب!"&amp;ADDRESS($N$19+4,MATCH($A22&amp;"-"&amp;L$2,غياب!$C$2:$AG$2,0)+2))="غ",INDEX(غياب!$C$3:$AG$3,1,MATCH($A22&amp;"-"&amp;L$2,غياب!$C$2:$AG$2,0)),""),"")</f>
        <v/>
      </c>
      <c r="M22" s="21"/>
    </row>
    <row r="23" spans="1:14" ht="15.75">
      <c r="A23" s="2" t="s">
        <v>5</v>
      </c>
      <c r="B23" s="21" t="str">
        <f ca="1">IFERROR(IF(INDIRECT("غياب!"&amp;ADDRESS($N$19+4,MATCH($A23&amp;"-"&amp;B$2,غياب!$C$2:$AG$2,0)+2))="غ",INDEX(غياب!$C$3:$AG$3,1,MATCH($A23&amp;"-"&amp;B$2,غياب!$C$2:$AG$2,0)),""),"")</f>
        <v/>
      </c>
      <c r="C23" s="21"/>
      <c r="D23" s="21" t="str">
        <f ca="1">IFERROR(IF(INDIRECT("غياب!"&amp;ADDRESS($N$19+4,MATCH($A23&amp;"-"&amp;D$2,غياب!$C$2:$AG$2,0)+2))="غ",INDEX(غياب!$C$3:$AG$3,1,MATCH($A23&amp;"-"&amp;D$2,غياب!$C$2:$AG$2,0)),""),"")</f>
        <v/>
      </c>
      <c r="E23" s="21"/>
      <c r="F23" s="21" t="str">
        <f ca="1">IFERROR(IF(INDIRECT("غياب!"&amp;ADDRESS($N$19+4,MATCH($A23&amp;"-"&amp;F$2,غياب!$C$2:$AG$2,0)+2))="غ",INDEX(غياب!$C$3:$AG$3,1,MATCH($A23&amp;"-"&amp;F$2,غياب!$C$2:$AG$2,0)),""),"")</f>
        <v/>
      </c>
      <c r="G23" s="21"/>
      <c r="H23" s="21">
        <f ca="1">IFERROR(IF(INDIRECT("غياب!"&amp;ADDRESS($N$19+4,MATCH($A23&amp;"-"&amp;H$2,غياب!$C$2:$AG$2,0)+2))="غ",INDEX(غياب!$C$3:$AG$3,1,MATCH($A23&amp;"-"&amp;H$2,غياب!$C$2:$AG$2,0)),""),"")</f>
        <v>45160</v>
      </c>
      <c r="I23" s="21"/>
      <c r="J23" s="21" t="str">
        <f ca="1">IFERROR(IF(INDIRECT("غياب!"&amp;ADDRESS($N$19+4,MATCH($A23&amp;"-"&amp;J$2,غياب!$C$2:$AG$2,0)+2))="غ",INDEX(غياب!$C$3:$AG$3,1,MATCH($A23&amp;"-"&amp;J$2,غياب!$C$2:$AG$2,0)),""),"")</f>
        <v/>
      </c>
      <c r="K23" s="21"/>
      <c r="L23" s="21" t="str">
        <f ca="1">IFERROR(IF(INDIRECT("غياب!"&amp;ADDRESS($N$19+4,MATCH($A23&amp;"-"&amp;L$2,غياب!$C$2:$AG$2,0)+2))="غ",INDEX(غياب!$C$3:$AG$3,1,MATCH($A23&amp;"-"&amp;L$2,غياب!$C$2:$AG$2,0)),""),"")</f>
        <v/>
      </c>
      <c r="M23" s="21"/>
    </row>
    <row r="24" spans="1:14" ht="15.75">
      <c r="A24" s="2" t="s">
        <v>6</v>
      </c>
      <c r="B24" s="21" t="str">
        <f ca="1">IFERROR(IF(INDIRECT("غياب!"&amp;ADDRESS($N$19+4,MATCH($A24&amp;"-"&amp;B$2,غياب!$C$2:$AG$2,0)+2))="غ",INDEX(غياب!$C$3:$AG$3,1,MATCH($A24&amp;"-"&amp;B$2,غياب!$C$2:$AG$2,0)),""),"")</f>
        <v/>
      </c>
      <c r="C24" s="21"/>
      <c r="D24" s="21" t="str">
        <f ca="1">IFERROR(IF(INDIRECT("غياب!"&amp;ADDRESS($N$19+4,MATCH($A24&amp;"-"&amp;D$2,غياب!$C$2:$AG$2,0)+2))="غ",INDEX(غياب!$C$3:$AG$3,1,MATCH($A24&amp;"-"&amp;D$2,غياب!$C$2:$AG$2,0)),""),"")</f>
        <v/>
      </c>
      <c r="E24" s="21"/>
      <c r="F24" s="21" t="str">
        <f ca="1">IFERROR(IF(INDIRECT("غياب!"&amp;ADDRESS($N$19+4,MATCH($A24&amp;"-"&amp;F$2,غياب!$C$2:$AG$2,0)+2))="غ",INDEX(غياب!$C$3:$AG$3,1,MATCH($A24&amp;"-"&amp;F$2,غياب!$C$2:$AG$2,0)),""),"")</f>
        <v/>
      </c>
      <c r="G24" s="21"/>
      <c r="H24" s="21" t="str">
        <f ca="1">IFERROR(IF(INDIRECT("غياب!"&amp;ADDRESS($N$19+4,MATCH($A24&amp;"-"&amp;H$2,غياب!$C$2:$AG$2,0)+2))="غ",INDEX(غياب!$C$3:$AG$3,1,MATCH($A24&amp;"-"&amp;H$2,غياب!$C$2:$AG$2,0)),""),"")</f>
        <v/>
      </c>
      <c r="I24" s="21"/>
      <c r="J24" s="21" t="str">
        <f ca="1">IFERROR(IF(INDIRECT("غياب!"&amp;ADDRESS($N$19+4,MATCH($A24&amp;"-"&amp;J$2,غياب!$C$2:$AG$2,0)+2))="غ",INDEX(غياب!$C$3:$AG$3,1,MATCH($A24&amp;"-"&amp;J$2,غياب!$C$2:$AG$2,0)),""),"")</f>
        <v/>
      </c>
      <c r="K24" s="21"/>
      <c r="L24" s="21" t="str">
        <f ca="1">IFERROR(IF(INDIRECT("غياب!"&amp;ADDRESS($N$19+4,MATCH($A24&amp;"-"&amp;L$2,غياب!$C$2:$AG$2,0)+2))="غ",INDEX(غياب!$C$3:$AG$3,1,MATCH($A24&amp;"-"&amp;L$2,غياب!$C$2:$AG$2,0)),""),"")</f>
        <v/>
      </c>
      <c r="M24" s="21"/>
    </row>
    <row r="25" spans="1:14" ht="15.75">
      <c r="A25" s="2" t="s">
        <v>7</v>
      </c>
      <c r="B25" s="21" t="str">
        <f ca="1">IFERROR(IF(INDIRECT("غياب!"&amp;ADDRESS($N$19+4,MATCH($A25&amp;"-"&amp;B$2,غياب!$C$2:$AG$2,0)+2))="غ",INDEX(غياب!$C$3:$AG$3,1,MATCH($A25&amp;"-"&amp;B$2,غياب!$C$2:$AG$2,0)),""),"")</f>
        <v/>
      </c>
      <c r="C25" s="21"/>
      <c r="D25" s="21" t="str">
        <f ca="1">IFERROR(IF(INDIRECT("غياب!"&amp;ADDRESS($N$19+4,MATCH($A25&amp;"-"&amp;D$2,غياب!$C$2:$AG$2,0)+2))="غ",INDEX(غياب!$C$3:$AG$3,1,MATCH($A25&amp;"-"&amp;D$2,غياب!$C$2:$AG$2,0)),""),"")</f>
        <v/>
      </c>
      <c r="E25" s="21"/>
      <c r="F25" s="21" t="str">
        <f ca="1">IFERROR(IF(INDIRECT("غياب!"&amp;ADDRESS($N$19+4,MATCH($A25&amp;"-"&amp;F$2,غياب!$C$2:$AG$2,0)+2))="غ",INDEX(غياب!$C$3:$AG$3,1,MATCH($A25&amp;"-"&amp;F$2,غياب!$C$2:$AG$2,0)),""),"")</f>
        <v/>
      </c>
      <c r="G25" s="21"/>
      <c r="H25" s="21" t="str">
        <f ca="1">IFERROR(IF(INDIRECT("غياب!"&amp;ADDRESS($N$19+4,MATCH($A25&amp;"-"&amp;H$2,غياب!$C$2:$AG$2,0)+2))="غ",INDEX(غياب!$C$3:$AG$3,1,MATCH($A25&amp;"-"&amp;H$2,غياب!$C$2:$AG$2,0)),""),"")</f>
        <v/>
      </c>
      <c r="I25" s="21"/>
      <c r="J25" s="21" t="str">
        <f ca="1">IFERROR(IF(INDIRECT("غياب!"&amp;ADDRESS($N$19+4,MATCH($A25&amp;"-"&amp;J$2,غياب!$C$2:$AG$2,0)+2))="غ",INDEX(غياب!$C$3:$AG$3,1,MATCH($A25&amp;"-"&amp;J$2,غياب!$C$2:$AG$2,0)),""),"")</f>
        <v/>
      </c>
      <c r="K25" s="21"/>
      <c r="L25" s="21" t="str">
        <f ca="1">IFERROR(IF(INDIRECT("غياب!"&amp;ADDRESS($N$19+4,MATCH($A25&amp;"-"&amp;L$2,غياب!$C$2:$AG$2,0)+2))="غ",INDEX(غياب!$C$3:$AG$3,1,MATCH($A25&amp;"-"&amp;L$2,غياب!$C$2:$AG$2,0)),""),"")</f>
        <v/>
      </c>
      <c r="M25" s="21"/>
    </row>
  </sheetData>
  <mergeCells count="3">
    <mergeCell ref="D3:H3"/>
    <mergeCell ref="D11:H11"/>
    <mergeCell ref="D19:H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غياب</vt:lpstr>
      <vt:lpstr>تفريغ الغياب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mamkt</cp:lastModifiedBy>
  <dcterms:created xsi:type="dcterms:W3CDTF">2017-05-29T05:38:58Z</dcterms:created>
  <dcterms:modified xsi:type="dcterms:W3CDTF">2023-06-21T20:26:01Z</dcterms:modified>
</cp:coreProperties>
</file>