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D51CC43B-0D77-4D25-973B-268CF68FE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definedNames>
    <definedName name="date1">ورقة1!$S$3:$S$21</definedName>
    <definedName name="n_f">ورقة1!$R$3:$R$21</definedName>
    <definedName name="name1">ورقة1!$Q$3:$Q$21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I3" i="1"/>
  <c r="J3" i="1"/>
  <c r="K3" i="1"/>
  <c r="L3" i="1"/>
  <c r="M3" i="1"/>
  <c r="I4" i="1"/>
  <c r="J4" i="1"/>
  <c r="K4" i="1"/>
  <c r="L4" i="1"/>
  <c r="M4" i="1"/>
  <c r="I5" i="1"/>
  <c r="J5" i="1"/>
  <c r="K5" i="1"/>
  <c r="L5" i="1"/>
  <c r="M5" i="1"/>
  <c r="H5" i="1"/>
  <c r="H4" i="1"/>
  <c r="H3" i="1"/>
  <c r="I2" i="1"/>
  <c r="J2" i="1"/>
  <c r="K2" i="1"/>
  <c r="L2" i="1"/>
  <c r="M2" i="1"/>
  <c r="H2" i="1"/>
  <c r="C5" i="1"/>
  <c r="D5" i="1"/>
  <c r="E5" i="1"/>
  <c r="F5" i="1"/>
  <c r="G5" i="1"/>
  <c r="B5" i="1"/>
  <c r="C4" i="1"/>
  <c r="D4" i="1"/>
  <c r="E4" i="1"/>
  <c r="F4" i="1"/>
  <c r="G4" i="1"/>
  <c r="B4" i="1"/>
  <c r="C3" i="1"/>
  <c r="D3" i="1"/>
  <c r="E3" i="1"/>
  <c r="F3" i="1"/>
  <c r="G3" i="1"/>
  <c r="B3" i="1"/>
  <c r="C2" i="1"/>
  <c r="D2" i="1"/>
  <c r="E2" i="1"/>
  <c r="F2" i="1"/>
  <c r="G2" i="1"/>
  <c r="J17" i="1"/>
  <c r="J18" i="1"/>
  <c r="J19" i="1"/>
  <c r="J20" i="1"/>
  <c r="J21" i="1"/>
  <c r="H17" i="1"/>
  <c r="H18" i="1"/>
  <c r="H19" i="1"/>
  <c r="H16" i="1"/>
  <c r="T3" i="1" l="1"/>
  <c r="U4" i="1"/>
  <c r="V4" i="1"/>
  <c r="W4" i="1"/>
  <c r="U5" i="1"/>
  <c r="V5" i="1"/>
  <c r="W5" i="1"/>
  <c r="U6" i="1"/>
  <c r="V6" i="1"/>
  <c r="W6" i="1"/>
  <c r="U7" i="1"/>
  <c r="V7" i="1"/>
  <c r="W7" i="1"/>
  <c r="U8" i="1"/>
  <c r="V8" i="1"/>
  <c r="W8" i="1"/>
  <c r="U9" i="1"/>
  <c r="V9" i="1"/>
  <c r="W9" i="1"/>
  <c r="U10" i="1"/>
  <c r="V10" i="1"/>
  <c r="W10" i="1"/>
  <c r="U11" i="1"/>
  <c r="V11" i="1"/>
  <c r="W11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W3" i="1"/>
  <c r="V3" i="1"/>
  <c r="U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</calcChain>
</file>

<file path=xl/sharedStrings.xml><?xml version="1.0" encoding="utf-8"?>
<sst xmlns="http://schemas.openxmlformats.org/spreadsheetml/2006/main" count="67" uniqueCount="24">
  <si>
    <t>العميل1</t>
  </si>
  <si>
    <t>العميل2</t>
  </si>
  <si>
    <t>العميل3</t>
  </si>
  <si>
    <t>العميل4</t>
  </si>
  <si>
    <t>الاسم</t>
  </si>
  <si>
    <t>رقم الفاتورة</t>
  </si>
  <si>
    <t xml:space="preserve">تاريخها </t>
  </si>
  <si>
    <t xml:space="preserve"> </t>
  </si>
  <si>
    <t>رقم الفاتورة 1</t>
  </si>
  <si>
    <t>تاريخ الفاتورة 1</t>
  </si>
  <si>
    <t>رقم الفاتورة 2</t>
  </si>
  <si>
    <t>رقم الفاتورة 3</t>
  </si>
  <si>
    <t>رقم الفاتورة 4</t>
  </si>
  <si>
    <t>رقم الفاتورة 5</t>
  </si>
  <si>
    <t>رقم الفاتورة 6</t>
  </si>
  <si>
    <t>تاريخ الفاتورة 2</t>
  </si>
  <si>
    <t>تاريخ الفاتورة 3</t>
  </si>
  <si>
    <t>تاريخ الفاتورة 4</t>
  </si>
  <si>
    <t>تاريخ الفاتورة 5</t>
  </si>
  <si>
    <t>تاريخ الفاتورة 6</t>
  </si>
  <si>
    <t>من تاريخ</t>
  </si>
  <si>
    <t>الى تاريخ</t>
  </si>
  <si>
    <t>جدول 1</t>
  </si>
  <si>
    <r>
      <t xml:space="preserve">السوال : كيف يمكن وضع ارقام الفواتير وتواريخها المستحقة فقط  ( </t>
    </r>
    <r>
      <rPr>
        <b/>
        <sz val="11"/>
        <color rgb="FFFF0000"/>
        <rFont val="Arial"/>
        <family val="2"/>
        <scheme val="minor"/>
      </rPr>
      <t>باللون الأحمر</t>
    </r>
    <r>
      <rPr>
        <b/>
        <sz val="11"/>
        <color theme="1"/>
        <rFont val="Arial"/>
        <family val="2"/>
        <scheme val="minor"/>
      </rPr>
      <t>) بين التاريخين المثبتين في العمود N والعمود O  امام كل عميل بالاعتماد على المعلومات الموجودة في جدول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</si>
</sst>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10000]yyyy/mm/dd;@"/>
    <numFmt numFmtId="165" formatCode="[$-1010000]yyyy/mm/dd;@"/>
  </numFmts>
  <fonts count="5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/>
    <xf numFmtId="164" fontId="3" fillId="0" borderId="1" xfId="0" applyNumberFormat="1" applyFont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3" fillId="0" borderId="0" xfId="0" quotePrefix="1" applyFont="1"/>
    <xf numFmtId="165" fontId="0" fillId="0" borderId="1" xfId="0" applyNumberFormat="1" applyBorder="1" applyAlignment="1">
      <alignment horizontal="center" vertical="center"/>
    </xf>
  </cellXfs>
  <cellStyles count="1">
    <cellStyle name="عادي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rightToLeft="1" tabSelected="1" zoomScale="235" zoomScaleNormal="235" workbookViewId="0">
      <selection activeCell="B2" sqref="B2"/>
    </sheetView>
  </sheetViews>
  <sheetFormatPr defaultRowHeight="14.25" x14ac:dyDescent="0.2"/>
  <cols>
    <col min="1" max="1" width="9.25" style="1" customWidth="1"/>
    <col min="2" max="7" width="9.125" bestFit="1" customWidth="1"/>
    <col min="8" max="9" width="10.375" bestFit="1" customWidth="1"/>
    <col min="10" max="10" width="11.875" customWidth="1"/>
    <col min="11" max="13" width="10.375" bestFit="1" customWidth="1"/>
    <col min="14" max="15" width="10" bestFit="1" customWidth="1"/>
    <col min="16" max="16" width="2.5" customWidth="1"/>
    <col min="17" max="17" width="5.625" style="2" bestFit="1" customWidth="1"/>
    <col min="18" max="18" width="7.625" style="2" bestFit="1" customWidth="1"/>
    <col min="19" max="19" width="9.875" bestFit="1" customWidth="1"/>
    <col min="20" max="23" width="5.625" bestFit="1" customWidth="1"/>
    <col min="24" max="24" width="1.375" bestFit="1" customWidth="1"/>
  </cols>
  <sheetData>
    <row r="1" spans="1:24" ht="39.75" customHeight="1" x14ac:dyDescent="0.2">
      <c r="A1" s="4" t="s">
        <v>4</v>
      </c>
      <c r="B1" s="5" t="s">
        <v>8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4" t="s">
        <v>9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6" t="s">
        <v>20</v>
      </c>
      <c r="O1" s="6" t="s">
        <v>21</v>
      </c>
      <c r="P1" s="1"/>
      <c r="Q1" s="10" t="s">
        <v>22</v>
      </c>
      <c r="R1" s="10"/>
      <c r="S1" s="10"/>
    </row>
    <row r="2" spans="1:24" ht="15" x14ac:dyDescent="0.25">
      <c r="A2" s="4" t="s">
        <v>0</v>
      </c>
      <c r="B2" s="4">
        <f>IFERROR(INDEX(n_f,_xlfn.AGGREGATE(15,6,(ROW($A$1:$A$30))/((name1=$A2)*(date1&gt;=$N$2)*(date1&lt;=$O$2)),COLUMN(A1)),1),"")</f>
        <v>5006</v>
      </c>
      <c r="C2" s="4">
        <f t="shared" ref="B2:G2" si="0">IFERROR(INDEX(n_f,_xlfn.AGGREGATE(15,6,(ROW($A$1:$A$30))/((name1=$A2)*(date1&gt;=$N$2)*(date1&lt;=$O$2)),COLUMN(B1)),1),"")</f>
        <v>4760</v>
      </c>
      <c r="D2" s="4" t="str">
        <f t="shared" si="0"/>
        <v/>
      </c>
      <c r="E2" s="4" t="str">
        <f t="shared" si="0"/>
        <v/>
      </c>
      <c r="F2" s="4" t="str">
        <f t="shared" si="0"/>
        <v/>
      </c>
      <c r="G2" s="4" t="str">
        <f t="shared" si="0"/>
        <v/>
      </c>
      <c r="H2" s="12">
        <f t="shared" ref="H2:M2" si="1">IFERROR(INDEX(date1,_xlfn.AGGREGATE(15,6,(ROW($A$1:$A$30))/((name1=$A2)*(date1&gt;=$N$2)*(date1&lt;=$O$2)),COLUMN(A1)),1),"")</f>
        <v>44314</v>
      </c>
      <c r="I2" s="12">
        <f t="shared" si="1"/>
        <v>44039</v>
      </c>
      <c r="J2" s="12" t="str">
        <f t="shared" si="1"/>
        <v/>
      </c>
      <c r="K2" s="12" t="str">
        <f t="shared" si="1"/>
        <v/>
      </c>
      <c r="L2" s="12" t="str">
        <f t="shared" si="1"/>
        <v/>
      </c>
      <c r="M2" s="12" t="str">
        <f t="shared" si="1"/>
        <v/>
      </c>
      <c r="N2" s="8">
        <v>43831</v>
      </c>
      <c r="O2" s="8">
        <v>44562</v>
      </c>
      <c r="Q2" s="1" t="s">
        <v>4</v>
      </c>
      <c r="R2" s="1" t="s">
        <v>5</v>
      </c>
      <c r="S2" s="1" t="s">
        <v>6</v>
      </c>
      <c r="T2" s="2" t="s">
        <v>0</v>
      </c>
      <c r="U2" s="1" t="s">
        <v>1</v>
      </c>
      <c r="V2" s="2" t="s">
        <v>2</v>
      </c>
      <c r="W2" s="1" t="s">
        <v>3</v>
      </c>
    </row>
    <row r="3" spans="1:24" ht="15" x14ac:dyDescent="0.25">
      <c r="A3" s="4" t="s">
        <v>1</v>
      </c>
      <c r="B3" s="4">
        <f t="shared" ref="B3:G4" si="2">IFERROR(INDEX(n_f,_xlfn.AGGREGATE(15,6,(ROW($A$1:$A$30))/((name1=$A3)*(date1&gt;=$N3)*(date1&lt;=$O3)),COLUMN(A2)),1),"")</f>
        <v>6240</v>
      </c>
      <c r="C3" s="4">
        <f t="shared" si="2"/>
        <v>6882</v>
      </c>
      <c r="D3" s="4">
        <f t="shared" si="2"/>
        <v>6886</v>
      </c>
      <c r="E3" s="4" t="str">
        <f t="shared" si="2"/>
        <v/>
      </c>
      <c r="F3" s="4" t="str">
        <f t="shared" si="2"/>
        <v/>
      </c>
      <c r="G3" s="4" t="str">
        <f t="shared" si="2"/>
        <v/>
      </c>
      <c r="H3" s="12">
        <f t="shared" ref="H3:M5" si="3">IFERROR(INDEX(date1,_xlfn.AGGREGATE(15,6,(ROW($A$1:$A$30))/((name1=$A3)*(date1&gt;=$N3)*(date1&lt;=$O3)),COLUMN(A2)),1),"")</f>
        <v>42301</v>
      </c>
      <c r="I3" s="12">
        <f t="shared" si="3"/>
        <v>43044</v>
      </c>
      <c r="J3" s="12">
        <f t="shared" si="3"/>
        <v>42685</v>
      </c>
      <c r="K3" s="12" t="str">
        <f t="shared" si="3"/>
        <v/>
      </c>
      <c r="L3" s="12" t="str">
        <f t="shared" si="3"/>
        <v/>
      </c>
      <c r="M3" s="12" t="str">
        <f t="shared" si="3"/>
        <v/>
      </c>
      <c r="N3" s="8">
        <v>42160</v>
      </c>
      <c r="O3" s="8">
        <v>44927</v>
      </c>
      <c r="Q3" s="2" t="s">
        <v>0</v>
      </c>
      <c r="R3" s="2">
        <v>5006</v>
      </c>
      <c r="S3" s="3">
        <v>44314</v>
      </c>
      <c r="T3">
        <f>IF(AND($Q3=T$2,$S3&gt;=$N$2,$S3&lt;=$O$2),ROW()-2,"")</f>
        <v>1</v>
      </c>
      <c r="U3" t="str">
        <f>IF(AND($Q3=U$2,$S3&gt;=$N$3,$S3&lt;=$O$3),ROW()-2,"")</f>
        <v/>
      </c>
      <c r="V3" t="str">
        <f>IF(AND($Q3=V$2,$S3&gt;=$N$4,$S3&lt;=$O$4),ROW()-2,"")</f>
        <v/>
      </c>
      <c r="W3" t="str">
        <f>IF(AND($Q3=W$2,$S3&gt;=$N$5,$S3&lt;=$O$5),ROW()-2,"")</f>
        <v/>
      </c>
    </row>
    <row r="4" spans="1:24" ht="15" x14ac:dyDescent="0.25">
      <c r="A4" s="4" t="s">
        <v>2</v>
      </c>
      <c r="B4" s="4">
        <f t="shared" si="2"/>
        <v>6452</v>
      </c>
      <c r="C4" s="4" t="str">
        <f t="shared" si="2"/>
        <v/>
      </c>
      <c r="D4" s="4" t="str">
        <f t="shared" si="2"/>
        <v/>
      </c>
      <c r="E4" s="4" t="str">
        <f t="shared" si="2"/>
        <v/>
      </c>
      <c r="F4" s="4" t="str">
        <f t="shared" si="2"/>
        <v/>
      </c>
      <c r="G4" s="4" t="str">
        <f t="shared" si="2"/>
        <v/>
      </c>
      <c r="H4" s="12">
        <f t="shared" si="3"/>
        <v>44328</v>
      </c>
      <c r="I4" s="12" t="str">
        <f t="shared" si="3"/>
        <v/>
      </c>
      <c r="J4" s="12" t="str">
        <f t="shared" si="3"/>
        <v/>
      </c>
      <c r="K4" s="12" t="str">
        <f t="shared" si="3"/>
        <v/>
      </c>
      <c r="L4" s="12" t="str">
        <f t="shared" si="3"/>
        <v/>
      </c>
      <c r="M4" s="12" t="str">
        <f t="shared" si="3"/>
        <v/>
      </c>
      <c r="N4" s="8">
        <v>44317</v>
      </c>
      <c r="O4" s="8">
        <v>44927</v>
      </c>
      <c r="Q4" s="2" t="s">
        <v>0</v>
      </c>
      <c r="R4" s="2">
        <v>6450</v>
      </c>
      <c r="S4" s="3">
        <v>42598</v>
      </c>
      <c r="T4" t="str">
        <f t="shared" ref="T4:T21" si="4">IF(AND($Q4=T$2,$S4&gt;=$N$2,$S4&lt;=$O$2),ROW()-2,"")</f>
        <v/>
      </c>
      <c r="U4" t="str">
        <f t="shared" ref="U4:U21" si="5">IF(AND($Q4=U$2,$S4&gt;=$N$3,$S4&lt;=$O$3),ROW()-2,"")</f>
        <v/>
      </c>
      <c r="V4" t="str">
        <f t="shared" ref="V4:V21" si="6">IF(AND($Q4=V$2,$S4&gt;=$N$4,$S4&lt;=$O$4),ROW()-2,"")</f>
        <v/>
      </c>
      <c r="W4" t="str">
        <f t="shared" ref="W4:W21" si="7">IF(AND($Q4=W$2,$S4&gt;=$N$5,$S4&lt;=$O$5),ROW()-2,"")</f>
        <v/>
      </c>
    </row>
    <row r="5" spans="1:24" ht="15" x14ac:dyDescent="0.25">
      <c r="A5" s="4" t="s">
        <v>3</v>
      </c>
      <c r="B5" s="4">
        <f t="shared" ref="B5:G5" si="8">IFERROR(INDEX(n_f,_xlfn.AGGREGATE(15,6,(ROW($A$1:$A$30))/((name1=$A5)*(date1&gt;=$N5)*(date1&lt;=$O5)),COLUMN(A5)),1),"")</f>
        <v>5091</v>
      </c>
      <c r="C5" s="4">
        <f t="shared" si="8"/>
        <v>5521</v>
      </c>
      <c r="D5" s="4">
        <f t="shared" si="8"/>
        <v>5235</v>
      </c>
      <c r="E5" s="4" t="str">
        <f t="shared" si="8"/>
        <v/>
      </c>
      <c r="F5" s="4" t="str">
        <f t="shared" si="8"/>
        <v/>
      </c>
      <c r="G5" s="4" t="str">
        <f t="shared" si="8"/>
        <v/>
      </c>
      <c r="H5" s="12">
        <f t="shared" si="3"/>
        <v>41831</v>
      </c>
      <c r="I5" s="12">
        <f t="shared" si="3"/>
        <v>41807</v>
      </c>
      <c r="J5" s="12">
        <f t="shared" si="3"/>
        <v>42009</v>
      </c>
      <c r="K5" s="12" t="str">
        <f t="shared" si="3"/>
        <v/>
      </c>
      <c r="L5" s="12" t="str">
        <f t="shared" si="3"/>
        <v/>
      </c>
      <c r="M5" s="12" t="str">
        <f t="shared" si="3"/>
        <v/>
      </c>
      <c r="N5" s="8">
        <v>41640</v>
      </c>
      <c r="O5" s="8">
        <v>42552</v>
      </c>
      <c r="Q5" s="2" t="s">
        <v>0</v>
      </c>
      <c r="R5" s="2">
        <v>4693</v>
      </c>
      <c r="S5" s="3">
        <v>42907</v>
      </c>
      <c r="T5" t="str">
        <f t="shared" si="4"/>
        <v/>
      </c>
      <c r="U5" t="str">
        <f t="shared" si="5"/>
        <v/>
      </c>
      <c r="V5" t="str">
        <f t="shared" si="6"/>
        <v/>
      </c>
      <c r="W5" t="str">
        <f t="shared" si="7"/>
        <v/>
      </c>
    </row>
    <row r="6" spans="1:24" x14ac:dyDescent="0.2">
      <c r="Q6" s="2" t="s">
        <v>0</v>
      </c>
      <c r="R6" s="2">
        <v>4288</v>
      </c>
      <c r="S6" s="3">
        <v>42142</v>
      </c>
      <c r="T6" t="str">
        <f t="shared" si="4"/>
        <v/>
      </c>
      <c r="U6" t="str">
        <f t="shared" si="5"/>
        <v/>
      </c>
      <c r="V6" t="str">
        <f t="shared" si="6"/>
        <v/>
      </c>
      <c r="W6" t="str">
        <f t="shared" si="7"/>
        <v/>
      </c>
    </row>
    <row r="7" spans="1:24" ht="15" x14ac:dyDescent="0.2">
      <c r="A7" s="9" t="s">
        <v>23</v>
      </c>
      <c r="Q7" s="2" t="s">
        <v>2</v>
      </c>
      <c r="R7" s="2">
        <v>6452</v>
      </c>
      <c r="S7" s="3">
        <v>44328</v>
      </c>
      <c r="T7" t="str">
        <f t="shared" si="4"/>
        <v/>
      </c>
      <c r="U7" t="str">
        <f t="shared" si="5"/>
        <v/>
      </c>
      <c r="V7">
        <f t="shared" si="6"/>
        <v>5</v>
      </c>
      <c r="W7" t="str">
        <f t="shared" si="7"/>
        <v/>
      </c>
    </row>
    <row r="8" spans="1:24" x14ac:dyDescent="0.2">
      <c r="Q8" s="2" t="s">
        <v>2</v>
      </c>
      <c r="R8" s="2">
        <v>5209</v>
      </c>
      <c r="S8" s="3">
        <v>41404</v>
      </c>
      <c r="T8" t="str">
        <f t="shared" si="4"/>
        <v/>
      </c>
      <c r="U8" t="str">
        <f t="shared" si="5"/>
        <v/>
      </c>
      <c r="V8" t="str">
        <f t="shared" si="6"/>
        <v/>
      </c>
      <c r="W8" t="str">
        <f t="shared" si="7"/>
        <v/>
      </c>
    </row>
    <row r="9" spans="1:24" x14ac:dyDescent="0.2">
      <c r="A9" s="4" t="s">
        <v>4</v>
      </c>
      <c r="B9" s="5" t="s">
        <v>8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4" t="s">
        <v>9</v>
      </c>
      <c r="I9" s="4" t="s">
        <v>15</v>
      </c>
      <c r="J9" s="4" t="s">
        <v>16</v>
      </c>
      <c r="K9" s="4" t="s">
        <v>17</v>
      </c>
      <c r="L9" s="4" t="s">
        <v>18</v>
      </c>
      <c r="M9" s="4" t="s">
        <v>19</v>
      </c>
      <c r="N9" s="6" t="s">
        <v>20</v>
      </c>
      <c r="O9" s="6" t="s">
        <v>21</v>
      </c>
      <c r="Q9" s="2" t="s">
        <v>2</v>
      </c>
      <c r="R9" s="2">
        <v>6020</v>
      </c>
      <c r="S9" s="3">
        <v>42362</v>
      </c>
      <c r="T9" t="str">
        <f t="shared" si="4"/>
        <v/>
      </c>
      <c r="U9" t="str">
        <f t="shared" si="5"/>
        <v/>
      </c>
      <c r="V9" t="str">
        <f t="shared" si="6"/>
        <v/>
      </c>
      <c r="W9" t="str">
        <f t="shared" si="7"/>
        <v/>
      </c>
    </row>
    <row r="10" spans="1:24" ht="15" x14ac:dyDescent="0.25">
      <c r="A10" s="4" t="s">
        <v>0</v>
      </c>
      <c r="B10" s="4"/>
      <c r="C10" s="4"/>
      <c r="D10" s="4"/>
      <c r="E10" s="4"/>
      <c r="F10" s="4"/>
      <c r="G10" s="4"/>
      <c r="H10" s="7"/>
      <c r="I10" s="7"/>
      <c r="J10" s="7"/>
      <c r="K10" s="7"/>
      <c r="L10" s="7"/>
      <c r="M10" s="7"/>
      <c r="N10" s="8">
        <v>43831</v>
      </c>
      <c r="O10" s="8">
        <v>44562</v>
      </c>
      <c r="Q10" s="2" t="s">
        <v>1</v>
      </c>
      <c r="R10" s="2">
        <v>6240</v>
      </c>
      <c r="S10" s="3">
        <v>42301</v>
      </c>
      <c r="T10" t="str">
        <f t="shared" si="4"/>
        <v/>
      </c>
      <c r="U10">
        <f t="shared" si="5"/>
        <v>8</v>
      </c>
      <c r="V10" t="str">
        <f t="shared" si="6"/>
        <v/>
      </c>
      <c r="W10" t="str">
        <f t="shared" si="7"/>
        <v/>
      </c>
      <c r="X10" t="s">
        <v>7</v>
      </c>
    </row>
    <row r="11" spans="1:24" ht="15" x14ac:dyDescent="0.25">
      <c r="A11" s="4" t="s">
        <v>1</v>
      </c>
      <c r="B11" s="4"/>
      <c r="C11" s="4"/>
      <c r="D11" s="4"/>
      <c r="E11" s="4"/>
      <c r="F11" s="4"/>
      <c r="G11" s="4"/>
      <c r="H11" s="7"/>
      <c r="I11" s="7"/>
      <c r="J11" s="7"/>
      <c r="K11" s="7"/>
      <c r="L11" s="7"/>
      <c r="M11" s="7"/>
      <c r="N11" s="8">
        <v>42160</v>
      </c>
      <c r="O11" s="8">
        <v>44927</v>
      </c>
      <c r="Q11" s="2" t="s">
        <v>1</v>
      </c>
      <c r="R11" s="2">
        <v>6882</v>
      </c>
      <c r="S11" s="3">
        <v>43044</v>
      </c>
      <c r="T11" t="str">
        <f t="shared" si="4"/>
        <v/>
      </c>
      <c r="U11">
        <f t="shared" si="5"/>
        <v>9</v>
      </c>
      <c r="V11" t="str">
        <f t="shared" si="6"/>
        <v/>
      </c>
      <c r="W11" t="str">
        <f t="shared" si="7"/>
        <v/>
      </c>
    </row>
    <row r="12" spans="1:24" ht="15" x14ac:dyDescent="0.25">
      <c r="A12" s="4" t="s">
        <v>2</v>
      </c>
      <c r="B12" s="4"/>
      <c r="C12" s="4"/>
      <c r="D12" s="4"/>
      <c r="E12" s="4"/>
      <c r="F12" s="4"/>
      <c r="G12" s="4"/>
      <c r="H12" s="7"/>
      <c r="I12" s="7"/>
      <c r="J12" s="7"/>
      <c r="K12" s="7"/>
      <c r="L12" s="7"/>
      <c r="M12" s="7"/>
      <c r="N12" s="8">
        <v>44317</v>
      </c>
      <c r="O12" s="8">
        <v>44927</v>
      </c>
      <c r="Q12" s="2" t="s">
        <v>3</v>
      </c>
      <c r="R12" s="2">
        <v>4256</v>
      </c>
      <c r="S12" s="3">
        <v>43732</v>
      </c>
      <c r="T12" t="str">
        <f t="shared" si="4"/>
        <v/>
      </c>
      <c r="U12" t="str">
        <f t="shared" si="5"/>
        <v/>
      </c>
      <c r="V12" t="str">
        <f t="shared" si="6"/>
        <v/>
      </c>
      <c r="W12" t="str">
        <f t="shared" si="7"/>
        <v/>
      </c>
    </row>
    <row r="13" spans="1:24" ht="15" x14ac:dyDescent="0.25">
      <c r="A13" s="4" t="s">
        <v>3</v>
      </c>
      <c r="B13" s="4"/>
      <c r="C13" s="4"/>
      <c r="D13" s="4"/>
      <c r="E13" s="4"/>
      <c r="F13" s="4"/>
      <c r="G13" s="4"/>
      <c r="H13" s="7"/>
      <c r="I13" s="7"/>
      <c r="J13" s="7"/>
      <c r="K13" s="7"/>
      <c r="L13" s="7"/>
      <c r="M13" s="7"/>
      <c r="N13" s="8">
        <v>41640</v>
      </c>
      <c r="O13" s="8">
        <v>42552</v>
      </c>
      <c r="Q13" s="2" t="s">
        <v>3</v>
      </c>
      <c r="R13" s="2">
        <v>5091</v>
      </c>
      <c r="S13" s="3">
        <v>41831</v>
      </c>
      <c r="T13" t="str">
        <f t="shared" si="4"/>
        <v/>
      </c>
      <c r="U13" t="str">
        <f t="shared" si="5"/>
        <v/>
      </c>
      <c r="V13" t="str">
        <f t="shared" si="6"/>
        <v/>
      </c>
      <c r="W13">
        <f t="shared" si="7"/>
        <v>11</v>
      </c>
    </row>
    <row r="14" spans="1:24" x14ac:dyDescent="0.2">
      <c r="B14" s="2"/>
      <c r="C14" s="2"/>
      <c r="D14" s="3"/>
      <c r="E14" s="1"/>
      <c r="F14" s="2"/>
      <c r="G14" s="3"/>
      <c r="H14" s="2"/>
      <c r="I14" s="2"/>
      <c r="J14" s="3"/>
      <c r="K14" s="2"/>
      <c r="L14" s="2"/>
      <c r="M14" s="3"/>
      <c r="Q14" s="2" t="s">
        <v>3</v>
      </c>
      <c r="R14" s="2">
        <v>5688</v>
      </c>
      <c r="S14" s="3">
        <v>43250</v>
      </c>
      <c r="T14" t="str">
        <f t="shared" si="4"/>
        <v/>
      </c>
      <c r="U14" t="str">
        <f t="shared" si="5"/>
        <v/>
      </c>
      <c r="V14" t="str">
        <f t="shared" si="6"/>
        <v/>
      </c>
      <c r="W14" t="str">
        <f t="shared" si="7"/>
        <v/>
      </c>
    </row>
    <row r="15" spans="1:24" x14ac:dyDescent="0.2">
      <c r="B15" s="2"/>
      <c r="C15" s="2"/>
      <c r="D15" s="3"/>
      <c r="H15" s="1"/>
      <c r="I15" s="2"/>
      <c r="J15" s="3"/>
      <c r="K15" s="2"/>
      <c r="L15" s="2"/>
      <c r="M15" s="3"/>
      <c r="Q15" s="2" t="s">
        <v>3</v>
      </c>
      <c r="R15" s="2">
        <v>6004</v>
      </c>
      <c r="S15" s="3">
        <v>44217</v>
      </c>
      <c r="T15" t="str">
        <f t="shared" si="4"/>
        <v/>
      </c>
      <c r="U15" t="str">
        <f t="shared" si="5"/>
        <v/>
      </c>
      <c r="V15" t="str">
        <f t="shared" si="6"/>
        <v/>
      </c>
      <c r="W15" t="str">
        <f t="shared" si="7"/>
        <v/>
      </c>
    </row>
    <row r="16" spans="1:24" x14ac:dyDescent="0.2">
      <c r="B16" s="1"/>
      <c r="C16" s="2"/>
      <c r="D16" s="3"/>
      <c r="G16">
        <v>1</v>
      </c>
      <c r="H16">
        <f>ROW(E1)/G16</f>
        <v>1</v>
      </c>
      <c r="L16" s="2"/>
      <c r="M16" s="3"/>
      <c r="Q16" s="2" t="s">
        <v>3</v>
      </c>
      <c r="R16" s="2">
        <v>5521</v>
      </c>
      <c r="S16" s="3">
        <v>41807</v>
      </c>
      <c r="T16" t="str">
        <f t="shared" si="4"/>
        <v/>
      </c>
      <c r="U16" t="str">
        <f t="shared" si="5"/>
        <v/>
      </c>
      <c r="V16" t="str">
        <f t="shared" si="6"/>
        <v/>
      </c>
      <c r="W16">
        <f t="shared" si="7"/>
        <v>14</v>
      </c>
    </row>
    <row r="17" spans="2:23" ht="15" x14ac:dyDescent="0.25">
      <c r="B17" s="1"/>
      <c r="C17" s="2"/>
      <c r="D17" s="3"/>
      <c r="G17">
        <v>0</v>
      </c>
      <c r="H17" t="e">
        <f t="shared" ref="H17:H19" si="9">ROW(E2)/G17</f>
        <v>#DIV/0!</v>
      </c>
      <c r="J17" s="11">
        <f>INDEX(n_f,_xlfn.AGGREGATE(15,6,(ROW($A$1:$A$30))/(($Q3:$Q21=T$2)*($S3:$S21&gt;=$N$2)*($S3:$S21&lt;=$O$2)),1),1)</f>
        <v>5006</v>
      </c>
      <c r="K17" s="1"/>
      <c r="L17" s="2"/>
      <c r="M17" s="3"/>
      <c r="Q17" s="1" t="s">
        <v>0</v>
      </c>
      <c r="R17" s="2">
        <v>4125</v>
      </c>
      <c r="S17" s="3">
        <v>43682</v>
      </c>
      <c r="T17" t="str">
        <f t="shared" si="4"/>
        <v/>
      </c>
      <c r="U17" t="str">
        <f t="shared" si="5"/>
        <v/>
      </c>
      <c r="V17" t="str">
        <f t="shared" si="6"/>
        <v/>
      </c>
      <c r="W17" t="str">
        <f t="shared" si="7"/>
        <v/>
      </c>
    </row>
    <row r="18" spans="2:23" ht="15" x14ac:dyDescent="0.25">
      <c r="G18">
        <v>1</v>
      </c>
      <c r="H18">
        <f t="shared" si="9"/>
        <v>3</v>
      </c>
      <c r="J18" s="11" t="e">
        <f>INDEX(n_f,_xlfn.AGGREGATE(15,6,(ROW($A$1:$A$30))/(($Q4:$Q22=T$2)*($S4:$S22&gt;=$N$2)*($S4:$S22&lt;=$O$2)),ROW()),1)</f>
        <v>#NUM!</v>
      </c>
      <c r="K18" s="2"/>
      <c r="Q18" s="1" t="s">
        <v>1</v>
      </c>
      <c r="R18" s="2">
        <v>6886</v>
      </c>
      <c r="S18" s="3">
        <v>42685</v>
      </c>
      <c r="T18" t="str">
        <f t="shared" si="4"/>
        <v/>
      </c>
      <c r="U18">
        <f t="shared" si="5"/>
        <v>16</v>
      </c>
      <c r="V18" t="str">
        <f t="shared" si="6"/>
        <v/>
      </c>
      <c r="W18" t="str">
        <f t="shared" si="7"/>
        <v/>
      </c>
    </row>
    <row r="19" spans="2:23" ht="15" x14ac:dyDescent="0.25">
      <c r="G19">
        <v>0</v>
      </c>
      <c r="H19" t="e">
        <f t="shared" si="9"/>
        <v>#DIV/0!</v>
      </c>
      <c r="J19" s="11" t="e">
        <f>INDEX(n_f,_xlfn.AGGREGATE(15,6,(ROW($A$1:$A$30))/(($Q5:$Q23=T$2)*($S5:$S23&gt;=$N$2)*($S5:$S23&lt;=$O$2)),ROW()),1)</f>
        <v>#NUM!</v>
      </c>
      <c r="Q19" s="1" t="s">
        <v>2</v>
      </c>
      <c r="R19" s="2">
        <v>5293</v>
      </c>
      <c r="S19" s="3">
        <v>42621</v>
      </c>
      <c r="T19" t="str">
        <f t="shared" si="4"/>
        <v/>
      </c>
      <c r="U19" t="str">
        <f t="shared" si="5"/>
        <v/>
      </c>
      <c r="V19" t="str">
        <f t="shared" si="6"/>
        <v/>
      </c>
      <c r="W19" t="str">
        <f t="shared" si="7"/>
        <v/>
      </c>
    </row>
    <row r="20" spans="2:23" ht="15" x14ac:dyDescent="0.25">
      <c r="J20" s="11" t="e">
        <f>INDEX(n_f,_xlfn.AGGREGATE(15,6,(ROW($A$1:$A$30))/(($Q6:$Q24=T$2)*($S6:$S24&gt;=$N$2)*($S6:$S24&lt;=$O$2)),ROW()),1)</f>
        <v>#NUM!</v>
      </c>
      <c r="Q20" s="1" t="s">
        <v>3</v>
      </c>
      <c r="R20" s="2">
        <v>5235</v>
      </c>
      <c r="S20" s="3">
        <v>42009</v>
      </c>
      <c r="T20" t="str">
        <f t="shared" si="4"/>
        <v/>
      </c>
      <c r="U20" t="str">
        <f t="shared" si="5"/>
        <v/>
      </c>
      <c r="V20" t="str">
        <f t="shared" si="6"/>
        <v/>
      </c>
      <c r="W20">
        <f t="shared" si="7"/>
        <v>18</v>
      </c>
    </row>
    <row r="21" spans="2:23" ht="15" x14ac:dyDescent="0.25">
      <c r="J21" s="11" t="e">
        <f>INDEX(n_f,_xlfn.AGGREGATE(15,6,(ROW($A$1:$A$30))/(($Q7:$Q25=T$2)*($S7:$S25&gt;=$N$2)*($S7:$S25&lt;=$O$2)),ROW()),1)</f>
        <v>#NUM!</v>
      </c>
      <c r="Q21" s="1" t="s">
        <v>0</v>
      </c>
      <c r="R21" s="2">
        <v>4760</v>
      </c>
      <c r="S21" s="3">
        <v>44039</v>
      </c>
      <c r="T21">
        <f t="shared" si="4"/>
        <v>19</v>
      </c>
      <c r="U21" t="str">
        <f t="shared" si="5"/>
        <v/>
      </c>
      <c r="V21" t="str">
        <f t="shared" si="6"/>
        <v/>
      </c>
      <c r="W21" t="str">
        <f t="shared" si="7"/>
        <v/>
      </c>
    </row>
    <row r="22" spans="2:23" ht="15" x14ac:dyDescent="0.25">
      <c r="J22" s="11"/>
    </row>
    <row r="23" spans="2:23" ht="15" x14ac:dyDescent="0.25">
      <c r="J23" s="11"/>
    </row>
    <row r="24" spans="2:23" ht="15" x14ac:dyDescent="0.25">
      <c r="J24" s="11"/>
    </row>
    <row r="25" spans="2:23" ht="15" x14ac:dyDescent="0.25">
      <c r="J25" s="11"/>
    </row>
    <row r="26" spans="2:23" ht="15" x14ac:dyDescent="0.25">
      <c r="J26" s="11"/>
    </row>
    <row r="27" spans="2:23" ht="15" x14ac:dyDescent="0.25">
      <c r="J27" s="11"/>
    </row>
    <row r="28" spans="2:23" ht="15" x14ac:dyDescent="0.25">
      <c r="J28" s="11"/>
    </row>
    <row r="29" spans="2:23" ht="15" x14ac:dyDescent="0.25">
      <c r="J29" s="11"/>
    </row>
    <row r="30" spans="2:23" ht="15" x14ac:dyDescent="0.25">
      <c r="J30" s="11"/>
    </row>
    <row r="31" spans="2:23" ht="15" x14ac:dyDescent="0.25">
      <c r="B31" s="2"/>
      <c r="C31" s="2"/>
      <c r="J31" s="11"/>
    </row>
  </sheetData>
  <phoneticPr fontId="1" type="noConversion"/>
  <conditionalFormatting sqref="H10:M13">
    <cfRule type="cellIs" dxfId="0" priority="2" operator="between">
      <formula>$N10</formula>
      <formula>$O10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3</vt:i4>
      </vt:variant>
    </vt:vector>
  </HeadingPairs>
  <TitlesOfParts>
    <vt:vector size="4" baseType="lpstr">
      <vt:lpstr>ورقة1</vt:lpstr>
      <vt:lpstr>date1</vt:lpstr>
      <vt:lpstr>n_f</vt:lpstr>
      <vt:lpstr>name1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aligh</dc:creator>
  <cp:lastModifiedBy>mamkt</cp:lastModifiedBy>
  <dcterms:created xsi:type="dcterms:W3CDTF">2015-06-05T18:17:20Z</dcterms:created>
  <dcterms:modified xsi:type="dcterms:W3CDTF">2023-06-23T13:53:51Z</dcterms:modified>
</cp:coreProperties>
</file>